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15480" windowHeight="9945" tabRatio="693" activeTab="8"/>
  </bookViews>
  <sheets>
    <sheet name="EXB-Dinamica_3" sheetId="1" r:id="rId1"/>
    <sheet name="EXB-Quantidade_2" sheetId="5" r:id="rId2"/>
    <sheet name="EXB-Procv_2" sheetId="7" r:id="rId3"/>
    <sheet name="EXB-Macro" sheetId="8" r:id="rId4"/>
    <sheet name="EXB-Data" sheetId="10" r:id="rId5"/>
    <sheet name="EXB-SE6" sheetId="11" r:id="rId6"/>
    <sheet name="EXB-SE7" sheetId="14" r:id="rId7"/>
    <sheet name="EXB-Filtro_2" sheetId="15" r:id="rId8"/>
    <sheet name="EXB-Filtro_3" sheetId="16" r:id="rId9"/>
  </sheets>
  <definedNames>
    <definedName name="_xlnm._FilterDatabase" localSheetId="0" hidden="1">'EXB-Dinamica_3'!$A$1:$I$87</definedName>
    <definedName name="_xlnm._FilterDatabase" localSheetId="7" hidden="1">'EXB-Filtro_2'!$A$1:$G$44</definedName>
    <definedName name="_xlnm._FilterDatabase" localSheetId="8" hidden="1">'EXB-Filtro_3'!$A$1:$G$44</definedName>
    <definedName name="_xlnm._FilterDatabase" localSheetId="1" hidden="1">'EXB-Quantidade_2'!$A$1:$E$17</definedName>
    <definedName name="_xlnm.Extract" localSheetId="0">'EXB-Dinamica_3'!$K$9:$S$9</definedName>
    <definedName name="_xlnm.Extract" localSheetId="7">'EXB-Filtro_2'!$I$13:$O$13</definedName>
    <definedName name="_xlnm.Criteria" localSheetId="0">'EXB-Dinamica_3'!$K$5:$K$6</definedName>
    <definedName name="_xlnm.Criteria" localSheetId="7">'EXB-Filtro_2'!$I$8:$O$9</definedName>
  </definedNames>
  <calcPr calcId="125725"/>
</workbook>
</file>

<file path=xl/calcChain.xml><?xml version="1.0" encoding="utf-8"?>
<calcChain xmlns="http://schemas.openxmlformats.org/spreadsheetml/2006/main">
  <c r="G44" i="16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44" i="15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B11" i="14"/>
  <c r="D7"/>
  <c r="D6"/>
  <c r="D5"/>
  <c r="D4"/>
  <c r="D3"/>
  <c r="G16" i="7"/>
  <c r="G15"/>
  <c r="G14"/>
  <c r="G13"/>
  <c r="G12"/>
  <c r="G11"/>
  <c r="G10"/>
  <c r="G9"/>
  <c r="G8"/>
  <c r="G7"/>
  <c r="G6"/>
  <c r="G5"/>
  <c r="G4"/>
  <c r="G3"/>
  <c r="G2"/>
</calcChain>
</file>

<file path=xl/comments1.xml><?xml version="1.0" encoding="utf-8"?>
<comments xmlns="http://schemas.openxmlformats.org/spreadsheetml/2006/main">
  <authors>
    <author>Administrador</author>
  </authors>
  <commentList>
    <comment ref="I1" authorId="0">
      <text>
        <r>
          <rPr>
            <sz val="10"/>
            <color indexed="81"/>
            <rFont val="Tahoma"/>
            <family val="2"/>
          </rPr>
          <t>1) Utilizando a Tabela Dinâmica obtenha o valor vendido de cada funcionário e em seguida crie um Gráfico Dinâmico
2) Utilizando a Tabela Dinâmica obtenha o valor vendido de cada Mercadoria em suas respectivas Lojas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G3" authorId="0">
      <text>
        <r>
          <rPr>
            <sz val="11"/>
            <color indexed="81"/>
            <rFont val="Tahoma"/>
            <family val="2"/>
          </rPr>
          <t>Quantidade de funcionarios com idade maior ou igual a 25 e menor que 40 anos</t>
        </r>
      </text>
    </comment>
    <comment ref="G9" authorId="0">
      <text>
        <r>
          <rPr>
            <sz val="12"/>
            <color indexed="81"/>
            <rFont val="Tahoma"/>
            <family val="2"/>
          </rPr>
          <t>Valor total de salário pago aos funcionários do departamento Arte</t>
        </r>
      </text>
    </comment>
  </commentList>
</comments>
</file>

<file path=xl/comments3.xml><?xml version="1.0" encoding="utf-8"?>
<comments xmlns="http://schemas.openxmlformats.org/spreadsheetml/2006/main">
  <authors>
    <author>Real e Dados</author>
  </authors>
  <commentList>
    <comment ref="I4" authorId="0">
      <text>
        <r>
          <rPr>
            <sz val="9"/>
            <color indexed="81"/>
            <rFont val="Tahoma"/>
            <family val="2"/>
          </rPr>
          <t>Utilizando a função PROCV retorne a Empresa, Quantia, Encargos e o Total por fatura</t>
        </r>
      </text>
    </comment>
  </commentList>
</comments>
</file>

<file path=xl/comments4.xml><?xml version="1.0" encoding="utf-8"?>
<comments xmlns="http://schemas.openxmlformats.org/spreadsheetml/2006/main">
  <authors>
    <author>lucivalda</author>
  </authors>
  <commentList>
    <comment ref="C1" authorId="0">
      <text>
        <r>
          <rPr>
            <sz val="9"/>
            <color indexed="81"/>
            <rFont val="Tahoma"/>
            <family val="2"/>
          </rPr>
          <t xml:space="preserve">Encontre a premiação correta, de acordo com a quantidade de anos de tempo de serviço de cada funcionário, a data a ser utilizada no cálculo é a data de 20-01-2014
</t>
        </r>
      </text>
    </comment>
  </commentList>
</comments>
</file>

<file path=xl/comments5.xml><?xml version="1.0" encoding="utf-8"?>
<comments xmlns="http://schemas.openxmlformats.org/spreadsheetml/2006/main">
  <authors>
    <author>Administrador</author>
  </authors>
  <commentList>
    <comment ref="F1" authorId="0">
      <text>
        <r>
          <rPr>
            <b/>
            <sz val="11"/>
            <color indexed="81"/>
            <rFont val="Tahoma"/>
            <family val="2"/>
          </rPr>
          <t>Se</t>
        </r>
        <r>
          <rPr>
            <sz val="11"/>
            <color indexed="81"/>
            <rFont val="Tahoma"/>
            <family val="2"/>
          </rPr>
          <t xml:space="preserve"> a média for maior ou igual a 5 </t>
        </r>
        <r>
          <rPr>
            <b/>
            <sz val="11"/>
            <color indexed="81"/>
            <rFont val="Tahoma"/>
            <family val="2"/>
          </rPr>
          <t>E</t>
        </r>
        <r>
          <rPr>
            <sz val="11"/>
            <color indexed="81"/>
            <rFont val="Tahoma"/>
            <family val="2"/>
          </rPr>
          <t xml:space="preserve"> a quantidade de falta for menor que 30 então o aluno está Aprovado caso contrário Reprovado </t>
        </r>
      </text>
    </comment>
  </commentList>
</comments>
</file>

<file path=xl/comments6.xml><?xml version="1.0" encoding="utf-8"?>
<comments xmlns="http://schemas.openxmlformats.org/spreadsheetml/2006/main">
  <authors>
    <author>Real e Dados</author>
  </authors>
  <commentList>
    <comment ref="G1" authorId="0">
      <text>
        <r>
          <rPr>
            <sz val="9"/>
            <color indexed="81"/>
            <rFont val="Tahoma"/>
            <family val="2"/>
          </rPr>
          <t>1) Utilizando o Filtro Avançado, filtre as vendas com valor maior ou igual a 1.000,00</t>
        </r>
      </text>
    </comment>
  </commentList>
</comments>
</file>

<file path=xl/comments7.xml><?xml version="1.0" encoding="utf-8"?>
<comments xmlns="http://schemas.openxmlformats.org/spreadsheetml/2006/main">
  <authors>
    <author>Real e Dados</author>
  </authors>
  <commentList>
    <comment ref="G1" authorId="0">
      <text>
        <r>
          <rPr>
            <sz val="9"/>
            <color indexed="81"/>
            <rFont val="Tahoma"/>
            <family val="2"/>
          </rPr>
          <t xml:space="preserve">1) Utilizando o </t>
        </r>
        <r>
          <rPr>
            <b/>
            <sz val="9"/>
            <color indexed="81"/>
            <rFont val="Tahoma"/>
            <family val="2"/>
          </rPr>
          <t>Filtro,</t>
        </r>
        <r>
          <rPr>
            <sz val="9"/>
            <color indexed="81"/>
            <rFont val="Tahoma"/>
            <family val="2"/>
          </rPr>
          <t xml:space="preserve"> filtre as vendas com valor maior ou igual a 500,00 </t>
        </r>
        <r>
          <rPr>
            <b/>
            <sz val="9"/>
            <color indexed="81"/>
            <rFont val="Tahoma"/>
            <family val="2"/>
          </rPr>
          <t>e</t>
        </r>
        <r>
          <rPr>
            <sz val="9"/>
            <color indexed="81"/>
            <rFont val="Tahoma"/>
            <family val="2"/>
          </rPr>
          <t xml:space="preserve"> menor ou igual a 1.000,00</t>
        </r>
      </text>
    </comment>
  </commentList>
</comments>
</file>

<file path=xl/sharedStrings.xml><?xml version="1.0" encoding="utf-8"?>
<sst xmlns="http://schemas.openxmlformats.org/spreadsheetml/2006/main" count="1133" uniqueCount="344">
  <si>
    <t>Código</t>
  </si>
  <si>
    <t>MERCADORIA</t>
  </si>
  <si>
    <t>SEÇÃO</t>
  </si>
  <si>
    <t>DATA VENDA</t>
  </si>
  <si>
    <t>VENDEDOR</t>
  </si>
  <si>
    <t>Valor</t>
  </si>
  <si>
    <t>Loja</t>
  </si>
  <si>
    <t>OBSERVAÇÃO</t>
  </si>
  <si>
    <t>FORNECEDOR</t>
  </si>
  <si>
    <t>ABB 4</t>
  </si>
  <si>
    <t>Caixa de som Amp. 180 W</t>
  </si>
  <si>
    <t>DIVERSOS</t>
  </si>
  <si>
    <t>Fábio Abreu</t>
  </si>
  <si>
    <t>Matriz</t>
  </si>
  <si>
    <t>Estoque</t>
  </si>
  <si>
    <t>RJ INFORMÁTICA</t>
  </si>
  <si>
    <t>ABB 5</t>
  </si>
  <si>
    <t>Conector USB</t>
  </si>
  <si>
    <t>Daniela Abreu</t>
  </si>
  <si>
    <t>ABB 6</t>
  </si>
  <si>
    <t>Cooler Master P/ PIV ( Até 2.4 )</t>
  </si>
  <si>
    <t>ABB 7</t>
  </si>
  <si>
    <t>Cooler P/ Athlon XP ( Até 2.0 )</t>
  </si>
  <si>
    <t>ABB 8</t>
  </si>
  <si>
    <t>Cooler P/ Athlon XP ( Até 2.4 )</t>
  </si>
  <si>
    <t>ABB 9</t>
  </si>
  <si>
    <t>Cooler Slin Volcano 10+ - Cobre</t>
  </si>
  <si>
    <t>ABB 10</t>
  </si>
  <si>
    <t>Drive 1,44</t>
  </si>
  <si>
    <t>Rodrigo Almeida</t>
  </si>
  <si>
    <t>ABB 11</t>
  </si>
  <si>
    <t>ARK DISTRIBUIÇÕES</t>
  </si>
  <si>
    <t>ABB 12</t>
  </si>
  <si>
    <t>ABB 13</t>
  </si>
  <si>
    <t>ABB 14</t>
  </si>
  <si>
    <t>ABB 15</t>
  </si>
  <si>
    <t>ABB 16</t>
  </si>
  <si>
    <t>ABB 17</t>
  </si>
  <si>
    <t>ABB 18</t>
  </si>
  <si>
    <t>ABB 19</t>
  </si>
  <si>
    <t>Exaustor de Gabinete</t>
  </si>
  <si>
    <t>ABB 20</t>
  </si>
  <si>
    <t xml:space="preserve">Gabinete ATX - 4 Baias - 400W - 6CN3 </t>
  </si>
  <si>
    <t>ABB 21</t>
  </si>
  <si>
    <t>Gabinete ATX - 4 Baias - 8870 -Preto</t>
  </si>
  <si>
    <t>ABB 22</t>
  </si>
  <si>
    <t>Gabinete ATX - 4 Baias - CM01</t>
  </si>
  <si>
    <t>ABB 23</t>
  </si>
  <si>
    <t>HUB 8  Portas 10/100  Encore</t>
  </si>
  <si>
    <t>ABB 24</t>
  </si>
  <si>
    <t>Kit Preto (TecMult+MouOtico+Caixas)</t>
  </si>
  <si>
    <t>ABB 25</t>
  </si>
  <si>
    <t>Mouse Genius - 3 Botões - Serial</t>
  </si>
  <si>
    <t>ABB 26</t>
  </si>
  <si>
    <t>Mouse Satellite Scroll - Optical</t>
  </si>
  <si>
    <t>ABB 27</t>
  </si>
  <si>
    <t>Mouse Upson - 2 botões - PS2 - scroll</t>
  </si>
  <si>
    <t>Filial 1</t>
  </si>
  <si>
    <t>ABB 28</t>
  </si>
  <si>
    <t>ABB 29</t>
  </si>
  <si>
    <t>ABB 30</t>
  </si>
  <si>
    <t>Carla Santos</t>
  </si>
  <si>
    <t>ABB 31</t>
  </si>
  <si>
    <t>ABB 32</t>
  </si>
  <si>
    <t>ABB 33</t>
  </si>
  <si>
    <t>ABB 34</t>
  </si>
  <si>
    <t>ABB 35</t>
  </si>
  <si>
    <t>ABB 36</t>
  </si>
  <si>
    <t>ABB 37</t>
  </si>
  <si>
    <t>Placa PCI - USB - 2 Saídas</t>
  </si>
  <si>
    <t>ABB 38</t>
  </si>
  <si>
    <t>Sound 32 bits Philips</t>
  </si>
  <si>
    <t>ABB 39</t>
  </si>
  <si>
    <t>Sound Blaster Live Value 5.1</t>
  </si>
  <si>
    <t>ABB 40</t>
  </si>
  <si>
    <t>SubWofer Maxxtro 5.1 - 1800W</t>
  </si>
  <si>
    <t>ABB 41</t>
  </si>
  <si>
    <t xml:space="preserve">SubWofer Satellite - 600W </t>
  </si>
  <si>
    <t>ABB 42</t>
  </si>
  <si>
    <t>Teclado + Mouse S/ Fio  Multimidia</t>
  </si>
  <si>
    <t>ABB 43</t>
  </si>
  <si>
    <t>CD 52X  LG</t>
  </si>
  <si>
    <t>DRIVES</t>
  </si>
  <si>
    <t>ABB 44</t>
  </si>
  <si>
    <t>ABB 45</t>
  </si>
  <si>
    <t>Combo - Gravador + DVD LG 48X</t>
  </si>
  <si>
    <t>ABB 46</t>
  </si>
  <si>
    <t>Gravador CD LG - 52/32/52X</t>
  </si>
  <si>
    <t>ABB 47</t>
  </si>
  <si>
    <t>ABB 48</t>
  </si>
  <si>
    <t>Gravador CD Optorite - 48/24/48X</t>
  </si>
  <si>
    <t>ABB 49</t>
  </si>
  <si>
    <t>Gravador DVD LG - 4081 OEM</t>
  </si>
  <si>
    <t>ABB 50</t>
  </si>
  <si>
    <t>Intel 56K V.92</t>
  </si>
  <si>
    <t>FAX MODEM</t>
  </si>
  <si>
    <t>ABB 51</t>
  </si>
  <si>
    <t xml:space="preserve">Motorola 56K V.92 </t>
  </si>
  <si>
    <t>ABB 52</t>
  </si>
  <si>
    <t>ABB 53</t>
  </si>
  <si>
    <r>
      <t xml:space="preserve"> H.D. 120,0 GB Seagate</t>
    </r>
    <r>
      <rPr>
        <sz val="9"/>
        <color indexed="8"/>
        <rFont val="Tahoma"/>
        <family val="2"/>
      </rPr>
      <t xml:space="preserve"> SATA</t>
    </r>
  </si>
  <si>
    <t>HD</t>
  </si>
  <si>
    <t>ABB 54</t>
  </si>
  <si>
    <t xml:space="preserve"> H.D. 20,0 GB / 7200 RPM</t>
  </si>
  <si>
    <t>ABB 55</t>
  </si>
  <si>
    <t xml:space="preserve"> H.D. 20,2 GB Maxtor / 5400 RPM</t>
  </si>
  <si>
    <t>ABB 56</t>
  </si>
  <si>
    <t>ABB 57</t>
  </si>
  <si>
    <t>ABB 58</t>
  </si>
  <si>
    <t>ABB 59</t>
  </si>
  <si>
    <t xml:space="preserve"> H.D. 40,0 GB </t>
  </si>
  <si>
    <t>ABB 60</t>
  </si>
  <si>
    <t>ABB 61</t>
  </si>
  <si>
    <t>Filial 2</t>
  </si>
  <si>
    <t>ABB 62</t>
  </si>
  <si>
    <t>ABB 63</t>
  </si>
  <si>
    <t xml:space="preserve"> H.D. 60,0 GB Maxtor/Qt Plus AS</t>
  </si>
  <si>
    <t>ABB 64</t>
  </si>
  <si>
    <t>DDR - 128MB - 266</t>
  </si>
  <si>
    <t>MEMORIAS</t>
  </si>
  <si>
    <t>ABB 65</t>
  </si>
  <si>
    <t>DDR - 256MB - 266</t>
  </si>
  <si>
    <t>ABB 66</t>
  </si>
  <si>
    <t>DDR - 256MB - 333</t>
  </si>
  <si>
    <t>ABB 67</t>
  </si>
  <si>
    <t>DDR - 512MB - 266</t>
  </si>
  <si>
    <t>ABB 68</t>
  </si>
  <si>
    <t>DDR - 512MB - 400</t>
  </si>
  <si>
    <t>ABB 69</t>
  </si>
  <si>
    <t>Pente 256 MB - PC 133</t>
  </si>
  <si>
    <t>ABB 70</t>
  </si>
  <si>
    <t>ABB 71</t>
  </si>
  <si>
    <t>ABB 72</t>
  </si>
  <si>
    <t>Pente 512 MB - PC 133</t>
  </si>
  <si>
    <t>ABB 73</t>
  </si>
  <si>
    <t>ABB 74</t>
  </si>
  <si>
    <t>ABB 75</t>
  </si>
  <si>
    <t>ABB 76</t>
  </si>
  <si>
    <t>LG 15" Digital  SW500G</t>
  </si>
  <si>
    <t>MONITORES</t>
  </si>
  <si>
    <t>ABB 77</t>
  </si>
  <si>
    <t>ABB 78</t>
  </si>
  <si>
    <t>ABB 79</t>
  </si>
  <si>
    <t>LG 17" Digital  700 S</t>
  </si>
  <si>
    <t>ABB 80</t>
  </si>
  <si>
    <t>LG 17" Digital  Flatron</t>
  </si>
  <si>
    <t>ABB 81</t>
  </si>
  <si>
    <t>ASUS A7N8X - DDR400- NForce</t>
  </si>
  <si>
    <t>PLACA MAE</t>
  </si>
  <si>
    <t>ABB 82</t>
  </si>
  <si>
    <t xml:space="preserve">ASUS A7V266 - MX DDR S/V/R </t>
  </si>
  <si>
    <t>ABB 83</t>
  </si>
  <si>
    <t xml:space="preserve">ASUS A7V8X - MX DDR S/V/R </t>
  </si>
  <si>
    <t>ABB 84</t>
  </si>
  <si>
    <t>ASUS A7V8X  Som/Rede  DDR400-Raid</t>
  </si>
  <si>
    <t>ABB 85</t>
  </si>
  <si>
    <t>ASUS P4P800  Som/Rede/SATA</t>
  </si>
  <si>
    <t>ABB 86</t>
  </si>
  <si>
    <t>ASUS P4P800 DE LUXE  S/R/SATA</t>
  </si>
  <si>
    <t>ABB 87</t>
  </si>
  <si>
    <t>ABB 88</t>
  </si>
  <si>
    <t>ABB 89</t>
  </si>
  <si>
    <t>Nome</t>
  </si>
  <si>
    <t>Cargo</t>
  </si>
  <si>
    <t>Departamento</t>
  </si>
  <si>
    <t>Salário</t>
  </si>
  <si>
    <t>Lauro</t>
  </si>
  <si>
    <t>Assistente Contábil</t>
  </si>
  <si>
    <t>Contabilidade</t>
  </si>
  <si>
    <t>Roberto</t>
  </si>
  <si>
    <t>Assistente de Grupo Administrativo</t>
  </si>
  <si>
    <t>Engenharia</t>
  </si>
  <si>
    <t>Toninho</t>
  </si>
  <si>
    <t>Jeremias</t>
  </si>
  <si>
    <t>Engenheiro de Software</t>
  </si>
  <si>
    <t>Samuel</t>
  </si>
  <si>
    <t>Representante de Vendas</t>
  </si>
  <si>
    <t>Marketing</t>
  </si>
  <si>
    <t>Ursula</t>
  </si>
  <si>
    <t>Contador</t>
  </si>
  <si>
    <t>Felicio</t>
  </si>
  <si>
    <t>Assistente Administrativo</t>
  </si>
  <si>
    <t>Administração</t>
  </si>
  <si>
    <t>Jason</t>
  </si>
  <si>
    <t>Sheryl</t>
  </si>
  <si>
    <t>Assistente de Projetos</t>
  </si>
  <si>
    <t>Arte</t>
  </si>
  <si>
    <t>Robinson</t>
  </si>
  <si>
    <t>Michael</t>
  </si>
  <si>
    <t>Daoud</t>
  </si>
  <si>
    <t>Assistente Técnico</t>
  </si>
  <si>
    <t>Sara</t>
  </si>
  <si>
    <t>Promotor de Marketing</t>
  </si>
  <si>
    <t>Janete</t>
  </si>
  <si>
    <t>Erico</t>
  </si>
  <si>
    <t>Cientista Pesquisador</t>
  </si>
  <si>
    <t>Pesq. &amp; Desenv.</t>
  </si>
  <si>
    <t>Aaron</t>
  </si>
  <si>
    <t>Idade</t>
  </si>
  <si>
    <t>Produto</t>
  </si>
  <si>
    <t>Preço</t>
  </si>
  <si>
    <t>Vendedor</t>
  </si>
  <si>
    <t>Vendas</t>
  </si>
  <si>
    <t>Ana Paula</t>
  </si>
  <si>
    <t>Carolina Bétis</t>
  </si>
  <si>
    <t>Marcos dos Santos</t>
  </si>
  <si>
    <t>Daniela Fonseca</t>
  </si>
  <si>
    <t>Caio Andrade</t>
  </si>
  <si>
    <t>Eduarda Pereira</t>
  </si>
  <si>
    <t>Carlos Marques</t>
  </si>
  <si>
    <t>Fatura</t>
  </si>
  <si>
    <t>Data</t>
  </si>
  <si>
    <t>Número</t>
  </si>
  <si>
    <t>Empresa</t>
  </si>
  <si>
    <t>Quantia</t>
  </si>
  <si>
    <t>Encargos</t>
  </si>
  <si>
    <t>Total</t>
  </si>
  <si>
    <t>AB 001</t>
  </si>
  <si>
    <t>Swap Informática</t>
  </si>
  <si>
    <t>AB 002</t>
  </si>
  <si>
    <t>Empresa Light</t>
  </si>
  <si>
    <t>AB 003</t>
  </si>
  <si>
    <t>Enteado do Ghandy</t>
  </si>
  <si>
    <t>AB 004</t>
  </si>
  <si>
    <t>Trem do Amor</t>
  </si>
  <si>
    <t>AB 005</t>
  </si>
  <si>
    <t>AB 006</t>
  </si>
  <si>
    <t>Vem e Vem</t>
  </si>
  <si>
    <t>AB 007</t>
  </si>
  <si>
    <t>AB 008</t>
  </si>
  <si>
    <t>AB 009</t>
  </si>
  <si>
    <t>AB 010</t>
  </si>
  <si>
    <t>AB 011</t>
  </si>
  <si>
    <t>AB 012</t>
  </si>
  <si>
    <t>AB 013</t>
  </si>
  <si>
    <t>AB 014</t>
  </si>
  <si>
    <t>AB 015</t>
  </si>
  <si>
    <t>Distribuidor</t>
  </si>
  <si>
    <t>Semestre</t>
  </si>
  <si>
    <t>Livia</t>
  </si>
  <si>
    <t>AT</t>
  </si>
  <si>
    <t>LX</t>
  </si>
  <si>
    <t>SVU</t>
  </si>
  <si>
    <t>Aldemir</t>
  </si>
  <si>
    <t>VC</t>
  </si>
  <si>
    <t>Mauricio</t>
  </si>
  <si>
    <t>Situação</t>
  </si>
  <si>
    <t>Funcionario</t>
  </si>
  <si>
    <t>Ano Admissão</t>
  </si>
  <si>
    <t>Premiação</t>
  </si>
  <si>
    <t>Tempo Serv.Ano</t>
  </si>
  <si>
    <t>Premio</t>
  </si>
  <si>
    <t>Alan</t>
  </si>
  <si>
    <t>Relógio</t>
  </si>
  <si>
    <t>Patricia</t>
  </si>
  <si>
    <t>Cruzeiro Nac.</t>
  </si>
  <si>
    <t>Cruzeiro Int.</t>
  </si>
  <si>
    <t>Rosane</t>
  </si>
  <si>
    <t>Jonatas</t>
  </si>
  <si>
    <t>André</t>
  </si>
  <si>
    <t>Andrerson</t>
  </si>
  <si>
    <t>Amauri</t>
  </si>
  <si>
    <t>FUNCIONÁRIO</t>
  </si>
  <si>
    <t>CARGO</t>
  </si>
  <si>
    <t>SETOR</t>
  </si>
  <si>
    <t>ADMISSÃO</t>
  </si>
  <si>
    <t>SALÁRIO</t>
  </si>
  <si>
    <t>SAL_FINAL</t>
  </si>
  <si>
    <t>Fábio</t>
  </si>
  <si>
    <t>Gerente</t>
  </si>
  <si>
    <t>Tiago</t>
  </si>
  <si>
    <t>ADM</t>
  </si>
  <si>
    <t>Álvaro</t>
  </si>
  <si>
    <t>Coordenador</t>
  </si>
  <si>
    <r>
      <t>Se</t>
    </r>
    <r>
      <rPr>
        <b/>
        <sz val="10"/>
        <rFont val="Arial"/>
        <family val="2"/>
      </rPr>
      <t xml:space="preserve"> o cargo for Gerente </t>
    </r>
    <r>
      <rPr>
        <b/>
        <sz val="10"/>
        <color indexed="10"/>
        <rFont val="Arial"/>
        <family val="2"/>
      </rPr>
      <t>e</t>
    </r>
    <r>
      <rPr>
        <b/>
        <sz val="10"/>
        <rFont val="Arial"/>
        <family val="2"/>
      </rPr>
      <t xml:space="preserve"> o setor for Vendas: salário + 50</t>
    </r>
  </si>
  <si>
    <r>
      <t>Se</t>
    </r>
    <r>
      <rPr>
        <b/>
        <sz val="10"/>
        <rFont val="Arial"/>
        <family val="2"/>
      </rPr>
      <t xml:space="preserve"> o cargo for Gerente </t>
    </r>
    <r>
      <rPr>
        <b/>
        <sz val="10"/>
        <color indexed="10"/>
        <rFont val="Arial"/>
        <family val="2"/>
      </rPr>
      <t>e</t>
    </r>
    <r>
      <rPr>
        <b/>
        <sz val="10"/>
        <rFont val="Arial"/>
        <family val="2"/>
      </rPr>
      <t xml:space="preserve"> o setor for ADM: salário + 80</t>
    </r>
  </si>
  <si>
    <r>
      <t>Se</t>
    </r>
    <r>
      <rPr>
        <b/>
        <sz val="10"/>
        <rFont val="Arial"/>
        <family val="2"/>
      </rPr>
      <t xml:space="preserve"> o cargo for Coordenador </t>
    </r>
    <r>
      <rPr>
        <b/>
        <sz val="10"/>
        <color indexed="10"/>
        <rFont val="Arial"/>
        <family val="2"/>
      </rPr>
      <t>e</t>
    </r>
    <r>
      <rPr>
        <b/>
        <sz val="10"/>
        <rFont val="Arial"/>
        <family val="2"/>
      </rPr>
      <t xml:space="preserve"> o setor for Vendas: salário + 100</t>
    </r>
  </si>
  <si>
    <r>
      <t>Se</t>
    </r>
    <r>
      <rPr>
        <b/>
        <sz val="10"/>
        <rFont val="Arial"/>
        <family val="2"/>
      </rPr>
      <t xml:space="preserve"> o cargo for Coordenador </t>
    </r>
    <r>
      <rPr>
        <b/>
        <sz val="10"/>
        <color indexed="10"/>
        <rFont val="Arial"/>
        <family val="2"/>
      </rPr>
      <t>e</t>
    </r>
    <r>
      <rPr>
        <b/>
        <sz val="10"/>
        <rFont val="Arial"/>
        <family val="2"/>
      </rPr>
      <t xml:space="preserve"> o setor for ADM: salário + 150</t>
    </r>
  </si>
  <si>
    <t>Alunos</t>
  </si>
  <si>
    <t>1º Semestre</t>
  </si>
  <si>
    <t>2º Semestre</t>
  </si>
  <si>
    <t>Media</t>
  </si>
  <si>
    <t>Faltas</t>
  </si>
  <si>
    <t>Livia Azevedo</t>
  </si>
  <si>
    <t>Paulo Silva</t>
  </si>
  <si>
    <t>Marcia Fernandes</t>
  </si>
  <si>
    <t>Tiago Amorim</t>
  </si>
  <si>
    <t>Edson Antonio</t>
  </si>
  <si>
    <t>Daniele Bastos</t>
  </si>
  <si>
    <t>Quantidade de Aulas</t>
  </si>
  <si>
    <t>Limite de Faltas 15%</t>
  </si>
  <si>
    <t>Título do Filme</t>
  </si>
  <si>
    <t>Gênero</t>
  </si>
  <si>
    <t>Quantidade</t>
  </si>
  <si>
    <t>Velocidade Máxima</t>
  </si>
  <si>
    <t>Ação</t>
  </si>
  <si>
    <t>Duro de Matar</t>
  </si>
  <si>
    <t>48 Horas</t>
  </si>
  <si>
    <t>Sol Nascente</t>
  </si>
  <si>
    <t>Os Trapalhões</t>
  </si>
  <si>
    <t>Comédia</t>
  </si>
  <si>
    <t>A fortaleza</t>
  </si>
  <si>
    <t>Ficção Científica</t>
  </si>
  <si>
    <t>Tartarugas Ninjas</t>
  </si>
  <si>
    <t>E.T</t>
  </si>
  <si>
    <t>Filial 3</t>
  </si>
  <si>
    <t>Débi &amp; Lóide</t>
  </si>
  <si>
    <t>A Vítima</t>
  </si>
  <si>
    <t>Drama</t>
  </si>
  <si>
    <t>Arquivo X</t>
  </si>
  <si>
    <t>O Casamento de Mamãe</t>
  </si>
  <si>
    <t>Marcas de Tempo</t>
  </si>
  <si>
    <t>Top Secret</t>
  </si>
  <si>
    <t>E o vento levou</t>
  </si>
  <si>
    <t>O Passado</t>
  </si>
  <si>
    <t>O Quatrilho</t>
  </si>
  <si>
    <t>Corra que a polícia vem aí</t>
  </si>
  <si>
    <t>A Viúva</t>
  </si>
  <si>
    <t>Central do Brasil</t>
  </si>
  <si>
    <t>O Quinto Elemento</t>
  </si>
  <si>
    <t>Guerra nas Estrelas</t>
  </si>
  <si>
    <t>101 Dálmatas</t>
  </si>
  <si>
    <t>Outros</t>
  </si>
  <si>
    <t>Missão Impossível</t>
  </si>
  <si>
    <t>A Bela e a Fera</t>
  </si>
  <si>
    <t>As pontes de Madson</t>
  </si>
  <si>
    <t>Drácula</t>
  </si>
  <si>
    <t>Em nome do Pai</t>
  </si>
  <si>
    <t>Patrícia Oliveira</t>
  </si>
  <si>
    <t>Seven</t>
  </si>
  <si>
    <t>Face a face com o inimigo</t>
  </si>
  <si>
    <t>Alien - O resgate</t>
  </si>
  <si>
    <t>Alien - O oitavo passageiro</t>
  </si>
  <si>
    <t>Máquina Mortífera 4</t>
  </si>
  <si>
    <t>A vida é bela</t>
  </si>
  <si>
    <t>Máquina Mortífera 3</t>
  </si>
  <si>
    <t>Máquina Mortífera 1</t>
  </si>
  <si>
    <t>Sexta-Feira 13</t>
  </si>
  <si>
    <t>Os 12 macacos</t>
  </si>
  <si>
    <t>Passageiro 57</t>
  </si>
  <si>
    <t>A rede</t>
  </si>
  <si>
    <t>O silêncio dos inocentes</t>
  </si>
  <si>
    <t>Corra que a polícia vem aí 2/5</t>
  </si>
  <si>
    <t>Dança com Lobos</t>
  </si>
</sst>
</file>

<file path=xl/styles.xml><?xml version="1.0" encoding="utf-8"?>
<styleSheet xmlns="http://schemas.openxmlformats.org/spreadsheetml/2006/main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&quot;$&quot;#,##0_);[Red]\(&quot;$&quot;#,##0\)"/>
    <numFmt numFmtId="167" formatCode="_(&quot;R$&quot;* #,##0.00_);_(&quot;R$&quot;* \(#,##0.00\);_(&quot;R$&quot;* &quot;-&quot;??_);_(@_)"/>
    <numFmt numFmtId="168" formatCode="d\-mmm\-yy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Tahoma"/>
      <family val="2"/>
    </font>
    <font>
      <b/>
      <sz val="9"/>
      <color indexed="18"/>
      <name val="Arial"/>
      <family val="2"/>
    </font>
    <font>
      <sz val="9"/>
      <color theme="1"/>
      <name val="Calibri"/>
      <family val="2"/>
      <scheme val="minor"/>
    </font>
    <font>
      <b/>
      <sz val="10"/>
      <name val="MS Sans Serif"/>
      <family val="2"/>
    </font>
    <font>
      <b/>
      <sz val="8"/>
      <color indexed="9"/>
      <name val="MS Sans Serif"/>
      <family val="2"/>
    </font>
    <font>
      <sz val="8"/>
      <name val="MS Sans Serif"/>
      <family val="2"/>
    </font>
    <font>
      <sz val="11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indexed="81"/>
      <name val="Tahoma"/>
      <family val="2"/>
    </font>
    <font>
      <sz val="10"/>
      <color indexed="81"/>
      <name val="Tahoma"/>
      <family val="2"/>
    </font>
    <font>
      <b/>
      <sz val="11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i/>
      <sz val="10"/>
      <color indexed="10"/>
      <name val="Arial"/>
      <family val="2"/>
    </font>
    <font>
      <b/>
      <i/>
      <sz val="10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indexed="18"/>
      <name val="Arial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2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theme="1" tint="0.14996795556505021"/>
      </left>
      <right style="thin">
        <color theme="1" tint="0.149967955565050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5" fillId="0" borderId="0" applyFont="0" applyFill="0" applyBorder="0" applyAlignment="0" applyProtection="0"/>
  </cellStyleXfs>
  <cellXfs count="68">
    <xf numFmtId="0" fontId="0" fillId="0" borderId="0" xfId="0"/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49" fontId="4" fillId="0" borderId="2" xfId="0" applyNumberFormat="1" applyFont="1" applyFill="1" applyBorder="1" applyAlignment="1" applyProtection="1">
      <protection locked="0"/>
    </xf>
    <xf numFmtId="0" fontId="4" fillId="0" borderId="2" xfId="0" applyFont="1" applyFill="1" applyBorder="1" applyAlignment="1" applyProtection="1">
      <alignment horizontal="center"/>
      <protection locked="0"/>
    </xf>
    <xf numFmtId="14" fontId="4" fillId="0" borderId="2" xfId="0" applyNumberFormat="1" applyFont="1" applyFill="1" applyBorder="1" applyAlignment="1">
      <alignment horizontal="center"/>
    </xf>
    <xf numFmtId="164" fontId="4" fillId="0" borderId="2" xfId="1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9" fontId="4" fillId="0" borderId="0" xfId="0" applyNumberFormat="1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alignment horizontal="center"/>
      <protection locked="0"/>
    </xf>
    <xf numFmtId="14" fontId="4" fillId="0" borderId="0" xfId="0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49" fontId="4" fillId="0" borderId="3" xfId="0" applyNumberFormat="1" applyFont="1" applyFill="1" applyBorder="1" applyAlignment="1" applyProtection="1">
      <protection locked="0"/>
    </xf>
    <xf numFmtId="0" fontId="4" fillId="0" borderId="3" xfId="0" applyFont="1" applyFill="1" applyBorder="1" applyAlignment="1" applyProtection="1">
      <alignment horizontal="center"/>
      <protection locked="0"/>
    </xf>
    <xf numFmtId="14" fontId="4" fillId="0" borderId="3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164" fontId="4" fillId="0" borderId="3" xfId="1" applyNumberFormat="1" applyFont="1" applyFill="1" applyBorder="1" applyAlignment="1">
      <alignment horizontal="center"/>
    </xf>
    <xf numFmtId="0" fontId="6" fillId="2" borderId="6" xfId="2" applyFont="1" applyFill="1" applyBorder="1" applyAlignment="1">
      <alignment horizontal="left"/>
    </xf>
    <xf numFmtId="166" fontId="6" fillId="2" borderId="6" xfId="1" applyNumberFormat="1" applyFont="1" applyFill="1" applyBorder="1" applyAlignment="1">
      <alignment horizontal="right"/>
    </xf>
    <xf numFmtId="0" fontId="7" fillId="0" borderId="6" xfId="0" applyFont="1" applyBorder="1"/>
    <xf numFmtId="164" fontId="7" fillId="0" borderId="6" xfId="1" applyNumberFormat="1" applyFont="1" applyBorder="1"/>
    <xf numFmtId="0" fontId="9" fillId="3" borderId="7" xfId="0" applyFont="1" applyFill="1" applyBorder="1" applyAlignment="1">
      <alignment horizontal="center"/>
    </xf>
    <xf numFmtId="164" fontId="0" fillId="0" borderId="0" xfId="0" applyNumberFormat="1"/>
    <xf numFmtId="167" fontId="14" fillId="0" borderId="8" xfId="4" applyNumberFormat="1" applyFont="1" applyFill="1" applyBorder="1" applyAlignment="1"/>
    <xf numFmtId="0" fontId="16" fillId="0" borderId="6" xfId="0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left"/>
    </xf>
    <xf numFmtId="168" fontId="18" fillId="0" borderId="6" xfId="0" applyNumberFormat="1" applyFont="1" applyFill="1" applyBorder="1" applyAlignment="1">
      <alignment horizontal="left"/>
    </xf>
    <xf numFmtId="165" fontId="18" fillId="0" borderId="6" xfId="3" applyNumberFormat="1" applyFont="1" applyFill="1" applyBorder="1" applyAlignment="1"/>
    <xf numFmtId="165" fontId="18" fillId="0" borderId="6" xfId="0" applyNumberFormat="1" applyFont="1" applyFill="1" applyBorder="1" applyAlignment="1"/>
    <xf numFmtId="0" fontId="0" fillId="0" borderId="6" xfId="0" applyBorder="1"/>
    <xf numFmtId="0" fontId="0" fillId="4" borderId="6" xfId="0" applyFill="1" applyBorder="1"/>
    <xf numFmtId="0" fontId="13" fillId="4" borderId="9" xfId="0" applyFont="1" applyFill="1" applyBorder="1" applyAlignment="1">
      <alignment horizontal="center"/>
    </xf>
    <xf numFmtId="0" fontId="0" fillId="0" borderId="9" xfId="0" applyBorder="1"/>
    <xf numFmtId="0" fontId="0" fillId="0" borderId="9" xfId="0" applyFill="1" applyBorder="1"/>
    <xf numFmtId="0" fontId="0" fillId="0" borderId="9" xfId="0" applyBorder="1" applyAlignment="1">
      <alignment horizontal="center"/>
    </xf>
    <xf numFmtId="165" fontId="0" fillId="0" borderId="9" xfId="0" applyNumberFormat="1" applyBorder="1"/>
    <xf numFmtId="0" fontId="13" fillId="5" borderId="6" xfId="0" applyNumberFormat="1" applyFont="1" applyFill="1" applyBorder="1" applyAlignment="1">
      <alignment horizontal="center"/>
    </xf>
    <xf numFmtId="0" fontId="0" fillId="0" borderId="0" xfId="0" applyNumberFormat="1"/>
    <xf numFmtId="0" fontId="0" fillId="0" borderId="6" xfId="0" applyNumberFormat="1" applyBorder="1"/>
    <xf numFmtId="0" fontId="0" fillId="0" borderId="6" xfId="0" applyNumberFormat="1" applyBorder="1" applyAlignment="1">
      <alignment horizontal="center"/>
    </xf>
    <xf numFmtId="0" fontId="21" fillId="6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4" fillId="0" borderId="6" xfId="0" applyFon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22" fillId="0" borderId="6" xfId="1" applyNumberFormat="1" applyFont="1" applyBorder="1" applyAlignment="1">
      <alignment horizontal="center"/>
    </xf>
    <xf numFmtId="0" fontId="0" fillId="0" borderId="0" xfId="0" applyFill="1" applyBorder="1"/>
    <xf numFmtId="0" fontId="23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center"/>
    </xf>
    <xf numFmtId="164" fontId="25" fillId="0" borderId="0" xfId="1" applyNumberFormat="1" applyFont="1" applyFill="1" applyBorder="1" applyAlignment="1">
      <alignment horizontal="center"/>
    </xf>
    <xf numFmtId="164" fontId="22" fillId="0" borderId="0" xfId="1" applyNumberFormat="1" applyFont="1" applyFill="1" applyBorder="1" applyAlignment="1">
      <alignment horizontal="center"/>
    </xf>
    <xf numFmtId="0" fontId="27" fillId="7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28" fillId="7" borderId="0" xfId="0" applyFont="1" applyFill="1"/>
    <xf numFmtId="0" fontId="29" fillId="0" borderId="1" xfId="0" applyFont="1" applyFill="1" applyBorder="1" applyAlignment="1">
      <alignment horizontal="center"/>
    </xf>
    <xf numFmtId="0" fontId="0" fillId="0" borderId="8" xfId="0" applyFill="1" applyBorder="1" applyAlignment="1"/>
    <xf numFmtId="0" fontId="0" fillId="0" borderId="12" xfId="0" applyFill="1" applyBorder="1" applyAlignment="1"/>
    <xf numFmtId="167" fontId="14" fillId="0" borderId="12" xfId="4" applyNumberFormat="1" applyFont="1" applyFill="1" applyBorder="1" applyAlignment="1"/>
    <xf numFmtId="165" fontId="0" fillId="3" borderId="4" xfId="1" applyNumberFormat="1" applyFont="1" applyFill="1" applyBorder="1" applyAlignment="1">
      <alignment horizontal="center"/>
    </xf>
    <xf numFmtId="165" fontId="0" fillId="3" borderId="5" xfId="1" applyNumberFormat="1" applyFont="1" applyFill="1" applyBorder="1" applyAlignment="1">
      <alignment horizontal="center"/>
    </xf>
    <xf numFmtId="0" fontId="13" fillId="5" borderId="10" xfId="0" applyNumberFormat="1" applyFont="1" applyFill="1" applyBorder="1" applyAlignment="1">
      <alignment horizontal="center" vertical="center" wrapText="1"/>
    </xf>
    <xf numFmtId="0" fontId="13" fillId="5" borderId="11" xfId="0" applyNumberFormat="1" applyFont="1" applyFill="1" applyBorder="1" applyAlignment="1">
      <alignment horizontal="center" vertical="center" wrapText="1"/>
    </xf>
    <xf numFmtId="0" fontId="13" fillId="5" borderId="6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</cellXfs>
  <cellStyles count="5">
    <cellStyle name="Heading" xfId="2"/>
    <cellStyle name="Moeda" xfId="1" builtinId="4"/>
    <cellStyle name="Moeda_Revisao BDS" xfId="4"/>
    <cellStyle name="Normal" xfId="0" builtinId="0"/>
    <cellStyle name="Separador de milhares" xfId="3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2</xdr:row>
      <xdr:rowOff>19050</xdr:rowOff>
    </xdr:from>
    <xdr:to>
      <xdr:col>9</xdr:col>
      <xdr:colOff>542925</xdr:colOff>
      <xdr:row>9</xdr:row>
      <xdr:rowOff>142875</xdr:rowOff>
    </xdr:to>
    <xdr:sp macro="" textlink="">
      <xdr:nvSpPr>
        <xdr:cNvPr id="2" name="Rosto feliz 1"/>
        <xdr:cNvSpPr/>
      </xdr:nvSpPr>
      <xdr:spPr>
        <a:xfrm>
          <a:off x="5610225" y="400050"/>
          <a:ext cx="1809750" cy="1457325"/>
        </a:xfrm>
        <a:prstGeom prst="smileyFace">
          <a:avLst/>
        </a:prstGeom>
        <a:effectLst>
          <a:outerShdw blurRad="40000" dist="20000" dir="5400000" rotWithShape="0">
            <a:srgbClr val="000000">
              <a:alpha val="38000"/>
            </a:srgbClr>
          </a:outerShdw>
          <a:reflection blurRad="6350" stA="52000" endA="300" endPos="35000" dir="5400000" sy="-100000" algn="bl" rotWithShape="0"/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5</xdr:row>
      <xdr:rowOff>0</xdr:rowOff>
    </xdr:from>
    <xdr:to>
      <xdr:col>5</xdr:col>
      <xdr:colOff>276225</xdr:colOff>
      <xdr:row>6</xdr:row>
      <xdr:rowOff>76200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4276725" y="952500"/>
          <a:ext cx="9525" cy="266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7"/>
  <sheetViews>
    <sheetView showGridLines="0" workbookViewId="0">
      <selection activeCell="F17" sqref="F17"/>
    </sheetView>
  </sheetViews>
  <sheetFormatPr defaultRowHeight="15"/>
  <cols>
    <col min="1" max="1" width="6.5703125" bestFit="1" customWidth="1"/>
    <col min="2" max="2" width="34.140625" customWidth="1"/>
    <col min="3" max="3" width="10.140625" bestFit="1" customWidth="1"/>
    <col min="4" max="4" width="11.42578125" bestFit="1" customWidth="1"/>
    <col min="5" max="5" width="14.140625" bestFit="1" customWidth="1"/>
    <col min="6" max="6" width="9.140625" bestFit="1" customWidth="1"/>
    <col min="7" max="7" width="6.42578125" bestFit="1" customWidth="1"/>
    <col min="8" max="8" width="12.5703125" bestFit="1" customWidth="1"/>
    <col min="9" max="9" width="15.85546875" bestFit="1" customWidth="1"/>
    <col min="19" max="19" width="13.5703125" bestFit="1" customWidth="1"/>
  </cols>
  <sheetData>
    <row r="1" spans="1:9" ht="15.75" thickBo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 t="s">
        <v>9</v>
      </c>
      <c r="B2" s="4" t="s">
        <v>10</v>
      </c>
      <c r="C2" s="5" t="s">
        <v>11</v>
      </c>
      <c r="D2" s="6">
        <v>38791</v>
      </c>
      <c r="E2" s="3" t="s">
        <v>12</v>
      </c>
      <c r="F2" s="7">
        <v>80</v>
      </c>
      <c r="G2" s="3" t="s">
        <v>13</v>
      </c>
      <c r="H2" s="3" t="s">
        <v>14</v>
      </c>
      <c r="I2" s="3" t="s">
        <v>15</v>
      </c>
    </row>
    <row r="3" spans="1:9">
      <c r="A3" s="8" t="s">
        <v>25</v>
      </c>
      <c r="B3" s="9" t="s">
        <v>26</v>
      </c>
      <c r="C3" s="10" t="s">
        <v>11</v>
      </c>
      <c r="D3" s="11">
        <v>38791</v>
      </c>
      <c r="E3" s="8" t="s">
        <v>18</v>
      </c>
      <c r="F3" s="12">
        <v>15</v>
      </c>
      <c r="G3" s="8" t="s">
        <v>13</v>
      </c>
      <c r="H3" s="8" t="s">
        <v>14</v>
      </c>
      <c r="I3" s="8" t="s">
        <v>15</v>
      </c>
    </row>
    <row r="4" spans="1:9">
      <c r="A4" s="8" t="s">
        <v>38</v>
      </c>
      <c r="B4" s="9" t="s">
        <v>28</v>
      </c>
      <c r="C4" s="10" t="s">
        <v>11</v>
      </c>
      <c r="D4" s="11">
        <v>38791</v>
      </c>
      <c r="E4" s="8" t="s">
        <v>12</v>
      </c>
      <c r="F4" s="12">
        <v>20</v>
      </c>
      <c r="G4" s="8" t="s">
        <v>13</v>
      </c>
      <c r="H4" s="8" t="s">
        <v>14</v>
      </c>
      <c r="I4" s="8" t="s">
        <v>31</v>
      </c>
    </row>
    <row r="5" spans="1:9">
      <c r="A5" s="8" t="s">
        <v>51</v>
      </c>
      <c r="B5" s="9" t="s">
        <v>52</v>
      </c>
      <c r="C5" s="10" t="s">
        <v>11</v>
      </c>
      <c r="D5" s="11">
        <v>38791</v>
      </c>
      <c r="E5" s="8" t="s">
        <v>12</v>
      </c>
      <c r="F5" s="12">
        <v>80</v>
      </c>
      <c r="G5" s="8" t="s">
        <v>13</v>
      </c>
      <c r="H5" s="8" t="s">
        <v>14</v>
      </c>
      <c r="I5" s="8" t="s">
        <v>31</v>
      </c>
    </row>
    <row r="6" spans="1:9">
      <c r="A6" s="8" t="s">
        <v>64</v>
      </c>
      <c r="B6" s="9" t="s">
        <v>56</v>
      </c>
      <c r="C6" s="10" t="s">
        <v>11</v>
      </c>
      <c r="D6" s="11">
        <v>38791</v>
      </c>
      <c r="E6" s="8" t="s">
        <v>61</v>
      </c>
      <c r="F6" s="12">
        <v>50</v>
      </c>
      <c r="G6" s="8" t="s">
        <v>57</v>
      </c>
      <c r="H6" s="8"/>
      <c r="I6" s="8" t="s">
        <v>15</v>
      </c>
    </row>
    <row r="7" spans="1:9">
      <c r="A7" s="8" t="s">
        <v>67</v>
      </c>
      <c r="B7" s="9" t="s">
        <v>56</v>
      </c>
      <c r="C7" s="10" t="s">
        <v>11</v>
      </c>
      <c r="D7" s="11">
        <v>38791</v>
      </c>
      <c r="E7" s="8" t="s">
        <v>61</v>
      </c>
      <c r="F7" s="12">
        <v>50</v>
      </c>
      <c r="G7" s="8" t="s">
        <v>57</v>
      </c>
      <c r="H7" s="8"/>
      <c r="I7" s="8" t="s">
        <v>15</v>
      </c>
    </row>
    <row r="8" spans="1:9">
      <c r="A8" s="8" t="s">
        <v>68</v>
      </c>
      <c r="B8" s="9" t="s">
        <v>69</v>
      </c>
      <c r="C8" s="10" t="s">
        <v>11</v>
      </c>
      <c r="D8" s="11">
        <v>38791</v>
      </c>
      <c r="E8" s="8" t="s">
        <v>61</v>
      </c>
      <c r="F8" s="12">
        <v>45</v>
      </c>
      <c r="G8" s="8" t="s">
        <v>57</v>
      </c>
      <c r="H8" s="8"/>
      <c r="I8" s="8" t="s">
        <v>15</v>
      </c>
    </row>
    <row r="9" spans="1:9">
      <c r="A9" s="8" t="s">
        <v>74</v>
      </c>
      <c r="B9" s="9" t="s">
        <v>75</v>
      </c>
      <c r="C9" s="10" t="s">
        <v>11</v>
      </c>
      <c r="D9" s="11">
        <v>38791</v>
      </c>
      <c r="E9" s="8" t="s">
        <v>12</v>
      </c>
      <c r="F9" s="12">
        <v>180</v>
      </c>
      <c r="G9" s="8" t="s">
        <v>57</v>
      </c>
      <c r="H9" s="8"/>
      <c r="I9" s="8" t="s">
        <v>31</v>
      </c>
    </row>
    <row r="10" spans="1:9">
      <c r="A10" s="8" t="s">
        <v>80</v>
      </c>
      <c r="B10" s="9" t="s">
        <v>81</v>
      </c>
      <c r="C10" s="10" t="s">
        <v>82</v>
      </c>
      <c r="D10" s="11">
        <v>38791</v>
      </c>
      <c r="E10" s="8" t="s">
        <v>12</v>
      </c>
      <c r="F10" s="12">
        <v>130</v>
      </c>
      <c r="G10" s="8" t="s">
        <v>57</v>
      </c>
      <c r="H10" s="8" t="s">
        <v>14</v>
      </c>
      <c r="I10" s="8" t="s">
        <v>31</v>
      </c>
    </row>
    <row r="11" spans="1:9">
      <c r="A11" s="8" t="s">
        <v>84</v>
      </c>
      <c r="B11" s="9" t="s">
        <v>85</v>
      </c>
      <c r="C11" s="10" t="s">
        <v>82</v>
      </c>
      <c r="D11" s="11">
        <v>38791</v>
      </c>
      <c r="E11" s="8" t="s">
        <v>18</v>
      </c>
      <c r="F11" s="12">
        <v>70</v>
      </c>
      <c r="G11" s="8" t="s">
        <v>57</v>
      </c>
      <c r="H11" s="8" t="s">
        <v>14</v>
      </c>
      <c r="I11" s="8" t="s">
        <v>31</v>
      </c>
    </row>
    <row r="12" spans="1:9">
      <c r="A12" s="8" t="s">
        <v>99</v>
      </c>
      <c r="B12" s="9" t="s">
        <v>100</v>
      </c>
      <c r="C12" s="10" t="s">
        <v>101</v>
      </c>
      <c r="D12" s="11">
        <v>38791</v>
      </c>
      <c r="E12" s="8" t="s">
        <v>18</v>
      </c>
      <c r="F12" s="12">
        <v>250</v>
      </c>
      <c r="G12" s="8" t="s">
        <v>13</v>
      </c>
      <c r="H12" s="8" t="s">
        <v>14</v>
      </c>
      <c r="I12" s="8" t="s">
        <v>31</v>
      </c>
    </row>
    <row r="13" spans="1:9">
      <c r="A13" s="8" t="s">
        <v>109</v>
      </c>
      <c r="B13" s="9" t="s">
        <v>110</v>
      </c>
      <c r="C13" s="10" t="s">
        <v>101</v>
      </c>
      <c r="D13" s="11">
        <v>38791</v>
      </c>
      <c r="E13" s="8" t="s">
        <v>12</v>
      </c>
      <c r="F13" s="12">
        <v>80</v>
      </c>
      <c r="G13" s="8" t="s">
        <v>13</v>
      </c>
      <c r="H13" s="8" t="s">
        <v>14</v>
      </c>
      <c r="I13" s="8" t="s">
        <v>31</v>
      </c>
    </row>
    <row r="14" spans="1:9">
      <c r="A14" s="8" t="s">
        <v>111</v>
      </c>
      <c r="B14" s="9" t="s">
        <v>110</v>
      </c>
      <c r="C14" s="10" t="s">
        <v>101</v>
      </c>
      <c r="D14" s="11">
        <v>38791</v>
      </c>
      <c r="E14" s="8" t="s">
        <v>12</v>
      </c>
      <c r="F14" s="12">
        <v>80</v>
      </c>
      <c r="G14" s="8" t="s">
        <v>13</v>
      </c>
      <c r="H14" s="8" t="s">
        <v>14</v>
      </c>
      <c r="I14" s="8" t="s">
        <v>31</v>
      </c>
    </row>
    <row r="15" spans="1:9">
      <c r="A15" s="8" t="s">
        <v>124</v>
      </c>
      <c r="B15" s="9" t="s">
        <v>125</v>
      </c>
      <c r="C15" s="10" t="s">
        <v>119</v>
      </c>
      <c r="D15" s="11">
        <v>38791</v>
      </c>
      <c r="E15" s="8" t="s">
        <v>29</v>
      </c>
      <c r="F15" s="12">
        <v>150</v>
      </c>
      <c r="G15" s="8" t="s">
        <v>113</v>
      </c>
      <c r="H15" s="8" t="s">
        <v>14</v>
      </c>
      <c r="I15" s="8" t="s">
        <v>31</v>
      </c>
    </row>
    <row r="16" spans="1:9">
      <c r="A16" s="8" t="s">
        <v>142</v>
      </c>
      <c r="B16" s="9" t="s">
        <v>143</v>
      </c>
      <c r="C16" s="10" t="s">
        <v>139</v>
      </c>
      <c r="D16" s="11">
        <v>38791</v>
      </c>
      <c r="E16" s="8" t="s">
        <v>12</v>
      </c>
      <c r="F16" s="12">
        <v>680</v>
      </c>
      <c r="G16" s="8" t="s">
        <v>113</v>
      </c>
      <c r="H16" s="8" t="s">
        <v>14</v>
      </c>
      <c r="I16" s="8" t="s">
        <v>31</v>
      </c>
    </row>
    <row r="17" spans="1:9">
      <c r="A17" s="8" t="s">
        <v>161</v>
      </c>
      <c r="B17" s="9" t="s">
        <v>158</v>
      </c>
      <c r="C17" s="10" t="s">
        <v>148</v>
      </c>
      <c r="D17" s="11">
        <v>38791</v>
      </c>
      <c r="E17" s="8" t="s">
        <v>18</v>
      </c>
      <c r="F17" s="12">
        <v>450</v>
      </c>
      <c r="G17" s="8" t="s">
        <v>113</v>
      </c>
      <c r="H17" s="8" t="s">
        <v>14</v>
      </c>
      <c r="I17" s="8" t="s">
        <v>31</v>
      </c>
    </row>
    <row r="18" spans="1:9">
      <c r="A18" s="8" t="s">
        <v>151</v>
      </c>
      <c r="B18" s="9" t="s">
        <v>152</v>
      </c>
      <c r="C18" s="10" t="s">
        <v>148</v>
      </c>
      <c r="D18" s="11">
        <v>38829</v>
      </c>
      <c r="E18" s="8" t="s">
        <v>29</v>
      </c>
      <c r="F18" s="12">
        <v>300</v>
      </c>
      <c r="G18" s="8" t="s">
        <v>113</v>
      </c>
      <c r="H18" s="8" t="s">
        <v>14</v>
      </c>
      <c r="I18" s="8" t="s">
        <v>31</v>
      </c>
    </row>
    <row r="19" spans="1:9">
      <c r="A19" s="8" t="s">
        <v>108</v>
      </c>
      <c r="B19" s="9" t="s">
        <v>105</v>
      </c>
      <c r="C19" s="10" t="s">
        <v>101</v>
      </c>
      <c r="D19" s="11">
        <v>38845</v>
      </c>
      <c r="E19" s="8" t="s">
        <v>29</v>
      </c>
      <c r="F19" s="12">
        <v>70</v>
      </c>
      <c r="G19" s="8" t="s">
        <v>13</v>
      </c>
      <c r="H19" s="8" t="s">
        <v>14</v>
      </c>
      <c r="I19" s="8" t="s">
        <v>31</v>
      </c>
    </row>
    <row r="20" spans="1:9">
      <c r="A20" s="8" t="s">
        <v>104</v>
      </c>
      <c r="B20" s="9" t="s">
        <v>105</v>
      </c>
      <c r="C20" s="10" t="s">
        <v>101</v>
      </c>
      <c r="D20" s="11">
        <v>38849</v>
      </c>
      <c r="E20" s="8" t="s">
        <v>18</v>
      </c>
      <c r="F20" s="12">
        <v>70</v>
      </c>
      <c r="G20" s="8" t="s">
        <v>13</v>
      </c>
      <c r="H20" s="8" t="s">
        <v>14</v>
      </c>
      <c r="I20" s="8" t="s">
        <v>31</v>
      </c>
    </row>
    <row r="21" spans="1:9">
      <c r="A21" s="8" t="s">
        <v>114</v>
      </c>
      <c r="B21" s="9" t="s">
        <v>110</v>
      </c>
      <c r="C21" s="10" t="s">
        <v>101</v>
      </c>
      <c r="D21" s="11">
        <v>38851</v>
      </c>
      <c r="E21" s="8" t="s">
        <v>18</v>
      </c>
      <c r="F21" s="12">
        <v>80</v>
      </c>
      <c r="G21" s="8" t="s">
        <v>113</v>
      </c>
      <c r="H21" s="8" t="s">
        <v>14</v>
      </c>
      <c r="I21" s="8" t="s">
        <v>31</v>
      </c>
    </row>
    <row r="22" spans="1:9">
      <c r="A22" s="8" t="s">
        <v>117</v>
      </c>
      <c r="B22" s="9" t="s">
        <v>118</v>
      </c>
      <c r="C22" s="10" t="s">
        <v>119</v>
      </c>
      <c r="D22" s="11">
        <v>38853</v>
      </c>
      <c r="E22" s="8" t="s">
        <v>18</v>
      </c>
      <c r="F22" s="12">
        <v>90</v>
      </c>
      <c r="G22" s="8" t="s">
        <v>113</v>
      </c>
      <c r="H22" s="8" t="s">
        <v>14</v>
      </c>
      <c r="I22" s="8" t="s">
        <v>31</v>
      </c>
    </row>
    <row r="23" spans="1:9">
      <c r="A23" s="8" t="s">
        <v>36</v>
      </c>
      <c r="B23" s="9" t="s">
        <v>28</v>
      </c>
      <c r="C23" s="10" t="s">
        <v>11</v>
      </c>
      <c r="D23" s="11">
        <v>38857</v>
      </c>
      <c r="E23" s="8" t="s">
        <v>12</v>
      </c>
      <c r="F23" s="12">
        <v>20</v>
      </c>
      <c r="G23" s="8" t="s">
        <v>13</v>
      </c>
      <c r="H23" s="8"/>
      <c r="I23" s="8" t="s">
        <v>31</v>
      </c>
    </row>
    <row r="24" spans="1:9">
      <c r="A24" s="8" t="s">
        <v>19</v>
      </c>
      <c r="B24" s="9" t="s">
        <v>20</v>
      </c>
      <c r="C24" s="10" t="s">
        <v>11</v>
      </c>
      <c r="D24" s="11">
        <v>38863</v>
      </c>
      <c r="E24" s="8" t="s">
        <v>18</v>
      </c>
      <c r="F24" s="12">
        <v>40</v>
      </c>
      <c r="G24" s="8" t="s">
        <v>13</v>
      </c>
      <c r="H24" s="8" t="s">
        <v>14</v>
      </c>
      <c r="I24" s="8" t="s">
        <v>15</v>
      </c>
    </row>
    <row r="25" spans="1:9">
      <c r="A25" s="8" t="s">
        <v>86</v>
      </c>
      <c r="B25" s="9" t="s">
        <v>87</v>
      </c>
      <c r="C25" s="10" t="s">
        <v>82</v>
      </c>
      <c r="D25" s="11">
        <v>38865</v>
      </c>
      <c r="E25" s="8" t="s">
        <v>18</v>
      </c>
      <c r="F25" s="12">
        <v>100</v>
      </c>
      <c r="G25" s="8" t="s">
        <v>57</v>
      </c>
      <c r="H25" s="8" t="s">
        <v>14</v>
      </c>
      <c r="I25" s="8" t="s">
        <v>31</v>
      </c>
    </row>
    <row r="26" spans="1:9">
      <c r="A26" s="8" t="s">
        <v>106</v>
      </c>
      <c r="B26" s="9" t="s">
        <v>105</v>
      </c>
      <c r="C26" s="10" t="s">
        <v>101</v>
      </c>
      <c r="D26" s="11">
        <v>38866</v>
      </c>
      <c r="E26" s="8" t="s">
        <v>29</v>
      </c>
      <c r="F26" s="12">
        <v>70</v>
      </c>
      <c r="G26" s="8" t="s">
        <v>13</v>
      </c>
      <c r="H26" s="8" t="s">
        <v>14</v>
      </c>
      <c r="I26" s="8" t="s">
        <v>31</v>
      </c>
    </row>
    <row r="27" spans="1:9">
      <c r="A27" s="8" t="s">
        <v>130</v>
      </c>
      <c r="B27" s="9" t="s">
        <v>129</v>
      </c>
      <c r="C27" s="10" t="s">
        <v>119</v>
      </c>
      <c r="D27" s="11">
        <v>38867</v>
      </c>
      <c r="E27" s="8" t="s">
        <v>29</v>
      </c>
      <c r="F27" s="12">
        <v>100</v>
      </c>
      <c r="G27" s="8" t="s">
        <v>113</v>
      </c>
      <c r="H27" s="8" t="s">
        <v>14</v>
      </c>
      <c r="I27" s="8" t="s">
        <v>31</v>
      </c>
    </row>
    <row r="28" spans="1:9">
      <c r="A28" s="8" t="s">
        <v>35</v>
      </c>
      <c r="B28" s="9" t="s">
        <v>28</v>
      </c>
      <c r="C28" s="10" t="s">
        <v>11</v>
      </c>
      <c r="D28" s="11">
        <v>38870</v>
      </c>
      <c r="E28" s="8" t="s">
        <v>12</v>
      </c>
      <c r="F28" s="12">
        <v>20</v>
      </c>
      <c r="G28" s="8" t="s">
        <v>13</v>
      </c>
      <c r="H28" s="8"/>
      <c r="I28" s="8" t="s">
        <v>31</v>
      </c>
    </row>
    <row r="29" spans="1:9">
      <c r="A29" s="8" t="s">
        <v>47</v>
      </c>
      <c r="B29" s="9" t="s">
        <v>48</v>
      </c>
      <c r="C29" s="10" t="s">
        <v>11</v>
      </c>
      <c r="D29" s="11">
        <v>38870</v>
      </c>
      <c r="E29" s="8" t="s">
        <v>12</v>
      </c>
      <c r="F29" s="12">
        <v>90</v>
      </c>
      <c r="G29" s="8" t="s">
        <v>13</v>
      </c>
      <c r="H29" s="8" t="s">
        <v>14</v>
      </c>
      <c r="I29" s="8" t="s">
        <v>31</v>
      </c>
    </row>
    <row r="30" spans="1:9">
      <c r="A30" s="8" t="s">
        <v>60</v>
      </c>
      <c r="B30" s="9" t="s">
        <v>56</v>
      </c>
      <c r="C30" s="10" t="s">
        <v>11</v>
      </c>
      <c r="D30" s="11">
        <v>38870</v>
      </c>
      <c r="E30" s="8" t="s">
        <v>61</v>
      </c>
      <c r="F30" s="12">
        <v>50</v>
      </c>
      <c r="G30" s="8" t="s">
        <v>57</v>
      </c>
      <c r="H30" s="8" t="s">
        <v>14</v>
      </c>
      <c r="I30" s="8" t="s">
        <v>15</v>
      </c>
    </row>
    <row r="31" spans="1:9">
      <c r="A31" s="8" t="s">
        <v>115</v>
      </c>
      <c r="B31" s="9" t="s">
        <v>116</v>
      </c>
      <c r="C31" s="10" t="s">
        <v>101</v>
      </c>
      <c r="D31" s="11">
        <v>38870</v>
      </c>
      <c r="E31" s="8" t="s">
        <v>18</v>
      </c>
      <c r="F31" s="12">
        <v>90</v>
      </c>
      <c r="G31" s="8" t="s">
        <v>113</v>
      </c>
      <c r="H31" s="8" t="s">
        <v>14</v>
      </c>
      <c r="I31" s="8" t="s">
        <v>31</v>
      </c>
    </row>
    <row r="32" spans="1:9">
      <c r="A32" s="8" t="s">
        <v>137</v>
      </c>
      <c r="B32" s="9" t="s">
        <v>138</v>
      </c>
      <c r="C32" s="10" t="s">
        <v>139</v>
      </c>
      <c r="D32" s="11">
        <v>38870</v>
      </c>
      <c r="E32" s="8" t="s">
        <v>12</v>
      </c>
      <c r="F32" s="12">
        <v>550</v>
      </c>
      <c r="G32" s="8" t="s">
        <v>113</v>
      </c>
      <c r="H32" s="8" t="s">
        <v>14</v>
      </c>
      <c r="I32" s="8" t="s">
        <v>31</v>
      </c>
    </row>
    <row r="33" spans="1:9">
      <c r="A33" s="8" t="s">
        <v>157</v>
      </c>
      <c r="B33" s="9" t="s">
        <v>158</v>
      </c>
      <c r="C33" s="10" t="s">
        <v>148</v>
      </c>
      <c r="D33" s="11">
        <v>38870</v>
      </c>
      <c r="E33" s="8" t="s">
        <v>12</v>
      </c>
      <c r="F33" s="12">
        <v>450</v>
      </c>
      <c r="G33" s="8" t="s">
        <v>113</v>
      </c>
      <c r="H33" s="8" t="s">
        <v>14</v>
      </c>
      <c r="I33" s="8" t="s">
        <v>31</v>
      </c>
    </row>
    <row r="34" spans="1:9">
      <c r="A34" s="8" t="s">
        <v>58</v>
      </c>
      <c r="B34" s="9" t="s">
        <v>56</v>
      </c>
      <c r="C34" s="10" t="s">
        <v>11</v>
      </c>
      <c r="D34" s="11">
        <v>38871</v>
      </c>
      <c r="E34" s="8" t="s">
        <v>12</v>
      </c>
      <c r="F34" s="12">
        <v>50</v>
      </c>
      <c r="G34" s="8" t="s">
        <v>57</v>
      </c>
      <c r="H34" s="8" t="s">
        <v>14</v>
      </c>
      <c r="I34" s="8" t="s">
        <v>31</v>
      </c>
    </row>
    <row r="35" spans="1:9">
      <c r="A35" s="8" t="s">
        <v>159</v>
      </c>
      <c r="B35" s="9" t="s">
        <v>158</v>
      </c>
      <c r="C35" s="10" t="s">
        <v>148</v>
      </c>
      <c r="D35" s="11">
        <v>38872</v>
      </c>
      <c r="E35" s="8" t="s">
        <v>18</v>
      </c>
      <c r="F35" s="12">
        <v>450</v>
      </c>
      <c r="G35" s="8" t="s">
        <v>113</v>
      </c>
      <c r="H35" s="8" t="s">
        <v>14</v>
      </c>
      <c r="I35" s="8" t="s">
        <v>31</v>
      </c>
    </row>
    <row r="36" spans="1:9">
      <c r="A36" s="8" t="s">
        <v>96</v>
      </c>
      <c r="B36" s="9" t="s">
        <v>97</v>
      </c>
      <c r="C36" s="10" t="s">
        <v>95</v>
      </c>
      <c r="D36" s="11">
        <v>38874</v>
      </c>
      <c r="E36" s="8" t="s">
        <v>12</v>
      </c>
      <c r="F36" s="12">
        <v>40</v>
      </c>
      <c r="G36" s="8" t="s">
        <v>57</v>
      </c>
      <c r="H36" s="8" t="s">
        <v>14</v>
      </c>
      <c r="I36" s="8" t="s">
        <v>31</v>
      </c>
    </row>
    <row r="37" spans="1:9">
      <c r="A37" s="8" t="s">
        <v>149</v>
      </c>
      <c r="B37" s="9" t="s">
        <v>150</v>
      </c>
      <c r="C37" s="10" t="s">
        <v>148</v>
      </c>
      <c r="D37" s="11">
        <v>38879</v>
      </c>
      <c r="E37" s="8" t="s">
        <v>29</v>
      </c>
      <c r="F37" s="12">
        <v>300</v>
      </c>
      <c r="G37" s="8" t="s">
        <v>113</v>
      </c>
      <c r="H37" s="8" t="s">
        <v>14</v>
      </c>
      <c r="I37" s="8" t="s">
        <v>31</v>
      </c>
    </row>
    <row r="38" spans="1:9">
      <c r="A38" s="8" t="s">
        <v>49</v>
      </c>
      <c r="B38" s="9" t="s">
        <v>50</v>
      </c>
      <c r="C38" s="10" t="s">
        <v>11</v>
      </c>
      <c r="D38" s="11">
        <v>38881</v>
      </c>
      <c r="E38" s="8" t="s">
        <v>29</v>
      </c>
      <c r="F38" s="12">
        <v>120</v>
      </c>
      <c r="G38" s="8" t="s">
        <v>13</v>
      </c>
      <c r="H38" s="8" t="s">
        <v>14</v>
      </c>
      <c r="I38" s="8" t="s">
        <v>31</v>
      </c>
    </row>
    <row r="39" spans="1:9">
      <c r="A39" s="8" t="s">
        <v>30</v>
      </c>
      <c r="B39" s="9" t="s">
        <v>28</v>
      </c>
      <c r="C39" s="10" t="s">
        <v>11</v>
      </c>
      <c r="D39" s="11">
        <v>38944</v>
      </c>
      <c r="E39" s="8" t="s">
        <v>29</v>
      </c>
      <c r="F39" s="12">
        <v>20</v>
      </c>
      <c r="G39" s="8" t="s">
        <v>13</v>
      </c>
      <c r="H39" s="8" t="s">
        <v>14</v>
      </c>
      <c r="I39" s="8" t="s">
        <v>31</v>
      </c>
    </row>
    <row r="40" spans="1:9">
      <c r="A40" s="8" t="s">
        <v>88</v>
      </c>
      <c r="B40" s="9" t="s">
        <v>87</v>
      </c>
      <c r="C40" s="10" t="s">
        <v>82</v>
      </c>
      <c r="D40" s="11">
        <v>38944</v>
      </c>
      <c r="E40" s="8" t="s">
        <v>18</v>
      </c>
      <c r="F40" s="12">
        <v>100</v>
      </c>
      <c r="G40" s="8" t="s">
        <v>57</v>
      </c>
      <c r="H40" s="8" t="s">
        <v>14</v>
      </c>
      <c r="I40" s="8" t="s">
        <v>31</v>
      </c>
    </row>
    <row r="41" spans="1:9">
      <c r="A41" s="8" t="s">
        <v>98</v>
      </c>
      <c r="B41" s="9" t="s">
        <v>97</v>
      </c>
      <c r="C41" s="10" t="s">
        <v>95</v>
      </c>
      <c r="D41" s="11">
        <v>38944</v>
      </c>
      <c r="E41" s="8" t="s">
        <v>12</v>
      </c>
      <c r="F41" s="12">
        <v>40</v>
      </c>
      <c r="G41" s="8" t="s">
        <v>57</v>
      </c>
      <c r="H41" s="8" t="s">
        <v>14</v>
      </c>
      <c r="I41" s="8" t="s">
        <v>31</v>
      </c>
    </row>
    <row r="42" spans="1:9">
      <c r="A42" s="8" t="s">
        <v>102</v>
      </c>
      <c r="B42" s="9" t="s">
        <v>103</v>
      </c>
      <c r="C42" s="10" t="s">
        <v>101</v>
      </c>
      <c r="D42" s="11">
        <v>38944</v>
      </c>
      <c r="E42" s="8" t="s">
        <v>18</v>
      </c>
      <c r="F42" s="12">
        <v>70</v>
      </c>
      <c r="G42" s="8" t="s">
        <v>13</v>
      </c>
      <c r="H42" s="8" t="s">
        <v>14</v>
      </c>
      <c r="I42" s="8" t="s">
        <v>31</v>
      </c>
    </row>
    <row r="43" spans="1:9">
      <c r="A43" s="8" t="s">
        <v>120</v>
      </c>
      <c r="B43" s="9" t="s">
        <v>121</v>
      </c>
      <c r="C43" s="10" t="s">
        <v>119</v>
      </c>
      <c r="D43" s="11">
        <v>38944</v>
      </c>
      <c r="E43" s="8" t="s">
        <v>29</v>
      </c>
      <c r="F43" s="12">
        <v>100</v>
      </c>
      <c r="G43" s="8" t="s">
        <v>113</v>
      </c>
      <c r="H43" s="8" t="s">
        <v>14</v>
      </c>
      <c r="I43" s="8" t="s">
        <v>31</v>
      </c>
    </row>
    <row r="44" spans="1:9">
      <c r="A44" s="8" t="s">
        <v>21</v>
      </c>
      <c r="B44" s="9" t="s">
        <v>22</v>
      </c>
      <c r="C44" s="10" t="s">
        <v>11</v>
      </c>
      <c r="D44" s="11">
        <v>38980</v>
      </c>
      <c r="E44" s="8" t="s">
        <v>18</v>
      </c>
      <c r="F44" s="12">
        <v>20</v>
      </c>
      <c r="G44" s="8" t="s">
        <v>13</v>
      </c>
      <c r="H44" s="8" t="s">
        <v>14</v>
      </c>
      <c r="I44" s="8" t="s">
        <v>15</v>
      </c>
    </row>
    <row r="45" spans="1:9">
      <c r="A45" s="8" t="s">
        <v>132</v>
      </c>
      <c r="B45" s="9" t="s">
        <v>133</v>
      </c>
      <c r="C45" s="10" t="s">
        <v>119</v>
      </c>
      <c r="D45" s="11">
        <v>38980</v>
      </c>
      <c r="E45" s="8" t="s">
        <v>29</v>
      </c>
      <c r="F45" s="12">
        <v>150</v>
      </c>
      <c r="G45" s="8" t="s">
        <v>113</v>
      </c>
      <c r="H45" s="8" t="s">
        <v>14</v>
      </c>
      <c r="I45" s="8" t="s">
        <v>31</v>
      </c>
    </row>
    <row r="46" spans="1:9">
      <c r="A46" s="8" t="s">
        <v>89</v>
      </c>
      <c r="B46" s="9" t="s">
        <v>90</v>
      </c>
      <c r="C46" s="10" t="s">
        <v>82</v>
      </c>
      <c r="D46" s="11">
        <v>38983</v>
      </c>
      <c r="E46" s="8" t="s">
        <v>18</v>
      </c>
      <c r="F46" s="12">
        <v>100</v>
      </c>
      <c r="G46" s="8" t="s">
        <v>57</v>
      </c>
      <c r="H46" s="8" t="s">
        <v>14</v>
      </c>
      <c r="I46" s="8" t="s">
        <v>31</v>
      </c>
    </row>
    <row r="47" spans="1:9">
      <c r="A47" s="8" t="s">
        <v>65</v>
      </c>
      <c r="B47" s="9" t="s">
        <v>56</v>
      </c>
      <c r="C47" s="10" t="s">
        <v>11</v>
      </c>
      <c r="D47" s="11">
        <v>39038</v>
      </c>
      <c r="E47" s="8" t="s">
        <v>61</v>
      </c>
      <c r="F47" s="12">
        <v>50</v>
      </c>
      <c r="G47" s="8" t="s">
        <v>57</v>
      </c>
      <c r="H47" s="8"/>
      <c r="I47" s="8" t="s">
        <v>15</v>
      </c>
    </row>
    <row r="48" spans="1:9">
      <c r="A48" s="8" t="s">
        <v>135</v>
      </c>
      <c r="B48" s="9" t="s">
        <v>133</v>
      </c>
      <c r="C48" s="10" t="s">
        <v>119</v>
      </c>
      <c r="D48" s="11">
        <v>39043</v>
      </c>
      <c r="E48" s="8" t="s">
        <v>61</v>
      </c>
      <c r="F48" s="12">
        <v>150</v>
      </c>
      <c r="G48" s="8" t="s">
        <v>113</v>
      </c>
      <c r="H48" s="8" t="s">
        <v>14</v>
      </c>
      <c r="I48" s="8" t="s">
        <v>31</v>
      </c>
    </row>
    <row r="49" spans="1:9">
      <c r="A49" s="8" t="s">
        <v>144</v>
      </c>
      <c r="B49" s="9" t="s">
        <v>145</v>
      </c>
      <c r="C49" s="10" t="s">
        <v>139</v>
      </c>
      <c r="D49" s="11">
        <v>39051</v>
      </c>
      <c r="E49" s="8" t="s">
        <v>12</v>
      </c>
      <c r="F49" s="12">
        <v>680</v>
      </c>
      <c r="G49" s="8" t="s">
        <v>113</v>
      </c>
      <c r="H49" s="8" t="s">
        <v>14</v>
      </c>
      <c r="I49" s="8" t="s">
        <v>31</v>
      </c>
    </row>
    <row r="50" spans="1:9">
      <c r="A50" s="8" t="s">
        <v>136</v>
      </c>
      <c r="B50" s="9" t="s">
        <v>133</v>
      </c>
      <c r="C50" s="10" t="s">
        <v>119</v>
      </c>
      <c r="D50" s="11">
        <v>39054</v>
      </c>
      <c r="E50" s="8" t="s">
        <v>61</v>
      </c>
      <c r="F50" s="12">
        <v>150</v>
      </c>
      <c r="G50" s="8" t="s">
        <v>113</v>
      </c>
      <c r="H50" s="8" t="s">
        <v>14</v>
      </c>
      <c r="I50" s="8" t="s">
        <v>31</v>
      </c>
    </row>
    <row r="51" spans="1:9">
      <c r="A51" s="8" t="s">
        <v>34</v>
      </c>
      <c r="B51" s="9" t="s">
        <v>28</v>
      </c>
      <c r="C51" s="10" t="s">
        <v>11</v>
      </c>
      <c r="D51" s="11">
        <v>39055</v>
      </c>
      <c r="E51" s="8" t="s">
        <v>12</v>
      </c>
      <c r="F51" s="12">
        <v>20</v>
      </c>
      <c r="G51" s="8" t="s">
        <v>13</v>
      </c>
      <c r="H51" s="8"/>
      <c r="I51" s="8" t="s">
        <v>31</v>
      </c>
    </row>
    <row r="52" spans="1:9">
      <c r="A52" s="8" t="s">
        <v>37</v>
      </c>
      <c r="B52" s="9" t="s">
        <v>28</v>
      </c>
      <c r="C52" s="10" t="s">
        <v>11</v>
      </c>
      <c r="D52" s="11">
        <v>39055</v>
      </c>
      <c r="E52" s="8" t="s">
        <v>12</v>
      </c>
      <c r="F52" s="12">
        <v>20</v>
      </c>
      <c r="G52" s="8" t="s">
        <v>13</v>
      </c>
      <c r="H52" s="8" t="s">
        <v>14</v>
      </c>
      <c r="I52" s="8" t="s">
        <v>31</v>
      </c>
    </row>
    <row r="53" spans="1:9">
      <c r="A53" s="8" t="s">
        <v>39</v>
      </c>
      <c r="B53" s="9" t="s">
        <v>40</v>
      </c>
      <c r="C53" s="10" t="s">
        <v>11</v>
      </c>
      <c r="D53" s="11">
        <v>39055</v>
      </c>
      <c r="E53" s="8" t="s">
        <v>18</v>
      </c>
      <c r="F53" s="12">
        <v>10</v>
      </c>
      <c r="G53" s="8" t="s">
        <v>13</v>
      </c>
      <c r="H53" s="8" t="s">
        <v>14</v>
      </c>
      <c r="I53" s="8" t="s">
        <v>31</v>
      </c>
    </row>
    <row r="54" spans="1:9">
      <c r="A54" s="8" t="s">
        <v>63</v>
      </c>
      <c r="B54" s="9" t="s">
        <v>56</v>
      </c>
      <c r="C54" s="10" t="s">
        <v>11</v>
      </c>
      <c r="D54" s="11">
        <v>39055</v>
      </c>
      <c r="E54" s="8" t="s">
        <v>61</v>
      </c>
      <c r="F54" s="12">
        <v>50</v>
      </c>
      <c r="G54" s="8" t="s">
        <v>57</v>
      </c>
      <c r="H54" s="8"/>
      <c r="I54" s="8" t="s">
        <v>15</v>
      </c>
    </row>
    <row r="55" spans="1:9">
      <c r="A55" s="8" t="s">
        <v>78</v>
      </c>
      <c r="B55" s="9" t="s">
        <v>79</v>
      </c>
      <c r="C55" s="10" t="s">
        <v>11</v>
      </c>
      <c r="D55" s="11">
        <v>39055</v>
      </c>
      <c r="E55" s="8" t="s">
        <v>29</v>
      </c>
      <c r="F55" s="12">
        <v>160</v>
      </c>
      <c r="G55" s="8" t="s">
        <v>57</v>
      </c>
      <c r="H55" s="8"/>
      <c r="I55" s="8" t="s">
        <v>31</v>
      </c>
    </row>
    <row r="56" spans="1:9">
      <c r="A56" s="8" t="s">
        <v>91</v>
      </c>
      <c r="B56" s="9" t="s">
        <v>92</v>
      </c>
      <c r="C56" s="10" t="s">
        <v>82</v>
      </c>
      <c r="D56" s="11">
        <v>39055</v>
      </c>
      <c r="E56" s="8" t="s">
        <v>12</v>
      </c>
      <c r="F56" s="12">
        <v>200</v>
      </c>
      <c r="G56" s="8" t="s">
        <v>57</v>
      </c>
      <c r="H56" s="8" t="s">
        <v>14</v>
      </c>
      <c r="I56" s="8" t="s">
        <v>31</v>
      </c>
    </row>
    <row r="57" spans="1:9">
      <c r="A57" s="8" t="s">
        <v>126</v>
      </c>
      <c r="B57" s="9" t="s">
        <v>127</v>
      </c>
      <c r="C57" s="10" t="s">
        <v>119</v>
      </c>
      <c r="D57" s="11">
        <v>39055</v>
      </c>
      <c r="E57" s="8" t="s">
        <v>29</v>
      </c>
      <c r="F57" s="12">
        <v>150</v>
      </c>
      <c r="G57" s="8" t="s">
        <v>113</v>
      </c>
      <c r="H57" s="8" t="s">
        <v>14</v>
      </c>
      <c r="I57" s="8" t="s">
        <v>31</v>
      </c>
    </row>
    <row r="58" spans="1:9">
      <c r="A58" s="8" t="s">
        <v>146</v>
      </c>
      <c r="B58" s="9" t="s">
        <v>147</v>
      </c>
      <c r="C58" s="10" t="s">
        <v>148</v>
      </c>
      <c r="D58" s="11">
        <v>39055</v>
      </c>
      <c r="E58" s="8" t="s">
        <v>18</v>
      </c>
      <c r="F58" s="12">
        <v>300</v>
      </c>
      <c r="G58" s="8" t="s">
        <v>113</v>
      </c>
      <c r="H58" s="8" t="s">
        <v>14</v>
      </c>
      <c r="I58" s="8" t="s">
        <v>31</v>
      </c>
    </row>
    <row r="59" spans="1:9">
      <c r="A59" s="8" t="s">
        <v>72</v>
      </c>
      <c r="B59" s="9" t="s">
        <v>73</v>
      </c>
      <c r="C59" s="10" t="s">
        <v>11</v>
      </c>
      <c r="D59" s="11">
        <v>39057</v>
      </c>
      <c r="E59" s="8" t="s">
        <v>61</v>
      </c>
      <c r="F59" s="12">
        <v>95</v>
      </c>
      <c r="G59" s="8" t="s">
        <v>57</v>
      </c>
      <c r="H59" s="8"/>
      <c r="I59" s="8" t="s">
        <v>31</v>
      </c>
    </row>
    <row r="60" spans="1:9">
      <c r="A60" s="8" t="s">
        <v>62</v>
      </c>
      <c r="B60" s="9" t="s">
        <v>56</v>
      </c>
      <c r="C60" s="10" t="s">
        <v>11</v>
      </c>
      <c r="D60" s="11">
        <v>39062</v>
      </c>
      <c r="E60" s="8" t="s">
        <v>61</v>
      </c>
      <c r="F60" s="12">
        <v>50</v>
      </c>
      <c r="G60" s="8" t="s">
        <v>57</v>
      </c>
      <c r="H60" s="8" t="s">
        <v>14</v>
      </c>
      <c r="I60" s="8" t="s">
        <v>15</v>
      </c>
    </row>
    <row r="61" spans="1:9">
      <c r="A61" s="8" t="s">
        <v>33</v>
      </c>
      <c r="B61" s="9" t="s">
        <v>28</v>
      </c>
      <c r="C61" s="10" t="s">
        <v>11</v>
      </c>
      <c r="D61" s="11">
        <v>39064</v>
      </c>
      <c r="E61" s="8" t="s">
        <v>29</v>
      </c>
      <c r="F61" s="12">
        <v>20</v>
      </c>
      <c r="G61" s="8" t="s">
        <v>13</v>
      </c>
      <c r="H61" s="8"/>
      <c r="I61" s="8" t="s">
        <v>31</v>
      </c>
    </row>
    <row r="62" spans="1:9">
      <c r="A62" s="8" t="s">
        <v>140</v>
      </c>
      <c r="B62" s="9" t="s">
        <v>138</v>
      </c>
      <c r="C62" s="10" t="s">
        <v>139</v>
      </c>
      <c r="D62" s="11">
        <v>39066</v>
      </c>
      <c r="E62" s="8" t="s">
        <v>12</v>
      </c>
      <c r="F62" s="12">
        <v>550</v>
      </c>
      <c r="G62" s="8" t="s">
        <v>113</v>
      </c>
      <c r="H62" s="8" t="s">
        <v>14</v>
      </c>
      <c r="I62" s="8" t="s">
        <v>31</v>
      </c>
    </row>
    <row r="63" spans="1:9">
      <c r="A63" s="8" t="s">
        <v>32</v>
      </c>
      <c r="B63" s="9" t="s">
        <v>28</v>
      </c>
      <c r="C63" s="10" t="s">
        <v>11</v>
      </c>
      <c r="D63" s="11">
        <v>39069</v>
      </c>
      <c r="E63" s="8" t="s">
        <v>29</v>
      </c>
      <c r="F63" s="12">
        <v>20</v>
      </c>
      <c r="G63" s="8" t="s">
        <v>13</v>
      </c>
      <c r="H63" s="8" t="s">
        <v>14</v>
      </c>
      <c r="I63" s="8" t="s">
        <v>31</v>
      </c>
    </row>
    <row r="64" spans="1:9">
      <c r="A64" s="8" t="s">
        <v>55</v>
      </c>
      <c r="B64" s="9" t="s">
        <v>56</v>
      </c>
      <c r="C64" s="10" t="s">
        <v>11</v>
      </c>
      <c r="D64" s="11">
        <v>39071</v>
      </c>
      <c r="E64" s="8" t="s">
        <v>12</v>
      </c>
      <c r="F64" s="12">
        <v>50</v>
      </c>
      <c r="G64" s="8" t="s">
        <v>57</v>
      </c>
      <c r="H64" s="8" t="s">
        <v>14</v>
      </c>
      <c r="I64" s="8" t="s">
        <v>31</v>
      </c>
    </row>
    <row r="65" spans="1:9">
      <c r="A65" s="8" t="s">
        <v>93</v>
      </c>
      <c r="B65" s="9" t="s">
        <v>94</v>
      </c>
      <c r="C65" s="10" t="s">
        <v>95</v>
      </c>
      <c r="D65" s="11">
        <v>39079</v>
      </c>
      <c r="E65" s="8" t="s">
        <v>29</v>
      </c>
      <c r="F65" s="12">
        <v>40</v>
      </c>
      <c r="G65" s="8" t="s">
        <v>57</v>
      </c>
      <c r="H65" s="8" t="s">
        <v>14</v>
      </c>
      <c r="I65" s="8" t="s">
        <v>31</v>
      </c>
    </row>
    <row r="66" spans="1:9">
      <c r="A66" s="8" t="s">
        <v>23</v>
      </c>
      <c r="B66" s="9" t="s">
        <v>24</v>
      </c>
      <c r="C66" s="10" t="s">
        <v>11</v>
      </c>
      <c r="D66" s="11">
        <v>39081</v>
      </c>
      <c r="E66" s="8" t="s">
        <v>18</v>
      </c>
      <c r="F66" s="12">
        <v>20</v>
      </c>
      <c r="G66" s="8" t="s">
        <v>13</v>
      </c>
      <c r="H66" s="8" t="s">
        <v>14</v>
      </c>
      <c r="I66" s="8" t="s">
        <v>15</v>
      </c>
    </row>
    <row r="67" spans="1:9">
      <c r="A67" s="8" t="s">
        <v>66</v>
      </c>
      <c r="B67" s="9" t="s">
        <v>56</v>
      </c>
      <c r="C67" s="10" t="s">
        <v>11</v>
      </c>
      <c r="D67" s="11">
        <v>39081</v>
      </c>
      <c r="E67" s="8" t="s">
        <v>61</v>
      </c>
      <c r="F67" s="12">
        <v>50</v>
      </c>
      <c r="G67" s="8" t="s">
        <v>57</v>
      </c>
      <c r="H67" s="8"/>
      <c r="I67" s="8" t="s">
        <v>15</v>
      </c>
    </row>
    <row r="68" spans="1:9">
      <c r="A68" s="8" t="s">
        <v>76</v>
      </c>
      <c r="B68" s="9" t="s">
        <v>77</v>
      </c>
      <c r="C68" s="10" t="s">
        <v>11</v>
      </c>
      <c r="D68" s="11">
        <v>39081</v>
      </c>
      <c r="E68" s="8" t="s">
        <v>29</v>
      </c>
      <c r="F68" s="12">
        <v>120</v>
      </c>
      <c r="G68" s="8" t="s">
        <v>57</v>
      </c>
      <c r="H68" s="8"/>
      <c r="I68" s="8" t="s">
        <v>31</v>
      </c>
    </row>
    <row r="69" spans="1:9">
      <c r="A69" s="8" t="s">
        <v>122</v>
      </c>
      <c r="B69" s="9" t="s">
        <v>123</v>
      </c>
      <c r="C69" s="10" t="s">
        <v>119</v>
      </c>
      <c r="D69" s="11">
        <v>39081</v>
      </c>
      <c r="E69" s="8" t="s">
        <v>29</v>
      </c>
      <c r="F69" s="12">
        <v>100</v>
      </c>
      <c r="G69" s="8" t="s">
        <v>113</v>
      </c>
      <c r="H69" s="8" t="s">
        <v>14</v>
      </c>
      <c r="I69" s="8" t="s">
        <v>31</v>
      </c>
    </row>
    <row r="70" spans="1:9">
      <c r="A70" s="8" t="s">
        <v>70</v>
      </c>
      <c r="B70" s="9" t="s">
        <v>71</v>
      </c>
      <c r="C70" s="10" t="s">
        <v>11</v>
      </c>
      <c r="D70" s="11">
        <v>39083</v>
      </c>
      <c r="E70" s="8" t="s">
        <v>61</v>
      </c>
      <c r="F70" s="12">
        <v>70</v>
      </c>
      <c r="G70" s="8" t="s">
        <v>57</v>
      </c>
      <c r="H70" s="8"/>
      <c r="I70" s="8" t="s">
        <v>31</v>
      </c>
    </row>
    <row r="71" spans="1:9">
      <c r="A71" s="8" t="s">
        <v>131</v>
      </c>
      <c r="B71" s="9" t="s">
        <v>129</v>
      </c>
      <c r="C71" s="10" t="s">
        <v>119</v>
      </c>
      <c r="D71" s="11">
        <v>39083</v>
      </c>
      <c r="E71" s="8" t="s">
        <v>29</v>
      </c>
      <c r="F71" s="12">
        <v>100</v>
      </c>
      <c r="G71" s="8" t="s">
        <v>113</v>
      </c>
      <c r="H71" s="8" t="s">
        <v>14</v>
      </c>
      <c r="I71" s="8" t="s">
        <v>31</v>
      </c>
    </row>
    <row r="72" spans="1:9">
      <c r="A72" s="8" t="s">
        <v>160</v>
      </c>
      <c r="B72" s="9" t="s">
        <v>158</v>
      </c>
      <c r="C72" s="10" t="s">
        <v>148</v>
      </c>
      <c r="D72" s="11">
        <v>39083</v>
      </c>
      <c r="E72" s="8" t="s">
        <v>18</v>
      </c>
      <c r="F72" s="12">
        <v>450</v>
      </c>
      <c r="G72" s="8" t="s">
        <v>113</v>
      </c>
      <c r="H72" s="8" t="s">
        <v>14</v>
      </c>
      <c r="I72" s="8" t="s">
        <v>31</v>
      </c>
    </row>
    <row r="73" spans="1:9">
      <c r="A73" s="8" t="s">
        <v>128</v>
      </c>
      <c r="B73" s="9" t="s">
        <v>129</v>
      </c>
      <c r="C73" s="10" t="s">
        <v>119</v>
      </c>
      <c r="D73" s="11">
        <v>39088</v>
      </c>
      <c r="E73" s="8" t="s">
        <v>29</v>
      </c>
      <c r="F73" s="12">
        <v>100</v>
      </c>
      <c r="G73" s="8" t="s">
        <v>113</v>
      </c>
      <c r="H73" s="8" t="s">
        <v>14</v>
      </c>
      <c r="I73" s="8" t="s">
        <v>31</v>
      </c>
    </row>
    <row r="74" spans="1:9">
      <c r="A74" s="8" t="s">
        <v>141</v>
      </c>
      <c r="B74" s="9" t="s">
        <v>138</v>
      </c>
      <c r="C74" s="10" t="s">
        <v>139</v>
      </c>
      <c r="D74" s="11">
        <v>39090</v>
      </c>
      <c r="E74" s="8" t="s">
        <v>12</v>
      </c>
      <c r="F74" s="12">
        <v>550</v>
      </c>
      <c r="G74" s="8" t="s">
        <v>113</v>
      </c>
      <c r="H74" s="8" t="s">
        <v>14</v>
      </c>
      <c r="I74" s="8" t="s">
        <v>31</v>
      </c>
    </row>
    <row r="75" spans="1:9">
      <c r="A75" s="8" t="s">
        <v>112</v>
      </c>
      <c r="B75" s="9" t="s">
        <v>110</v>
      </c>
      <c r="C75" s="10" t="s">
        <v>101</v>
      </c>
      <c r="D75" s="11">
        <v>39092</v>
      </c>
      <c r="E75" s="8" t="s">
        <v>18</v>
      </c>
      <c r="F75" s="12">
        <v>80</v>
      </c>
      <c r="G75" s="8" t="s">
        <v>113</v>
      </c>
      <c r="H75" s="8" t="s">
        <v>14</v>
      </c>
      <c r="I75" s="8" t="s">
        <v>31</v>
      </c>
    </row>
    <row r="76" spans="1:9">
      <c r="A76" s="8" t="s">
        <v>16</v>
      </c>
      <c r="B76" s="9" t="s">
        <v>17</v>
      </c>
      <c r="C76" s="10" t="s">
        <v>11</v>
      </c>
      <c r="D76" s="11">
        <v>39106</v>
      </c>
      <c r="E76" s="8" t="s">
        <v>18</v>
      </c>
      <c r="F76" s="12">
        <v>20</v>
      </c>
      <c r="G76" s="8" t="s">
        <v>13</v>
      </c>
      <c r="H76" s="8" t="s">
        <v>14</v>
      </c>
      <c r="I76" s="8" t="s">
        <v>15</v>
      </c>
    </row>
    <row r="77" spans="1:9">
      <c r="A77" s="8" t="s">
        <v>153</v>
      </c>
      <c r="B77" s="9" t="s">
        <v>154</v>
      </c>
      <c r="C77" s="10" t="s">
        <v>148</v>
      </c>
      <c r="D77" s="11">
        <v>39112</v>
      </c>
      <c r="E77" s="8" t="s">
        <v>29</v>
      </c>
      <c r="F77" s="12">
        <v>300</v>
      </c>
      <c r="G77" s="8" t="s">
        <v>113</v>
      </c>
      <c r="H77" s="8" t="s">
        <v>14</v>
      </c>
      <c r="I77" s="8" t="s">
        <v>31</v>
      </c>
    </row>
    <row r="78" spans="1:9">
      <c r="A78" s="8" t="s">
        <v>83</v>
      </c>
      <c r="B78" s="9" t="s">
        <v>81</v>
      </c>
      <c r="C78" s="10" t="s">
        <v>82</v>
      </c>
      <c r="D78" s="11">
        <v>39113</v>
      </c>
      <c r="E78" s="8" t="s">
        <v>18</v>
      </c>
      <c r="F78" s="12">
        <v>70</v>
      </c>
      <c r="G78" s="8" t="s">
        <v>57</v>
      </c>
      <c r="H78" s="8" t="s">
        <v>14</v>
      </c>
      <c r="I78" s="8" t="s">
        <v>31</v>
      </c>
    </row>
    <row r="79" spans="1:9">
      <c r="A79" s="8" t="s">
        <v>155</v>
      </c>
      <c r="B79" s="9" t="s">
        <v>156</v>
      </c>
      <c r="C79" s="10" t="s">
        <v>148</v>
      </c>
      <c r="D79" s="11">
        <v>39115</v>
      </c>
      <c r="E79" s="8" t="s">
        <v>12</v>
      </c>
      <c r="F79" s="12">
        <v>450</v>
      </c>
      <c r="G79" s="8" t="s">
        <v>113</v>
      </c>
      <c r="H79" s="8" t="s">
        <v>14</v>
      </c>
      <c r="I79" s="8" t="s">
        <v>31</v>
      </c>
    </row>
    <row r="80" spans="1:9">
      <c r="A80" s="8" t="s">
        <v>27</v>
      </c>
      <c r="B80" s="9" t="s">
        <v>28</v>
      </c>
      <c r="C80" s="10" t="s">
        <v>11</v>
      </c>
      <c r="D80" s="11">
        <v>39138</v>
      </c>
      <c r="E80" s="8" t="s">
        <v>29</v>
      </c>
      <c r="F80" s="12">
        <v>20</v>
      </c>
      <c r="G80" s="8" t="s">
        <v>13</v>
      </c>
      <c r="H80" s="8" t="s">
        <v>14</v>
      </c>
      <c r="I80" s="8" t="s">
        <v>15</v>
      </c>
    </row>
    <row r="81" spans="1:9">
      <c r="A81" s="8" t="s">
        <v>41</v>
      </c>
      <c r="B81" s="9" t="s">
        <v>42</v>
      </c>
      <c r="C81" s="10" t="s">
        <v>11</v>
      </c>
      <c r="D81" s="11">
        <v>39138</v>
      </c>
      <c r="E81" s="8" t="s">
        <v>18</v>
      </c>
      <c r="F81" s="12">
        <v>200</v>
      </c>
      <c r="G81" s="8" t="s">
        <v>13</v>
      </c>
      <c r="H81" s="8" t="s">
        <v>14</v>
      </c>
      <c r="I81" s="8" t="s">
        <v>31</v>
      </c>
    </row>
    <row r="82" spans="1:9">
      <c r="A82" s="8" t="s">
        <v>43</v>
      </c>
      <c r="B82" s="9" t="s">
        <v>44</v>
      </c>
      <c r="C82" s="10" t="s">
        <v>11</v>
      </c>
      <c r="D82" s="11">
        <v>39138</v>
      </c>
      <c r="E82" s="8" t="s">
        <v>18</v>
      </c>
      <c r="F82" s="12">
        <v>250</v>
      </c>
      <c r="G82" s="8" t="s">
        <v>13</v>
      </c>
      <c r="H82" s="8" t="s">
        <v>14</v>
      </c>
      <c r="I82" s="8" t="s">
        <v>31</v>
      </c>
    </row>
    <row r="83" spans="1:9">
      <c r="A83" s="8" t="s">
        <v>45</v>
      </c>
      <c r="B83" s="9" t="s">
        <v>46</v>
      </c>
      <c r="C83" s="10" t="s">
        <v>11</v>
      </c>
      <c r="D83" s="11">
        <v>39138</v>
      </c>
      <c r="E83" s="8" t="s">
        <v>18</v>
      </c>
      <c r="F83" s="12">
        <v>300</v>
      </c>
      <c r="G83" s="8" t="s">
        <v>13</v>
      </c>
      <c r="H83" s="8" t="s">
        <v>14</v>
      </c>
      <c r="I83" s="8" t="s">
        <v>31</v>
      </c>
    </row>
    <row r="84" spans="1:9">
      <c r="A84" s="8" t="s">
        <v>53</v>
      </c>
      <c r="B84" s="9" t="s">
        <v>54</v>
      </c>
      <c r="C84" s="10" t="s">
        <v>11</v>
      </c>
      <c r="D84" s="11">
        <v>39138</v>
      </c>
      <c r="E84" s="8" t="s">
        <v>12</v>
      </c>
      <c r="F84" s="12">
        <v>70</v>
      </c>
      <c r="G84" s="8" t="s">
        <v>13</v>
      </c>
      <c r="H84" s="8" t="s">
        <v>14</v>
      </c>
      <c r="I84" s="8" t="s">
        <v>31</v>
      </c>
    </row>
    <row r="85" spans="1:9">
      <c r="A85" s="8" t="s">
        <v>59</v>
      </c>
      <c r="B85" s="9" t="s">
        <v>56</v>
      </c>
      <c r="C85" s="10" t="s">
        <v>11</v>
      </c>
      <c r="D85" s="11">
        <v>39138</v>
      </c>
      <c r="E85" s="8" t="s">
        <v>12</v>
      </c>
      <c r="F85" s="12">
        <v>50</v>
      </c>
      <c r="G85" s="8" t="s">
        <v>57</v>
      </c>
      <c r="H85" s="8" t="s">
        <v>14</v>
      </c>
      <c r="I85" s="8" t="s">
        <v>15</v>
      </c>
    </row>
    <row r="86" spans="1:9">
      <c r="A86" s="8" t="s">
        <v>107</v>
      </c>
      <c r="B86" s="9" t="s">
        <v>105</v>
      </c>
      <c r="C86" s="10" t="s">
        <v>101</v>
      </c>
      <c r="D86" s="11">
        <v>39152</v>
      </c>
      <c r="E86" s="8" t="s">
        <v>29</v>
      </c>
      <c r="F86" s="12">
        <v>70</v>
      </c>
      <c r="G86" s="8" t="s">
        <v>13</v>
      </c>
      <c r="H86" s="8" t="s">
        <v>14</v>
      </c>
      <c r="I86" s="8" t="s">
        <v>31</v>
      </c>
    </row>
    <row r="87" spans="1:9" ht="15.75" thickBot="1">
      <c r="A87" s="8" t="s">
        <v>134</v>
      </c>
      <c r="B87" s="13" t="s">
        <v>133</v>
      </c>
      <c r="C87" s="14" t="s">
        <v>119</v>
      </c>
      <c r="D87" s="15">
        <v>39324</v>
      </c>
      <c r="E87" s="16" t="s">
        <v>61</v>
      </c>
      <c r="F87" s="17">
        <v>150</v>
      </c>
      <c r="G87" s="16" t="s">
        <v>113</v>
      </c>
      <c r="H87" s="16" t="s">
        <v>14</v>
      </c>
      <c r="I87" s="16" t="s">
        <v>31</v>
      </c>
    </row>
  </sheetData>
  <sortState ref="A2:I87">
    <sortCondition ref="D3"/>
  </sortState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8"/>
  <sheetViews>
    <sheetView showGridLines="0" workbookViewId="0">
      <selection activeCell="G9" sqref="G9:H9"/>
    </sheetView>
  </sheetViews>
  <sheetFormatPr defaultRowHeight="15"/>
  <cols>
    <col min="1" max="1" width="7.42578125" bestFit="1" customWidth="1"/>
    <col min="2" max="2" width="24.7109375" bestFit="1" customWidth="1"/>
    <col min="3" max="3" width="12.5703125" bestFit="1" customWidth="1"/>
    <col min="4" max="4" width="5.85546875" bestFit="1" customWidth="1"/>
    <col min="5" max="5" width="11.140625" bestFit="1" customWidth="1"/>
    <col min="8" max="8" width="13.28515625" bestFit="1" customWidth="1"/>
  </cols>
  <sheetData>
    <row r="1" spans="1:8">
      <c r="A1" s="18" t="s">
        <v>162</v>
      </c>
      <c r="B1" s="18" t="s">
        <v>163</v>
      </c>
      <c r="C1" s="18" t="s">
        <v>164</v>
      </c>
      <c r="D1" s="18" t="s">
        <v>198</v>
      </c>
      <c r="E1" s="19" t="s">
        <v>165</v>
      </c>
    </row>
    <row r="2" spans="1:8" ht="15.75" thickBot="1">
      <c r="A2" s="20" t="s">
        <v>166</v>
      </c>
      <c r="B2" s="20" t="s">
        <v>167</v>
      </c>
      <c r="C2" s="20" t="s">
        <v>168</v>
      </c>
      <c r="D2" s="20">
        <v>20</v>
      </c>
      <c r="E2" s="21">
        <v>21887.95</v>
      </c>
    </row>
    <row r="3" spans="1:8" ht="16.5" thickBot="1">
      <c r="A3" s="20" t="s">
        <v>169</v>
      </c>
      <c r="B3" s="20" t="s">
        <v>170</v>
      </c>
      <c r="C3" s="20" t="s">
        <v>171</v>
      </c>
      <c r="D3" s="20">
        <v>25</v>
      </c>
      <c r="E3" s="21">
        <v>23035.88</v>
      </c>
      <c r="G3" s="22"/>
    </row>
    <row r="4" spans="1:8">
      <c r="A4" s="20" t="s">
        <v>172</v>
      </c>
      <c r="B4" s="20" t="s">
        <v>170</v>
      </c>
      <c r="C4" s="20" t="s">
        <v>171</v>
      </c>
      <c r="D4" s="20">
        <v>30</v>
      </c>
      <c r="E4" s="21">
        <v>23035.88</v>
      </c>
    </row>
    <row r="5" spans="1:8">
      <c r="A5" s="20" t="s">
        <v>173</v>
      </c>
      <c r="B5" s="20" t="s">
        <v>174</v>
      </c>
      <c r="C5" s="20" t="s">
        <v>171</v>
      </c>
      <c r="D5" s="20">
        <v>31</v>
      </c>
      <c r="E5" s="21">
        <v>34002.050000000003</v>
      </c>
    </row>
    <row r="6" spans="1:8">
      <c r="A6" s="20" t="s">
        <v>175</v>
      </c>
      <c r="B6" s="20" t="s">
        <v>176</v>
      </c>
      <c r="C6" s="20" t="s">
        <v>177</v>
      </c>
      <c r="D6" s="20">
        <v>45</v>
      </c>
      <c r="E6" s="21">
        <v>31913.88</v>
      </c>
    </row>
    <row r="7" spans="1:8">
      <c r="A7" s="20" t="s">
        <v>178</v>
      </c>
      <c r="B7" s="20" t="s">
        <v>179</v>
      </c>
      <c r="C7" s="20" t="s">
        <v>168</v>
      </c>
      <c r="D7" s="20">
        <v>18</v>
      </c>
      <c r="E7" s="21">
        <v>26101.439999999999</v>
      </c>
    </row>
    <row r="8" spans="1:8" ht="15.75" thickBot="1">
      <c r="A8" s="20" t="s">
        <v>180</v>
      </c>
      <c r="B8" s="20" t="s">
        <v>181</v>
      </c>
      <c r="C8" s="20" t="s">
        <v>182</v>
      </c>
      <c r="D8" s="20">
        <v>29</v>
      </c>
      <c r="E8" s="21">
        <v>23212.32</v>
      </c>
    </row>
    <row r="9" spans="1:8" ht="15.75" thickBot="1">
      <c r="A9" s="20" t="s">
        <v>183</v>
      </c>
      <c r="B9" s="20" t="s">
        <v>181</v>
      </c>
      <c r="C9" s="20" t="s">
        <v>182</v>
      </c>
      <c r="D9" s="20">
        <v>44</v>
      </c>
      <c r="E9" s="21">
        <v>23212.32</v>
      </c>
      <c r="G9" s="60"/>
      <c r="H9" s="61"/>
    </row>
    <row r="10" spans="1:8">
      <c r="A10" s="20" t="s">
        <v>184</v>
      </c>
      <c r="B10" s="20" t="s">
        <v>185</v>
      </c>
      <c r="C10" s="20" t="s">
        <v>186</v>
      </c>
      <c r="D10" s="20">
        <v>41</v>
      </c>
      <c r="E10" s="21">
        <v>23239.439999999999</v>
      </c>
    </row>
    <row r="11" spans="1:8">
      <c r="A11" s="20" t="s">
        <v>187</v>
      </c>
      <c r="B11" s="20" t="s">
        <v>185</v>
      </c>
      <c r="C11" s="20" t="s">
        <v>186</v>
      </c>
      <c r="D11" s="20">
        <v>43</v>
      </c>
      <c r="E11" s="21">
        <v>23239.439999999999</v>
      </c>
    </row>
    <row r="12" spans="1:8">
      <c r="A12" s="20" t="s">
        <v>188</v>
      </c>
      <c r="B12" s="20" t="s">
        <v>174</v>
      </c>
      <c r="C12" s="20" t="s">
        <v>171</v>
      </c>
      <c r="D12" s="20">
        <v>39</v>
      </c>
      <c r="E12" s="21">
        <v>35480.400000000001</v>
      </c>
    </row>
    <row r="13" spans="1:8">
      <c r="A13" s="20" t="s">
        <v>189</v>
      </c>
      <c r="B13" s="20" t="s">
        <v>190</v>
      </c>
      <c r="C13" s="20" t="s">
        <v>171</v>
      </c>
      <c r="D13" s="20">
        <v>35</v>
      </c>
      <c r="E13" s="21">
        <v>21303.599999999999</v>
      </c>
    </row>
    <row r="14" spans="1:8">
      <c r="A14" s="20" t="s">
        <v>191</v>
      </c>
      <c r="B14" s="20" t="s">
        <v>192</v>
      </c>
      <c r="C14" s="20" t="s">
        <v>177</v>
      </c>
      <c r="D14" s="20">
        <v>51</v>
      </c>
      <c r="E14" s="21">
        <v>35989.199999999997</v>
      </c>
    </row>
    <row r="15" spans="1:8">
      <c r="A15" s="20" t="s">
        <v>193</v>
      </c>
      <c r="B15" s="20" t="s">
        <v>176</v>
      </c>
      <c r="C15" s="20" t="s">
        <v>177</v>
      </c>
      <c r="D15" s="20">
        <v>27</v>
      </c>
      <c r="E15" s="21">
        <v>33301.440000000002</v>
      </c>
    </row>
    <row r="16" spans="1:8">
      <c r="A16" s="20" t="s">
        <v>194</v>
      </c>
      <c r="B16" s="20" t="s">
        <v>195</v>
      </c>
      <c r="C16" s="20" t="s">
        <v>196</v>
      </c>
      <c r="D16" s="20">
        <v>22</v>
      </c>
      <c r="E16" s="21">
        <v>37895.519999999997</v>
      </c>
    </row>
    <row r="17" spans="1:8">
      <c r="A17" s="20" t="s">
        <v>197</v>
      </c>
      <c r="B17" s="20" t="s">
        <v>181</v>
      </c>
      <c r="C17" s="20" t="s">
        <v>182</v>
      </c>
      <c r="D17" s="20">
        <v>19</v>
      </c>
      <c r="E17" s="21">
        <v>24179.5</v>
      </c>
    </row>
    <row r="18" spans="1:8">
      <c r="H18" s="23"/>
    </row>
  </sheetData>
  <mergeCells count="1">
    <mergeCell ref="G9:H9"/>
  </mergeCell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6"/>
  <sheetViews>
    <sheetView showGridLines="0" workbookViewId="0">
      <selection activeCell="F25" sqref="F25"/>
    </sheetView>
  </sheetViews>
  <sheetFormatPr defaultRowHeight="15"/>
  <cols>
    <col min="4" max="4" width="17.7109375" bestFit="1" customWidth="1"/>
    <col min="10" max="10" width="9.85546875" bestFit="1" customWidth="1"/>
  </cols>
  <sheetData>
    <row r="1" spans="1:13">
      <c r="A1" s="25" t="s">
        <v>210</v>
      </c>
      <c r="B1" s="25" t="s">
        <v>211</v>
      </c>
      <c r="C1" s="25" t="s">
        <v>212</v>
      </c>
      <c r="D1" s="25" t="s">
        <v>213</v>
      </c>
      <c r="E1" s="26" t="s">
        <v>214</v>
      </c>
      <c r="F1" s="26" t="s">
        <v>215</v>
      </c>
      <c r="G1" s="26" t="s">
        <v>216</v>
      </c>
    </row>
    <row r="2" spans="1:13">
      <c r="A2" s="27" t="s">
        <v>217</v>
      </c>
      <c r="B2" s="28">
        <v>37159</v>
      </c>
      <c r="C2" s="27">
        <v>207</v>
      </c>
      <c r="D2" s="27" t="s">
        <v>218</v>
      </c>
      <c r="E2" s="29">
        <v>3640</v>
      </c>
      <c r="F2" s="29">
        <v>364</v>
      </c>
      <c r="G2" s="30">
        <f>SUM(E2:F2)</f>
        <v>4004</v>
      </c>
    </row>
    <row r="3" spans="1:13">
      <c r="A3" s="27" t="s">
        <v>219</v>
      </c>
      <c r="B3" s="28">
        <v>37157</v>
      </c>
      <c r="C3" s="27">
        <v>95</v>
      </c>
      <c r="D3" s="27" t="s">
        <v>220</v>
      </c>
      <c r="E3" s="29">
        <v>590</v>
      </c>
      <c r="F3" s="29">
        <v>59</v>
      </c>
      <c r="G3" s="30">
        <f t="shared" ref="G3:G16" si="0">SUM(E3:F3)</f>
        <v>649</v>
      </c>
      <c r="I3" s="25" t="s">
        <v>210</v>
      </c>
      <c r="J3" s="25" t="s">
        <v>213</v>
      </c>
      <c r="K3" s="26" t="s">
        <v>214</v>
      </c>
      <c r="L3" s="26" t="s">
        <v>215</v>
      </c>
      <c r="M3" s="26" t="s">
        <v>216</v>
      </c>
    </row>
    <row r="4" spans="1:13">
      <c r="A4" s="27" t="s">
        <v>221</v>
      </c>
      <c r="B4" s="28">
        <v>37157</v>
      </c>
      <c r="C4" s="27">
        <v>207</v>
      </c>
      <c r="D4" s="27" t="s">
        <v>222</v>
      </c>
      <c r="E4" s="29">
        <v>7623</v>
      </c>
      <c r="F4" s="29">
        <v>762.3</v>
      </c>
      <c r="G4" s="30">
        <f t="shared" si="0"/>
        <v>8385.2999999999993</v>
      </c>
      <c r="I4" s="32"/>
      <c r="J4" s="31"/>
      <c r="K4" s="31"/>
      <c r="L4" s="31"/>
      <c r="M4" s="31"/>
    </row>
    <row r="5" spans="1:13">
      <c r="A5" s="27" t="s">
        <v>223</v>
      </c>
      <c r="B5" s="28">
        <v>37171</v>
      </c>
      <c r="C5" s="27">
        <v>54</v>
      </c>
      <c r="D5" s="27" t="s">
        <v>224</v>
      </c>
      <c r="E5" s="29">
        <v>119</v>
      </c>
      <c r="F5" s="29">
        <v>11.9</v>
      </c>
      <c r="G5" s="30">
        <f t="shared" si="0"/>
        <v>130.9</v>
      </c>
    </row>
    <row r="6" spans="1:13">
      <c r="A6" s="27" t="s">
        <v>225</v>
      </c>
      <c r="B6" s="28">
        <v>37174</v>
      </c>
      <c r="C6" s="27">
        <v>207</v>
      </c>
      <c r="D6" s="27" t="s">
        <v>222</v>
      </c>
      <c r="E6" s="29">
        <v>620</v>
      </c>
      <c r="F6" s="29">
        <v>62</v>
      </c>
      <c r="G6" s="30">
        <f t="shared" si="0"/>
        <v>682</v>
      </c>
    </row>
    <row r="7" spans="1:13">
      <c r="A7" s="27" t="s">
        <v>226</v>
      </c>
      <c r="B7" s="28">
        <v>37185</v>
      </c>
      <c r="C7" s="27">
        <v>12</v>
      </c>
      <c r="D7" s="27" t="s">
        <v>227</v>
      </c>
      <c r="E7" s="29">
        <v>287</v>
      </c>
      <c r="F7" s="29">
        <v>28.7</v>
      </c>
      <c r="G7" s="30">
        <f t="shared" si="0"/>
        <v>315.7</v>
      </c>
    </row>
    <row r="8" spans="1:13">
      <c r="A8" s="27" t="s">
        <v>228</v>
      </c>
      <c r="B8" s="28">
        <v>37190</v>
      </c>
      <c r="C8" s="27">
        <v>95</v>
      </c>
      <c r="D8" s="27" t="s">
        <v>220</v>
      </c>
      <c r="E8" s="29">
        <v>95</v>
      </c>
      <c r="F8" s="29">
        <v>9.5</v>
      </c>
      <c r="G8" s="30">
        <f t="shared" si="0"/>
        <v>104.5</v>
      </c>
    </row>
    <row r="9" spans="1:13">
      <c r="A9" s="27" t="s">
        <v>229</v>
      </c>
      <c r="B9" s="28">
        <v>37197</v>
      </c>
      <c r="C9" s="27">
        <v>54</v>
      </c>
      <c r="D9" s="27" t="s">
        <v>224</v>
      </c>
      <c r="E9" s="29">
        <v>3247</v>
      </c>
      <c r="F9" s="29">
        <v>324.7</v>
      </c>
      <c r="G9" s="30">
        <f t="shared" si="0"/>
        <v>3571.7</v>
      </c>
    </row>
    <row r="10" spans="1:13">
      <c r="A10" s="27" t="s">
        <v>230</v>
      </c>
      <c r="B10" s="28">
        <v>37203</v>
      </c>
      <c r="C10" s="27">
        <v>12</v>
      </c>
      <c r="D10" s="27" t="s">
        <v>227</v>
      </c>
      <c r="E10" s="29">
        <v>354</v>
      </c>
      <c r="F10" s="29">
        <v>35.4</v>
      </c>
      <c r="G10" s="30">
        <f t="shared" si="0"/>
        <v>389.4</v>
      </c>
    </row>
    <row r="11" spans="1:13">
      <c r="A11" s="27" t="s">
        <v>231</v>
      </c>
      <c r="B11" s="28">
        <v>37207</v>
      </c>
      <c r="C11" s="27">
        <v>95</v>
      </c>
      <c r="D11" s="27" t="s">
        <v>220</v>
      </c>
      <c r="E11" s="29">
        <v>184</v>
      </c>
      <c r="F11" s="29">
        <v>18.399999999999999</v>
      </c>
      <c r="G11" s="30">
        <f t="shared" si="0"/>
        <v>202.4</v>
      </c>
    </row>
    <row r="12" spans="1:13">
      <c r="A12" s="27" t="s">
        <v>232</v>
      </c>
      <c r="B12" s="28">
        <v>37208</v>
      </c>
      <c r="C12" s="27">
        <v>207</v>
      </c>
      <c r="D12" s="27" t="s">
        <v>222</v>
      </c>
      <c r="E12" s="29">
        <v>2744</v>
      </c>
      <c r="F12" s="29">
        <v>274.39999999999998</v>
      </c>
      <c r="G12" s="30">
        <f t="shared" si="0"/>
        <v>3018.4</v>
      </c>
    </row>
    <row r="13" spans="1:13">
      <c r="A13" s="27" t="s">
        <v>233</v>
      </c>
      <c r="B13" s="28">
        <v>37209</v>
      </c>
      <c r="C13" s="27">
        <v>54</v>
      </c>
      <c r="D13" s="27" t="s">
        <v>224</v>
      </c>
      <c r="E13" s="29">
        <v>399</v>
      </c>
      <c r="F13" s="29">
        <v>39.9</v>
      </c>
      <c r="G13" s="30">
        <f t="shared" si="0"/>
        <v>438.9</v>
      </c>
    </row>
    <row r="14" spans="1:13">
      <c r="A14" s="27" t="s">
        <v>234</v>
      </c>
      <c r="B14" s="28">
        <v>37210</v>
      </c>
      <c r="C14" s="27">
        <v>12</v>
      </c>
      <c r="D14" s="27" t="s">
        <v>227</v>
      </c>
      <c r="E14" s="29">
        <v>4211</v>
      </c>
      <c r="F14" s="29">
        <v>421.1</v>
      </c>
      <c r="G14" s="30">
        <f t="shared" si="0"/>
        <v>4632.1000000000004</v>
      </c>
    </row>
    <row r="15" spans="1:13">
      <c r="A15" s="27" t="s">
        <v>235</v>
      </c>
      <c r="B15" s="28">
        <v>37211</v>
      </c>
      <c r="C15" s="27">
        <v>95</v>
      </c>
      <c r="D15" s="27" t="s">
        <v>220</v>
      </c>
      <c r="E15" s="29">
        <v>177</v>
      </c>
      <c r="F15" s="29">
        <v>17.7</v>
      </c>
      <c r="G15" s="30">
        <f t="shared" si="0"/>
        <v>194.7</v>
      </c>
    </row>
    <row r="16" spans="1:13">
      <c r="A16" s="27" t="s">
        <v>236</v>
      </c>
      <c r="B16" s="28">
        <v>37212</v>
      </c>
      <c r="C16" s="27">
        <v>207</v>
      </c>
      <c r="D16" s="27" t="s">
        <v>222</v>
      </c>
      <c r="E16" s="29">
        <v>566</v>
      </c>
      <c r="F16" s="29">
        <v>56.6</v>
      </c>
      <c r="G16" s="30">
        <f t="shared" si="0"/>
        <v>622.6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4:F18"/>
  <sheetViews>
    <sheetView showGridLines="0" workbookViewId="0">
      <selection activeCell="G25" sqref="G25"/>
    </sheetView>
  </sheetViews>
  <sheetFormatPr defaultRowHeight="15"/>
  <cols>
    <col min="1" max="3" width="11.5703125" bestFit="1" customWidth="1"/>
    <col min="4" max="6" width="9.5703125" bestFit="1" customWidth="1"/>
  </cols>
  <sheetData>
    <row r="4" spans="3:6">
      <c r="C4" s="33" t="s">
        <v>237</v>
      </c>
      <c r="D4" s="33" t="s">
        <v>199</v>
      </c>
      <c r="E4" s="33" t="s">
        <v>238</v>
      </c>
      <c r="F4" s="33" t="s">
        <v>5</v>
      </c>
    </row>
    <row r="5" spans="3:6">
      <c r="C5" s="34" t="s">
        <v>239</v>
      </c>
      <c r="D5" s="35" t="s">
        <v>240</v>
      </c>
      <c r="E5" s="36">
        <v>1</v>
      </c>
      <c r="F5" s="37">
        <v>2500</v>
      </c>
    </row>
    <row r="6" spans="3:6">
      <c r="C6" s="34" t="s">
        <v>239</v>
      </c>
      <c r="D6" s="34" t="s">
        <v>241</v>
      </c>
      <c r="E6" s="36">
        <v>1</v>
      </c>
      <c r="F6" s="37">
        <v>3000</v>
      </c>
    </row>
    <row r="7" spans="3:6">
      <c r="C7" s="34" t="s">
        <v>239</v>
      </c>
      <c r="D7" s="34" t="s">
        <v>241</v>
      </c>
      <c r="E7" s="36">
        <v>2</v>
      </c>
      <c r="F7" s="37">
        <v>1900</v>
      </c>
    </row>
    <row r="8" spans="3:6">
      <c r="C8" s="34" t="s">
        <v>239</v>
      </c>
      <c r="D8" s="34" t="s">
        <v>242</v>
      </c>
      <c r="E8" s="36">
        <v>2</v>
      </c>
      <c r="F8" s="37">
        <v>4100</v>
      </c>
    </row>
    <row r="9" spans="3:6">
      <c r="C9" s="34" t="s">
        <v>243</v>
      </c>
      <c r="D9" s="34" t="s">
        <v>242</v>
      </c>
      <c r="E9" s="36">
        <v>1</v>
      </c>
      <c r="F9" s="37">
        <v>2900</v>
      </c>
    </row>
    <row r="10" spans="3:6">
      <c r="C10" s="34" t="s">
        <v>243</v>
      </c>
      <c r="D10" s="34" t="s">
        <v>242</v>
      </c>
      <c r="E10" s="36">
        <v>2</v>
      </c>
      <c r="F10" s="37">
        <v>1500</v>
      </c>
    </row>
    <row r="11" spans="3:6">
      <c r="C11" s="34" t="s">
        <v>243</v>
      </c>
      <c r="D11" s="35" t="s">
        <v>240</v>
      </c>
      <c r="E11" s="36">
        <v>2</v>
      </c>
      <c r="F11" s="37">
        <v>2000</v>
      </c>
    </row>
    <row r="12" spans="3:6">
      <c r="C12" s="34" t="s">
        <v>243</v>
      </c>
      <c r="D12" s="34" t="s">
        <v>241</v>
      </c>
      <c r="E12" s="36">
        <v>2</v>
      </c>
      <c r="F12" s="37">
        <v>3000</v>
      </c>
    </row>
    <row r="13" spans="3:6">
      <c r="C13" s="34" t="s">
        <v>243</v>
      </c>
      <c r="D13" s="34" t="s">
        <v>244</v>
      </c>
      <c r="E13" s="36">
        <v>1</v>
      </c>
      <c r="F13" s="37">
        <v>4500</v>
      </c>
    </row>
    <row r="14" spans="3:6">
      <c r="C14" s="34" t="s">
        <v>245</v>
      </c>
      <c r="D14" s="34" t="s">
        <v>240</v>
      </c>
      <c r="E14" s="36">
        <v>1</v>
      </c>
      <c r="F14" s="37">
        <v>3200</v>
      </c>
    </row>
    <row r="15" spans="3:6">
      <c r="C15" s="34" t="s">
        <v>245</v>
      </c>
      <c r="D15" s="34" t="s">
        <v>241</v>
      </c>
      <c r="E15" s="36">
        <v>1</v>
      </c>
      <c r="F15" s="37">
        <v>1450</v>
      </c>
    </row>
    <row r="16" spans="3:6">
      <c r="C16" s="34" t="s">
        <v>245</v>
      </c>
      <c r="D16" s="34" t="s">
        <v>242</v>
      </c>
      <c r="E16" s="36">
        <v>1</v>
      </c>
      <c r="F16" s="37">
        <v>3400</v>
      </c>
    </row>
    <row r="17" spans="3:6">
      <c r="C17" s="34" t="s">
        <v>245</v>
      </c>
      <c r="D17" s="34" t="s">
        <v>240</v>
      </c>
      <c r="E17" s="36">
        <v>2</v>
      </c>
      <c r="F17" s="37">
        <v>2890</v>
      </c>
    </row>
    <row r="18" spans="3:6">
      <c r="C18" s="34" t="s">
        <v>245</v>
      </c>
      <c r="D18" s="34" t="s">
        <v>241</v>
      </c>
      <c r="E18" s="36">
        <v>2</v>
      </c>
      <c r="F18" s="37">
        <v>1900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0"/>
  <sheetViews>
    <sheetView showGridLines="0" workbookViewId="0">
      <selection activeCell="F22" sqref="F22"/>
    </sheetView>
  </sheetViews>
  <sheetFormatPr defaultRowHeight="15"/>
  <cols>
    <col min="1" max="1" width="14.140625" customWidth="1"/>
    <col min="2" max="2" width="13.7109375" bestFit="1" customWidth="1"/>
    <col min="3" max="3" width="10.28515625" bestFit="1" customWidth="1"/>
    <col min="5" max="5" width="15.7109375" bestFit="1" customWidth="1"/>
    <col min="6" max="6" width="12.7109375" bestFit="1" customWidth="1"/>
  </cols>
  <sheetData>
    <row r="1" spans="1:6">
      <c r="A1" s="38" t="s">
        <v>247</v>
      </c>
      <c r="B1" s="38" t="s">
        <v>248</v>
      </c>
      <c r="C1" s="38" t="s">
        <v>249</v>
      </c>
      <c r="D1" s="39"/>
      <c r="E1" s="62" t="s">
        <v>250</v>
      </c>
      <c r="F1" s="64" t="s">
        <v>251</v>
      </c>
    </row>
    <row r="2" spans="1:6">
      <c r="A2" s="40" t="s">
        <v>239</v>
      </c>
      <c r="B2" s="40">
        <v>2006</v>
      </c>
      <c r="C2" s="40"/>
      <c r="D2" s="39"/>
      <c r="E2" s="63"/>
      <c r="F2" s="64"/>
    </row>
    <row r="3" spans="1:6">
      <c r="A3" s="40" t="s">
        <v>252</v>
      </c>
      <c r="B3" s="40">
        <v>2005</v>
      </c>
      <c r="C3" s="40"/>
      <c r="D3" s="39"/>
      <c r="E3" s="41">
        <v>5</v>
      </c>
      <c r="F3" s="40" t="s">
        <v>253</v>
      </c>
    </row>
    <row r="4" spans="1:6">
      <c r="A4" s="40" t="s">
        <v>254</v>
      </c>
      <c r="B4" s="40">
        <v>2000</v>
      </c>
      <c r="C4" s="40"/>
      <c r="D4" s="39"/>
      <c r="E4" s="41">
        <v>10</v>
      </c>
      <c r="F4" s="40" t="s">
        <v>255</v>
      </c>
    </row>
    <row r="5" spans="1:6">
      <c r="A5" s="40" t="s">
        <v>257</v>
      </c>
      <c r="B5" s="40">
        <v>2001</v>
      </c>
      <c r="C5" s="40"/>
      <c r="D5" s="39"/>
      <c r="E5" s="41">
        <v>30</v>
      </c>
      <c r="F5" s="40" t="s">
        <v>256</v>
      </c>
    </row>
    <row r="6" spans="1:6">
      <c r="A6" s="40" t="s">
        <v>258</v>
      </c>
      <c r="B6" s="40">
        <v>2005</v>
      </c>
      <c r="C6" s="40"/>
      <c r="D6" s="39"/>
      <c r="E6" s="39"/>
      <c r="F6" s="39"/>
    </row>
    <row r="7" spans="1:6">
      <c r="A7" s="40" t="s">
        <v>259</v>
      </c>
      <c r="B7" s="40">
        <v>1989</v>
      </c>
      <c r="C7" s="40"/>
      <c r="D7" s="39"/>
      <c r="E7" s="39"/>
      <c r="F7" s="39"/>
    </row>
    <row r="8" spans="1:6">
      <c r="A8" s="40" t="s">
        <v>260</v>
      </c>
      <c r="B8" s="40">
        <v>2008</v>
      </c>
      <c r="C8" s="40"/>
      <c r="D8" s="39"/>
      <c r="E8" s="39"/>
      <c r="F8" s="39"/>
    </row>
    <row r="9" spans="1:6">
      <c r="A9" s="40" t="s">
        <v>261</v>
      </c>
      <c r="B9" s="40">
        <v>1981</v>
      </c>
      <c r="C9" s="40"/>
      <c r="D9" s="39"/>
      <c r="E9" s="39"/>
      <c r="F9" s="39"/>
    </row>
    <row r="10" spans="1:6">
      <c r="A10" s="39"/>
      <c r="B10" s="39"/>
      <c r="C10" s="39"/>
      <c r="D10" s="39"/>
      <c r="E10" s="39"/>
      <c r="F10" s="39"/>
    </row>
  </sheetData>
  <mergeCells count="2">
    <mergeCell ref="E1:E2"/>
    <mergeCell ref="F1:F2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"/>
  <sheetViews>
    <sheetView showGridLines="0" workbookViewId="0">
      <selection activeCell="F2" sqref="F2"/>
    </sheetView>
  </sheetViews>
  <sheetFormatPr defaultRowHeight="15"/>
  <cols>
    <col min="1" max="1" width="14" bestFit="1" customWidth="1"/>
    <col min="2" max="2" width="12.5703125" bestFit="1" customWidth="1"/>
    <col min="4" max="4" width="11" bestFit="1" customWidth="1"/>
    <col min="5" max="5" width="13.7109375" customWidth="1"/>
    <col min="6" max="6" width="15.42578125" customWidth="1"/>
  </cols>
  <sheetData>
    <row r="1" spans="1:6">
      <c r="A1" s="42" t="s">
        <v>262</v>
      </c>
      <c r="B1" s="42" t="s">
        <v>263</v>
      </c>
      <c r="C1" s="42" t="s">
        <v>264</v>
      </c>
      <c r="D1" s="42" t="s">
        <v>265</v>
      </c>
      <c r="E1" s="42" t="s">
        <v>266</v>
      </c>
      <c r="F1" s="42" t="s">
        <v>267</v>
      </c>
    </row>
    <row r="2" spans="1:6">
      <c r="A2" s="43" t="s">
        <v>268</v>
      </c>
      <c r="B2" s="44" t="s">
        <v>269</v>
      </c>
      <c r="C2" s="43" t="s">
        <v>202</v>
      </c>
      <c r="D2" s="45">
        <v>39173</v>
      </c>
      <c r="E2" s="46">
        <v>950</v>
      </c>
      <c r="F2" s="47"/>
    </row>
    <row r="3" spans="1:6">
      <c r="A3" s="43" t="s">
        <v>270</v>
      </c>
      <c r="B3" s="44" t="s">
        <v>269</v>
      </c>
      <c r="C3" s="44" t="s">
        <v>271</v>
      </c>
      <c r="D3" s="45">
        <v>39154</v>
      </c>
      <c r="E3" s="46">
        <v>950</v>
      </c>
      <c r="F3" s="47"/>
    </row>
    <row r="4" spans="1:6">
      <c r="A4" s="43" t="s">
        <v>272</v>
      </c>
      <c r="B4" s="43" t="s">
        <v>273</v>
      </c>
      <c r="C4" s="43" t="s">
        <v>202</v>
      </c>
      <c r="D4" s="45">
        <v>39097</v>
      </c>
      <c r="E4" s="46">
        <v>2000</v>
      </c>
      <c r="F4" s="47"/>
    </row>
    <row r="5" spans="1:6">
      <c r="A5" s="43" t="s">
        <v>252</v>
      </c>
      <c r="B5" s="43" t="s">
        <v>273</v>
      </c>
      <c r="C5" s="44" t="s">
        <v>271</v>
      </c>
      <c r="D5" s="45">
        <v>39142</v>
      </c>
      <c r="E5" s="46">
        <v>900</v>
      </c>
      <c r="F5" s="47"/>
    </row>
    <row r="8" spans="1:6">
      <c r="A8" s="65"/>
      <c r="B8" s="65"/>
      <c r="C8" s="48"/>
      <c r="D8" s="48"/>
      <c r="E8" s="49" t="s">
        <v>274</v>
      </c>
    </row>
    <row r="9" spans="1:6">
      <c r="A9" s="66"/>
      <c r="B9" s="66"/>
      <c r="C9" s="48"/>
      <c r="D9" s="48"/>
      <c r="E9" s="49" t="s">
        <v>275</v>
      </c>
    </row>
    <row r="10" spans="1:6">
      <c r="A10" s="67"/>
      <c r="B10" s="67"/>
      <c r="C10" s="48"/>
      <c r="D10" s="48"/>
      <c r="E10" s="49" t="s">
        <v>276</v>
      </c>
    </row>
    <row r="11" spans="1:6">
      <c r="A11" s="50"/>
      <c r="B11" s="51"/>
      <c r="C11" s="48"/>
      <c r="D11" s="48"/>
      <c r="E11" s="49" t="s">
        <v>277</v>
      </c>
    </row>
    <row r="12" spans="1:6">
      <c r="A12" s="50"/>
      <c r="B12" s="52"/>
      <c r="C12" s="48"/>
      <c r="D12" s="48"/>
      <c r="E12" s="49"/>
    </row>
  </sheetData>
  <mergeCells count="3">
    <mergeCell ref="A8:B8"/>
    <mergeCell ref="A9:B9"/>
    <mergeCell ref="A10:B10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"/>
  <sheetViews>
    <sheetView showGridLines="0" workbookViewId="0">
      <selection activeCell="H22" sqref="H22"/>
    </sheetView>
  </sheetViews>
  <sheetFormatPr defaultRowHeight="15"/>
  <cols>
    <col min="1" max="1" width="21.85546875" bestFit="1" customWidth="1"/>
    <col min="2" max="3" width="15.42578125" bestFit="1" customWidth="1"/>
    <col min="5" max="5" width="8" bestFit="1" customWidth="1"/>
    <col min="6" max="6" width="10.85546875" bestFit="1" customWidth="1"/>
  </cols>
  <sheetData>
    <row r="1" spans="1:6" ht="18.75">
      <c r="A1" s="53" t="s">
        <v>278</v>
      </c>
      <c r="B1" s="53" t="s">
        <v>279</v>
      </c>
      <c r="C1" s="53" t="s">
        <v>280</v>
      </c>
      <c r="D1" s="53" t="s">
        <v>281</v>
      </c>
      <c r="E1" s="53" t="s">
        <v>282</v>
      </c>
      <c r="F1" s="53" t="s">
        <v>246</v>
      </c>
    </row>
    <row r="2" spans="1:6">
      <c r="A2" s="32" t="s">
        <v>283</v>
      </c>
      <c r="B2" s="43">
        <v>5</v>
      </c>
      <c r="C2" s="43">
        <v>6</v>
      </c>
      <c r="D2" s="43">
        <v>4</v>
      </c>
      <c r="E2" s="54">
        <v>40</v>
      </c>
      <c r="F2" s="31"/>
    </row>
    <row r="3" spans="1:6">
      <c r="A3" s="32" t="s">
        <v>284</v>
      </c>
      <c r="B3" s="43">
        <v>10</v>
      </c>
      <c r="C3" s="43">
        <v>9</v>
      </c>
      <c r="D3" s="43">
        <f t="shared" ref="D3:D7" si="0">AVERAGE(B3:C3)</f>
        <v>9.5</v>
      </c>
      <c r="E3" s="54">
        <v>35</v>
      </c>
      <c r="F3" s="31"/>
    </row>
    <row r="4" spans="1:6">
      <c r="A4" s="32" t="s">
        <v>285</v>
      </c>
      <c r="B4" s="43">
        <v>7</v>
      </c>
      <c r="C4" s="43">
        <v>7.5</v>
      </c>
      <c r="D4" s="43">
        <f t="shared" si="0"/>
        <v>7.25</v>
      </c>
      <c r="E4" s="54">
        <v>0</v>
      </c>
      <c r="F4" s="31"/>
    </row>
    <row r="5" spans="1:6">
      <c r="A5" s="32" t="s">
        <v>286</v>
      </c>
      <c r="B5" s="43">
        <v>4.5</v>
      </c>
      <c r="C5" s="43">
        <v>4</v>
      </c>
      <c r="D5" s="43">
        <f t="shared" si="0"/>
        <v>4.25</v>
      </c>
      <c r="E5" s="54">
        <v>15</v>
      </c>
      <c r="F5" s="31"/>
    </row>
    <row r="6" spans="1:6">
      <c r="A6" s="32" t="s">
        <v>287</v>
      </c>
      <c r="B6" s="43">
        <v>8</v>
      </c>
      <c r="C6" s="43">
        <v>6</v>
      </c>
      <c r="D6" s="43">
        <f t="shared" si="0"/>
        <v>7</v>
      </c>
      <c r="E6" s="54">
        <v>14</v>
      </c>
      <c r="F6" s="31"/>
    </row>
    <row r="7" spans="1:6">
      <c r="A7" s="32" t="s">
        <v>288</v>
      </c>
      <c r="B7" s="43">
        <v>4</v>
      </c>
      <c r="C7" s="43">
        <v>5</v>
      </c>
      <c r="D7" s="43">
        <f t="shared" si="0"/>
        <v>4.5</v>
      </c>
      <c r="E7" s="54">
        <v>9</v>
      </c>
      <c r="F7" s="31"/>
    </row>
    <row r="10" spans="1:6" ht="15.75">
      <c r="A10" s="55" t="s">
        <v>289</v>
      </c>
      <c r="B10" s="55">
        <v>200</v>
      </c>
    </row>
    <row r="11" spans="1:6" ht="15.75">
      <c r="A11" s="55" t="s">
        <v>290</v>
      </c>
      <c r="B11" s="55">
        <f>B10*15%</f>
        <v>30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4"/>
  <sheetViews>
    <sheetView showGridLines="0" workbookViewId="0">
      <selection activeCell="A4" sqref="A4"/>
    </sheetView>
  </sheetViews>
  <sheetFormatPr defaultRowHeight="15"/>
  <cols>
    <col min="1" max="1" width="27.140625" bestFit="1" customWidth="1"/>
    <col min="2" max="2" width="9" bestFit="1" customWidth="1"/>
    <col min="3" max="3" width="15.28515625" bestFit="1" customWidth="1"/>
    <col min="4" max="4" width="11.5703125" bestFit="1" customWidth="1"/>
    <col min="5" max="5" width="6.7109375" bestFit="1" customWidth="1"/>
    <col min="6" max="6" width="17.42578125" bestFit="1" customWidth="1"/>
    <col min="7" max="7" width="11.5703125" bestFit="1" customWidth="1"/>
    <col min="15" max="15" width="11.5703125" bestFit="1" customWidth="1"/>
  </cols>
  <sheetData>
    <row r="1" spans="1:7" ht="15.75" thickBot="1">
      <c r="A1" s="56" t="s">
        <v>291</v>
      </c>
      <c r="B1" s="56" t="s">
        <v>200</v>
      </c>
      <c r="C1" s="56" t="s">
        <v>292</v>
      </c>
      <c r="D1" s="56" t="s">
        <v>293</v>
      </c>
      <c r="E1" s="56" t="s">
        <v>6</v>
      </c>
      <c r="F1" s="56" t="s">
        <v>201</v>
      </c>
      <c r="G1" s="56" t="s">
        <v>202</v>
      </c>
    </row>
    <row r="2" spans="1:7">
      <c r="A2" s="57" t="s">
        <v>294</v>
      </c>
      <c r="B2" s="24">
        <v>29.95</v>
      </c>
      <c r="C2" s="57" t="s">
        <v>295</v>
      </c>
      <c r="D2" s="57">
        <v>30</v>
      </c>
      <c r="E2" s="57" t="s">
        <v>13</v>
      </c>
      <c r="F2" s="57" t="s">
        <v>203</v>
      </c>
      <c r="G2" s="24">
        <f t="shared" ref="G2:G44" si="0">B2*D2</f>
        <v>898.5</v>
      </c>
    </row>
    <row r="3" spans="1:7">
      <c r="A3" s="57" t="s">
        <v>296</v>
      </c>
      <c r="B3" s="24">
        <v>29.95</v>
      </c>
      <c r="C3" s="57" t="s">
        <v>295</v>
      </c>
      <c r="D3" s="57">
        <v>35</v>
      </c>
      <c r="E3" s="57" t="s">
        <v>57</v>
      </c>
      <c r="F3" s="57" t="s">
        <v>204</v>
      </c>
      <c r="G3" s="24">
        <f t="shared" si="0"/>
        <v>1048.25</v>
      </c>
    </row>
    <row r="4" spans="1:7">
      <c r="A4" s="57" t="s">
        <v>297</v>
      </c>
      <c r="B4" s="24">
        <v>19.95</v>
      </c>
      <c r="C4" s="57" t="s">
        <v>295</v>
      </c>
      <c r="D4" s="57">
        <v>29</v>
      </c>
      <c r="E4" s="57" t="s">
        <v>113</v>
      </c>
      <c r="F4" s="57" t="s">
        <v>205</v>
      </c>
      <c r="G4" s="24">
        <f t="shared" si="0"/>
        <v>578.54999999999995</v>
      </c>
    </row>
    <row r="5" spans="1:7">
      <c r="A5" s="57" t="s">
        <v>298</v>
      </c>
      <c r="B5" s="24">
        <v>29.95</v>
      </c>
      <c r="C5" s="57" t="s">
        <v>295</v>
      </c>
      <c r="D5" s="57">
        <v>41</v>
      </c>
      <c r="E5" s="57" t="s">
        <v>113</v>
      </c>
      <c r="F5" s="57" t="s">
        <v>205</v>
      </c>
      <c r="G5" s="24">
        <f t="shared" si="0"/>
        <v>1227.95</v>
      </c>
    </row>
    <row r="6" spans="1:7">
      <c r="A6" s="57" t="s">
        <v>299</v>
      </c>
      <c r="B6" s="24">
        <v>29.95</v>
      </c>
      <c r="C6" s="57" t="s">
        <v>300</v>
      </c>
      <c r="D6" s="57">
        <v>14</v>
      </c>
      <c r="E6" s="57" t="s">
        <v>13</v>
      </c>
      <c r="F6" s="57" t="s">
        <v>203</v>
      </c>
      <c r="G6" s="24">
        <f t="shared" si="0"/>
        <v>419.3</v>
      </c>
    </row>
    <row r="7" spans="1:7">
      <c r="A7" s="57" t="s">
        <v>301</v>
      </c>
      <c r="B7" s="24">
        <v>19.95</v>
      </c>
      <c r="C7" s="57" t="s">
        <v>302</v>
      </c>
      <c r="D7" s="57">
        <v>8</v>
      </c>
      <c r="E7" s="57" t="s">
        <v>13</v>
      </c>
      <c r="F7" s="57" t="s">
        <v>203</v>
      </c>
      <c r="G7" s="24">
        <f t="shared" si="0"/>
        <v>159.6</v>
      </c>
    </row>
    <row r="8" spans="1:7">
      <c r="A8" s="57" t="s">
        <v>303</v>
      </c>
      <c r="B8" s="24">
        <v>19.95</v>
      </c>
      <c r="C8" s="57" t="s">
        <v>300</v>
      </c>
      <c r="D8" s="57">
        <v>20</v>
      </c>
      <c r="E8" s="57" t="s">
        <v>13</v>
      </c>
      <c r="F8" s="57" t="s">
        <v>206</v>
      </c>
      <c r="G8" s="24">
        <f t="shared" si="0"/>
        <v>399</v>
      </c>
    </row>
    <row r="9" spans="1:7">
      <c r="A9" s="57" t="s">
        <v>304</v>
      </c>
      <c r="B9" s="24">
        <v>29.95</v>
      </c>
      <c r="C9" s="57" t="s">
        <v>300</v>
      </c>
      <c r="D9" s="57">
        <v>10</v>
      </c>
      <c r="E9" s="57" t="s">
        <v>305</v>
      </c>
      <c r="F9" s="57" t="s">
        <v>207</v>
      </c>
      <c r="G9" s="24">
        <f t="shared" si="0"/>
        <v>299.5</v>
      </c>
    </row>
    <row r="10" spans="1:7">
      <c r="A10" s="57" t="s">
        <v>306</v>
      </c>
      <c r="B10" s="24">
        <v>14.95</v>
      </c>
      <c r="C10" s="57" t="s">
        <v>300</v>
      </c>
      <c r="D10" s="57">
        <v>16</v>
      </c>
      <c r="E10" s="57" t="s">
        <v>113</v>
      </c>
      <c r="F10" s="57" t="s">
        <v>208</v>
      </c>
      <c r="G10" s="24">
        <f t="shared" si="0"/>
        <v>239.2</v>
      </c>
    </row>
    <row r="11" spans="1:7">
      <c r="A11" s="57" t="s">
        <v>307</v>
      </c>
      <c r="B11" s="24">
        <v>29.95</v>
      </c>
      <c r="C11" s="57" t="s">
        <v>308</v>
      </c>
      <c r="D11" s="57">
        <v>30</v>
      </c>
      <c r="E11" s="57" t="s">
        <v>13</v>
      </c>
      <c r="F11" s="57" t="s">
        <v>203</v>
      </c>
      <c r="G11" s="24">
        <f t="shared" si="0"/>
        <v>898.5</v>
      </c>
    </row>
    <row r="12" spans="1:7">
      <c r="A12" s="57" t="s">
        <v>309</v>
      </c>
      <c r="B12" s="24">
        <v>29.95</v>
      </c>
      <c r="C12" s="57" t="s">
        <v>302</v>
      </c>
      <c r="D12" s="57">
        <v>43</v>
      </c>
      <c r="E12" s="57" t="s">
        <v>13</v>
      </c>
      <c r="F12" s="57" t="s">
        <v>206</v>
      </c>
      <c r="G12" s="24">
        <f t="shared" si="0"/>
        <v>1287.8499999999999</v>
      </c>
    </row>
    <row r="13" spans="1:7">
      <c r="A13" s="57" t="s">
        <v>310</v>
      </c>
      <c r="B13" s="24">
        <v>39.950000000000003</v>
      </c>
      <c r="C13" s="57" t="s">
        <v>308</v>
      </c>
      <c r="D13" s="57">
        <v>15</v>
      </c>
      <c r="E13" s="57" t="s">
        <v>13</v>
      </c>
      <c r="F13" s="57" t="s">
        <v>206</v>
      </c>
      <c r="G13" s="24">
        <f t="shared" si="0"/>
        <v>599.25</v>
      </c>
    </row>
    <row r="14" spans="1:7">
      <c r="A14" s="57" t="s">
        <v>311</v>
      </c>
      <c r="B14" s="24">
        <v>25.95</v>
      </c>
      <c r="C14" s="57" t="s">
        <v>308</v>
      </c>
      <c r="D14" s="57">
        <v>10</v>
      </c>
      <c r="E14" s="57" t="s">
        <v>57</v>
      </c>
      <c r="F14" s="57" t="s">
        <v>209</v>
      </c>
      <c r="G14" s="24">
        <f t="shared" si="0"/>
        <v>259.5</v>
      </c>
    </row>
    <row r="15" spans="1:7">
      <c r="A15" s="57" t="s">
        <v>312</v>
      </c>
      <c r="B15" s="24">
        <v>14.95</v>
      </c>
      <c r="C15" s="57" t="s">
        <v>300</v>
      </c>
      <c r="D15" s="57">
        <v>10</v>
      </c>
      <c r="E15" s="57" t="s">
        <v>13</v>
      </c>
      <c r="F15" s="57" t="s">
        <v>203</v>
      </c>
      <c r="G15" s="24">
        <f t="shared" si="0"/>
        <v>149.5</v>
      </c>
    </row>
    <row r="16" spans="1:7">
      <c r="A16" s="57" t="s">
        <v>313</v>
      </c>
      <c r="B16" s="24">
        <v>14.95</v>
      </c>
      <c r="C16" s="57" t="s">
        <v>308</v>
      </c>
      <c r="D16" s="57">
        <v>2</v>
      </c>
      <c r="E16" s="57" t="s">
        <v>57</v>
      </c>
      <c r="F16" s="57" t="s">
        <v>209</v>
      </c>
      <c r="G16" s="24">
        <f t="shared" si="0"/>
        <v>29.9</v>
      </c>
    </row>
    <row r="17" spans="1:7">
      <c r="A17" s="57" t="s">
        <v>314</v>
      </c>
      <c r="B17" s="24">
        <v>35.950000000000003</v>
      </c>
      <c r="C17" s="57" t="s">
        <v>308</v>
      </c>
      <c r="D17" s="57">
        <v>20</v>
      </c>
      <c r="E17" s="57" t="s">
        <v>57</v>
      </c>
      <c r="F17" s="57" t="s">
        <v>204</v>
      </c>
      <c r="G17" s="24">
        <f t="shared" si="0"/>
        <v>719</v>
      </c>
    </row>
    <row r="18" spans="1:7">
      <c r="A18" s="57" t="s">
        <v>315</v>
      </c>
      <c r="B18" s="24">
        <v>22.57</v>
      </c>
      <c r="C18" s="57" t="s">
        <v>308</v>
      </c>
      <c r="D18" s="57">
        <v>45</v>
      </c>
      <c r="E18" s="57" t="s">
        <v>305</v>
      </c>
      <c r="F18" s="57" t="s">
        <v>207</v>
      </c>
      <c r="G18" s="24">
        <f t="shared" si="0"/>
        <v>1015.65</v>
      </c>
    </row>
    <row r="19" spans="1:7">
      <c r="A19" s="57" t="s">
        <v>316</v>
      </c>
      <c r="B19" s="24">
        <v>14.95</v>
      </c>
      <c r="C19" s="57" t="s">
        <v>300</v>
      </c>
      <c r="D19" s="57">
        <v>14</v>
      </c>
      <c r="E19" s="57" t="s">
        <v>13</v>
      </c>
      <c r="F19" s="57" t="s">
        <v>206</v>
      </c>
      <c r="G19" s="24">
        <f t="shared" si="0"/>
        <v>209.29999999999998</v>
      </c>
    </row>
    <row r="20" spans="1:7">
      <c r="A20" s="57" t="s">
        <v>317</v>
      </c>
      <c r="B20" s="24">
        <v>29.95</v>
      </c>
      <c r="C20" s="57" t="s">
        <v>308</v>
      </c>
      <c r="D20" s="57">
        <v>20</v>
      </c>
      <c r="E20" s="57" t="s">
        <v>113</v>
      </c>
      <c r="F20" s="57" t="s">
        <v>208</v>
      </c>
      <c r="G20" s="24">
        <f t="shared" si="0"/>
        <v>599</v>
      </c>
    </row>
    <row r="21" spans="1:7">
      <c r="A21" s="57" t="s">
        <v>318</v>
      </c>
      <c r="B21" s="24">
        <v>29.95</v>
      </c>
      <c r="C21" s="57" t="s">
        <v>308</v>
      </c>
      <c r="D21" s="57">
        <v>80</v>
      </c>
      <c r="E21" s="57" t="s">
        <v>57</v>
      </c>
      <c r="F21" s="57" t="s">
        <v>204</v>
      </c>
      <c r="G21" s="24">
        <f t="shared" si="0"/>
        <v>2396</v>
      </c>
    </row>
    <row r="22" spans="1:7">
      <c r="A22" s="57" t="s">
        <v>319</v>
      </c>
      <c r="B22" s="24">
        <v>14.95</v>
      </c>
      <c r="C22" s="57" t="s">
        <v>302</v>
      </c>
      <c r="D22" s="57">
        <v>15</v>
      </c>
      <c r="E22" s="57" t="s">
        <v>13</v>
      </c>
      <c r="F22" s="57" t="s">
        <v>206</v>
      </c>
      <c r="G22" s="24">
        <f t="shared" si="0"/>
        <v>224.25</v>
      </c>
    </row>
    <row r="23" spans="1:7">
      <c r="A23" s="57" t="s">
        <v>320</v>
      </c>
      <c r="B23" s="24">
        <v>14.95</v>
      </c>
      <c r="C23" s="57" t="s">
        <v>302</v>
      </c>
      <c r="D23" s="57">
        <v>40</v>
      </c>
      <c r="E23" s="57" t="s">
        <v>113</v>
      </c>
      <c r="F23" s="57" t="s">
        <v>208</v>
      </c>
      <c r="G23" s="24">
        <f t="shared" si="0"/>
        <v>598</v>
      </c>
    </row>
    <row r="24" spans="1:7">
      <c r="A24" s="57" t="s">
        <v>321</v>
      </c>
      <c r="B24" s="24">
        <v>34.950000000000003</v>
      </c>
      <c r="C24" s="57" t="s">
        <v>322</v>
      </c>
      <c r="D24" s="57">
        <v>30</v>
      </c>
      <c r="E24" s="57" t="s">
        <v>57</v>
      </c>
      <c r="F24" s="57" t="s">
        <v>204</v>
      </c>
      <c r="G24" s="24">
        <f t="shared" si="0"/>
        <v>1048.5</v>
      </c>
    </row>
    <row r="25" spans="1:7">
      <c r="A25" s="57" t="s">
        <v>323</v>
      </c>
      <c r="B25" s="24">
        <v>19.95</v>
      </c>
      <c r="C25" s="57" t="s">
        <v>295</v>
      </c>
      <c r="D25" s="57">
        <v>25</v>
      </c>
      <c r="E25" s="57" t="s">
        <v>13</v>
      </c>
      <c r="F25" s="57" t="s">
        <v>206</v>
      </c>
      <c r="G25" s="24">
        <f t="shared" si="0"/>
        <v>498.75</v>
      </c>
    </row>
    <row r="26" spans="1:7">
      <c r="A26" s="57" t="s">
        <v>324</v>
      </c>
      <c r="B26" s="24">
        <v>19.95</v>
      </c>
      <c r="C26" s="57" t="s">
        <v>322</v>
      </c>
      <c r="D26" s="57">
        <v>30</v>
      </c>
      <c r="E26" s="57" t="s">
        <v>57</v>
      </c>
      <c r="F26" s="57" t="s">
        <v>209</v>
      </c>
      <c r="G26" s="24">
        <f t="shared" si="0"/>
        <v>598.5</v>
      </c>
    </row>
    <row r="27" spans="1:7">
      <c r="A27" s="57" t="s">
        <v>325</v>
      </c>
      <c r="B27" s="24">
        <v>19.95</v>
      </c>
      <c r="C27" s="57" t="s">
        <v>308</v>
      </c>
      <c r="D27" s="57">
        <v>18</v>
      </c>
      <c r="E27" s="57" t="s">
        <v>13</v>
      </c>
      <c r="F27" s="57" t="s">
        <v>203</v>
      </c>
      <c r="G27" s="24">
        <f t="shared" si="0"/>
        <v>359.09999999999997</v>
      </c>
    </row>
    <row r="28" spans="1:7">
      <c r="A28" s="57" t="s">
        <v>326</v>
      </c>
      <c r="B28" s="24">
        <v>19.95</v>
      </c>
      <c r="C28" s="57" t="s">
        <v>322</v>
      </c>
      <c r="D28" s="57">
        <v>50</v>
      </c>
      <c r="E28" s="57" t="s">
        <v>305</v>
      </c>
      <c r="F28" s="57" t="s">
        <v>207</v>
      </c>
      <c r="G28" s="24">
        <f t="shared" si="0"/>
        <v>997.5</v>
      </c>
    </row>
    <row r="29" spans="1:7">
      <c r="A29" s="57" t="s">
        <v>327</v>
      </c>
      <c r="B29" s="24">
        <v>19.95</v>
      </c>
      <c r="C29" s="57" t="s">
        <v>308</v>
      </c>
      <c r="D29" s="57">
        <v>28</v>
      </c>
      <c r="E29" s="57" t="s">
        <v>305</v>
      </c>
      <c r="F29" s="57" t="s">
        <v>328</v>
      </c>
      <c r="G29" s="24">
        <f t="shared" si="0"/>
        <v>558.6</v>
      </c>
    </row>
    <row r="30" spans="1:7">
      <c r="A30" s="57" t="s">
        <v>329</v>
      </c>
      <c r="B30" s="24">
        <v>29.95</v>
      </c>
      <c r="C30" s="57" t="s">
        <v>322</v>
      </c>
      <c r="D30" s="57">
        <v>25</v>
      </c>
      <c r="E30" s="57" t="s">
        <v>13</v>
      </c>
      <c r="F30" s="57" t="s">
        <v>206</v>
      </c>
      <c r="G30" s="24">
        <f t="shared" si="0"/>
        <v>748.75</v>
      </c>
    </row>
    <row r="31" spans="1:7">
      <c r="A31" s="57" t="s">
        <v>330</v>
      </c>
      <c r="B31" s="24">
        <v>19.95</v>
      </c>
      <c r="C31" s="57" t="s">
        <v>322</v>
      </c>
      <c r="D31" s="57">
        <v>30</v>
      </c>
      <c r="E31" s="57" t="s">
        <v>13</v>
      </c>
      <c r="F31" s="57" t="s">
        <v>203</v>
      </c>
      <c r="G31" s="24">
        <f t="shared" si="0"/>
        <v>598.5</v>
      </c>
    </row>
    <row r="32" spans="1:7">
      <c r="A32" s="57" t="s">
        <v>331</v>
      </c>
      <c r="B32" s="24">
        <v>19.95</v>
      </c>
      <c r="C32" s="57" t="s">
        <v>302</v>
      </c>
      <c r="D32" s="57">
        <v>31</v>
      </c>
      <c r="E32" s="57" t="s">
        <v>305</v>
      </c>
      <c r="F32" s="57" t="s">
        <v>328</v>
      </c>
      <c r="G32" s="24">
        <f t="shared" si="0"/>
        <v>618.44999999999993</v>
      </c>
    </row>
    <row r="33" spans="1:7">
      <c r="A33" s="57" t="s">
        <v>332</v>
      </c>
      <c r="B33" s="24">
        <v>19.95</v>
      </c>
      <c r="C33" s="57" t="s">
        <v>302</v>
      </c>
      <c r="D33" s="57">
        <v>12</v>
      </c>
      <c r="E33" s="57" t="s">
        <v>13</v>
      </c>
      <c r="F33" s="57" t="s">
        <v>203</v>
      </c>
      <c r="G33" s="24">
        <f t="shared" si="0"/>
        <v>239.39999999999998</v>
      </c>
    </row>
    <row r="34" spans="1:7">
      <c r="A34" s="57" t="s">
        <v>333</v>
      </c>
      <c r="B34" s="24">
        <v>19.95</v>
      </c>
      <c r="C34" s="57" t="s">
        <v>295</v>
      </c>
      <c r="D34" s="57">
        <v>21</v>
      </c>
      <c r="E34" s="57" t="s">
        <v>13</v>
      </c>
      <c r="F34" s="57" t="s">
        <v>203</v>
      </c>
      <c r="G34" s="24">
        <f t="shared" si="0"/>
        <v>418.95</v>
      </c>
    </row>
    <row r="35" spans="1:7">
      <c r="A35" s="57" t="s">
        <v>334</v>
      </c>
      <c r="B35" s="24">
        <v>19.95</v>
      </c>
      <c r="C35" s="57" t="s">
        <v>308</v>
      </c>
      <c r="D35" s="57">
        <v>30</v>
      </c>
      <c r="E35" s="57" t="s">
        <v>113</v>
      </c>
      <c r="F35" s="57" t="s">
        <v>205</v>
      </c>
      <c r="G35" s="24">
        <f t="shared" si="0"/>
        <v>598.5</v>
      </c>
    </row>
    <row r="36" spans="1:7">
      <c r="A36" s="57" t="s">
        <v>335</v>
      </c>
      <c r="B36" s="24">
        <v>19.95</v>
      </c>
      <c r="C36" s="57" t="s">
        <v>295</v>
      </c>
      <c r="D36" s="57">
        <v>15</v>
      </c>
      <c r="E36" s="57" t="s">
        <v>13</v>
      </c>
      <c r="F36" s="57" t="s">
        <v>206</v>
      </c>
      <c r="G36" s="24">
        <f t="shared" si="0"/>
        <v>299.25</v>
      </c>
    </row>
    <row r="37" spans="1:7">
      <c r="A37" s="57" t="s">
        <v>336</v>
      </c>
      <c r="B37" s="24">
        <v>19.95</v>
      </c>
      <c r="C37" s="57" t="s">
        <v>295</v>
      </c>
      <c r="D37" s="57">
        <v>11</v>
      </c>
      <c r="E37" s="57" t="s">
        <v>57</v>
      </c>
      <c r="F37" s="57" t="s">
        <v>209</v>
      </c>
      <c r="G37" s="24">
        <f t="shared" si="0"/>
        <v>219.45</v>
      </c>
    </row>
    <row r="38" spans="1:7">
      <c r="A38" s="57" t="s">
        <v>337</v>
      </c>
      <c r="B38" s="24">
        <v>14.95</v>
      </c>
      <c r="C38" s="57" t="s">
        <v>322</v>
      </c>
      <c r="D38" s="57">
        <v>8</v>
      </c>
      <c r="E38" s="57" t="s">
        <v>13</v>
      </c>
      <c r="F38" s="57" t="s">
        <v>206</v>
      </c>
      <c r="G38" s="24">
        <f t="shared" si="0"/>
        <v>119.6</v>
      </c>
    </row>
    <row r="39" spans="1:7">
      <c r="A39" s="57" t="s">
        <v>338</v>
      </c>
      <c r="B39" s="24">
        <v>19.95</v>
      </c>
      <c r="C39" s="57" t="s">
        <v>302</v>
      </c>
      <c r="D39" s="57">
        <v>12</v>
      </c>
      <c r="E39" s="57" t="s">
        <v>57</v>
      </c>
      <c r="F39" s="57" t="s">
        <v>204</v>
      </c>
      <c r="G39" s="24">
        <f t="shared" si="0"/>
        <v>239.39999999999998</v>
      </c>
    </row>
    <row r="40" spans="1:7">
      <c r="A40" s="57" t="s">
        <v>339</v>
      </c>
      <c r="B40" s="24">
        <v>19.95</v>
      </c>
      <c r="C40" s="57" t="s">
        <v>295</v>
      </c>
      <c r="D40" s="57">
        <v>14</v>
      </c>
      <c r="E40" s="57" t="s">
        <v>57</v>
      </c>
      <c r="F40" s="57" t="s">
        <v>209</v>
      </c>
      <c r="G40" s="24">
        <f t="shared" si="0"/>
        <v>279.3</v>
      </c>
    </row>
    <row r="41" spans="1:7">
      <c r="A41" s="57" t="s">
        <v>340</v>
      </c>
      <c r="B41" s="24">
        <v>19.95</v>
      </c>
      <c r="C41" s="57" t="s">
        <v>295</v>
      </c>
      <c r="D41" s="57">
        <v>18</v>
      </c>
      <c r="E41" s="57" t="s">
        <v>57</v>
      </c>
      <c r="F41" s="57" t="s">
        <v>204</v>
      </c>
      <c r="G41" s="24">
        <f t="shared" si="0"/>
        <v>359.09999999999997</v>
      </c>
    </row>
    <row r="42" spans="1:7">
      <c r="A42" s="57" t="s">
        <v>341</v>
      </c>
      <c r="B42" s="24">
        <v>29.95</v>
      </c>
      <c r="C42" s="57" t="s">
        <v>322</v>
      </c>
      <c r="D42" s="57">
        <v>61</v>
      </c>
      <c r="E42" s="57" t="s">
        <v>305</v>
      </c>
      <c r="F42" s="57" t="s">
        <v>328</v>
      </c>
      <c r="G42" s="24">
        <f t="shared" si="0"/>
        <v>1826.95</v>
      </c>
    </row>
    <row r="43" spans="1:7">
      <c r="A43" s="57" t="s">
        <v>342</v>
      </c>
      <c r="B43" s="24">
        <v>19.95</v>
      </c>
      <c r="C43" s="57" t="s">
        <v>300</v>
      </c>
      <c r="D43" s="57">
        <v>13</v>
      </c>
      <c r="E43" s="57" t="s">
        <v>305</v>
      </c>
      <c r="F43" s="57" t="s">
        <v>328</v>
      </c>
      <c r="G43" s="24">
        <f t="shared" si="0"/>
        <v>259.34999999999997</v>
      </c>
    </row>
    <row r="44" spans="1:7" ht="15.75" thickBot="1">
      <c r="A44" s="58" t="s">
        <v>343</v>
      </c>
      <c r="B44" s="59">
        <v>39.950000000000003</v>
      </c>
      <c r="C44" s="58" t="s">
        <v>308</v>
      </c>
      <c r="D44" s="58">
        <v>20</v>
      </c>
      <c r="E44" s="58" t="s">
        <v>13</v>
      </c>
      <c r="F44" s="58" t="s">
        <v>206</v>
      </c>
      <c r="G44" s="59">
        <f t="shared" si="0"/>
        <v>799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44"/>
  <sheetViews>
    <sheetView showGridLines="0" tabSelected="1" workbookViewId="0">
      <selection activeCell="J22" sqref="J22"/>
    </sheetView>
  </sheetViews>
  <sheetFormatPr defaultRowHeight="15"/>
  <cols>
    <col min="1" max="1" width="27.140625" bestFit="1" customWidth="1"/>
    <col min="2" max="2" width="9" bestFit="1" customWidth="1"/>
    <col min="3" max="3" width="15.28515625" bestFit="1" customWidth="1"/>
    <col min="4" max="4" width="11.5703125" bestFit="1" customWidth="1"/>
    <col min="5" max="5" width="6.7109375" bestFit="1" customWidth="1"/>
    <col min="6" max="6" width="17.42578125" bestFit="1" customWidth="1"/>
    <col min="7" max="7" width="11.5703125" bestFit="1" customWidth="1"/>
  </cols>
  <sheetData>
    <row r="1" spans="1:7" ht="15.75" thickBot="1">
      <c r="A1" s="56" t="s">
        <v>291</v>
      </c>
      <c r="B1" s="56" t="s">
        <v>200</v>
      </c>
      <c r="C1" s="56" t="s">
        <v>292</v>
      </c>
      <c r="D1" s="56" t="s">
        <v>293</v>
      </c>
      <c r="E1" s="56" t="s">
        <v>6</v>
      </c>
      <c r="F1" s="56" t="s">
        <v>201</v>
      </c>
      <c r="G1" s="56" t="s">
        <v>202</v>
      </c>
    </row>
    <row r="2" spans="1:7">
      <c r="A2" s="57" t="s">
        <v>294</v>
      </c>
      <c r="B2" s="24">
        <v>29.95</v>
      </c>
      <c r="C2" s="57" t="s">
        <v>295</v>
      </c>
      <c r="D2" s="57">
        <v>30</v>
      </c>
      <c r="E2" s="57" t="s">
        <v>13</v>
      </c>
      <c r="F2" s="57" t="s">
        <v>203</v>
      </c>
      <c r="G2" s="24">
        <f t="shared" ref="G2:G44" si="0">B2*D2</f>
        <v>898.5</v>
      </c>
    </row>
    <row r="3" spans="1:7">
      <c r="A3" s="57" t="s">
        <v>296</v>
      </c>
      <c r="B3" s="24">
        <v>29.95</v>
      </c>
      <c r="C3" s="57" t="s">
        <v>295</v>
      </c>
      <c r="D3" s="57">
        <v>35</v>
      </c>
      <c r="E3" s="57" t="s">
        <v>57</v>
      </c>
      <c r="F3" s="57" t="s">
        <v>204</v>
      </c>
      <c r="G3" s="24">
        <f t="shared" si="0"/>
        <v>1048.25</v>
      </c>
    </row>
    <row r="4" spans="1:7">
      <c r="A4" s="57" t="s">
        <v>297</v>
      </c>
      <c r="B4" s="24">
        <v>19.95</v>
      </c>
      <c r="C4" s="57" t="s">
        <v>295</v>
      </c>
      <c r="D4" s="57">
        <v>29</v>
      </c>
      <c r="E4" s="57" t="s">
        <v>113</v>
      </c>
      <c r="F4" s="57" t="s">
        <v>205</v>
      </c>
      <c r="G4" s="24">
        <f t="shared" si="0"/>
        <v>578.54999999999995</v>
      </c>
    </row>
    <row r="5" spans="1:7">
      <c r="A5" s="57" t="s">
        <v>298</v>
      </c>
      <c r="B5" s="24">
        <v>29.95</v>
      </c>
      <c r="C5" s="57" t="s">
        <v>295</v>
      </c>
      <c r="D5" s="57">
        <v>41</v>
      </c>
      <c r="E5" s="57" t="s">
        <v>113</v>
      </c>
      <c r="F5" s="57" t="s">
        <v>205</v>
      </c>
      <c r="G5" s="24">
        <f t="shared" si="0"/>
        <v>1227.95</v>
      </c>
    </row>
    <row r="6" spans="1:7">
      <c r="A6" s="57" t="s">
        <v>299</v>
      </c>
      <c r="B6" s="24">
        <v>29.95</v>
      </c>
      <c r="C6" s="57" t="s">
        <v>300</v>
      </c>
      <c r="D6" s="57">
        <v>14</v>
      </c>
      <c r="E6" s="57" t="s">
        <v>13</v>
      </c>
      <c r="F6" s="57" t="s">
        <v>203</v>
      </c>
      <c r="G6" s="24">
        <f t="shared" si="0"/>
        <v>419.3</v>
      </c>
    </row>
    <row r="7" spans="1:7">
      <c r="A7" s="57" t="s">
        <v>301</v>
      </c>
      <c r="B7" s="24">
        <v>19.95</v>
      </c>
      <c r="C7" s="57" t="s">
        <v>302</v>
      </c>
      <c r="D7" s="57">
        <v>8</v>
      </c>
      <c r="E7" s="57" t="s">
        <v>13</v>
      </c>
      <c r="F7" s="57" t="s">
        <v>203</v>
      </c>
      <c r="G7" s="24">
        <f t="shared" si="0"/>
        <v>159.6</v>
      </c>
    </row>
    <row r="8" spans="1:7">
      <c r="A8" s="57" t="s">
        <v>303</v>
      </c>
      <c r="B8" s="24">
        <v>19.95</v>
      </c>
      <c r="C8" s="57" t="s">
        <v>300</v>
      </c>
      <c r="D8" s="57">
        <v>20</v>
      </c>
      <c r="E8" s="57" t="s">
        <v>13</v>
      </c>
      <c r="F8" s="57" t="s">
        <v>206</v>
      </c>
      <c r="G8" s="24">
        <f t="shared" si="0"/>
        <v>399</v>
      </c>
    </row>
    <row r="9" spans="1:7">
      <c r="A9" s="57" t="s">
        <v>304</v>
      </c>
      <c r="B9" s="24">
        <v>29.95</v>
      </c>
      <c r="C9" s="57" t="s">
        <v>300</v>
      </c>
      <c r="D9" s="57">
        <v>10</v>
      </c>
      <c r="E9" s="57" t="s">
        <v>305</v>
      </c>
      <c r="F9" s="57" t="s">
        <v>207</v>
      </c>
      <c r="G9" s="24">
        <f t="shared" si="0"/>
        <v>299.5</v>
      </c>
    </row>
    <row r="10" spans="1:7">
      <c r="A10" s="57" t="s">
        <v>306</v>
      </c>
      <c r="B10" s="24">
        <v>14.95</v>
      </c>
      <c r="C10" s="57" t="s">
        <v>300</v>
      </c>
      <c r="D10" s="57">
        <v>16</v>
      </c>
      <c r="E10" s="57" t="s">
        <v>113</v>
      </c>
      <c r="F10" s="57" t="s">
        <v>208</v>
      </c>
      <c r="G10" s="24">
        <f t="shared" si="0"/>
        <v>239.2</v>
      </c>
    </row>
    <row r="11" spans="1:7">
      <c r="A11" s="57" t="s">
        <v>307</v>
      </c>
      <c r="B11" s="24">
        <v>29.95</v>
      </c>
      <c r="C11" s="57" t="s">
        <v>308</v>
      </c>
      <c r="D11" s="57">
        <v>30</v>
      </c>
      <c r="E11" s="57" t="s">
        <v>13</v>
      </c>
      <c r="F11" s="57" t="s">
        <v>203</v>
      </c>
      <c r="G11" s="24">
        <f t="shared" si="0"/>
        <v>898.5</v>
      </c>
    </row>
    <row r="12" spans="1:7">
      <c r="A12" s="57" t="s">
        <v>309</v>
      </c>
      <c r="B12" s="24">
        <v>29.95</v>
      </c>
      <c r="C12" s="57" t="s">
        <v>302</v>
      </c>
      <c r="D12" s="57">
        <v>43</v>
      </c>
      <c r="E12" s="57" t="s">
        <v>13</v>
      </c>
      <c r="F12" s="57" t="s">
        <v>206</v>
      </c>
      <c r="G12" s="24">
        <f t="shared" si="0"/>
        <v>1287.8499999999999</v>
      </c>
    </row>
    <row r="13" spans="1:7">
      <c r="A13" s="57" t="s">
        <v>310</v>
      </c>
      <c r="B13" s="24">
        <v>39.950000000000003</v>
      </c>
      <c r="C13" s="57" t="s">
        <v>308</v>
      </c>
      <c r="D13" s="57">
        <v>15</v>
      </c>
      <c r="E13" s="57" t="s">
        <v>13</v>
      </c>
      <c r="F13" s="57" t="s">
        <v>206</v>
      </c>
      <c r="G13" s="24">
        <f t="shared" si="0"/>
        <v>599.25</v>
      </c>
    </row>
    <row r="14" spans="1:7">
      <c r="A14" s="57" t="s">
        <v>311</v>
      </c>
      <c r="B14" s="24">
        <v>25.95</v>
      </c>
      <c r="C14" s="57" t="s">
        <v>308</v>
      </c>
      <c r="D14" s="57">
        <v>10</v>
      </c>
      <c r="E14" s="57" t="s">
        <v>57</v>
      </c>
      <c r="F14" s="57" t="s">
        <v>209</v>
      </c>
      <c r="G14" s="24">
        <f t="shared" si="0"/>
        <v>259.5</v>
      </c>
    </row>
    <row r="15" spans="1:7">
      <c r="A15" s="57" t="s">
        <v>312</v>
      </c>
      <c r="B15" s="24">
        <v>14.95</v>
      </c>
      <c r="C15" s="57" t="s">
        <v>300</v>
      </c>
      <c r="D15" s="57">
        <v>10</v>
      </c>
      <c r="E15" s="57" t="s">
        <v>13</v>
      </c>
      <c r="F15" s="57" t="s">
        <v>203</v>
      </c>
      <c r="G15" s="24">
        <f t="shared" si="0"/>
        <v>149.5</v>
      </c>
    </row>
    <row r="16" spans="1:7">
      <c r="A16" s="57" t="s">
        <v>313</v>
      </c>
      <c r="B16" s="24">
        <v>14.95</v>
      </c>
      <c r="C16" s="57" t="s">
        <v>308</v>
      </c>
      <c r="D16" s="57">
        <v>2</v>
      </c>
      <c r="E16" s="57" t="s">
        <v>57</v>
      </c>
      <c r="F16" s="57" t="s">
        <v>209</v>
      </c>
      <c r="G16" s="24">
        <f t="shared" si="0"/>
        <v>29.9</v>
      </c>
    </row>
    <row r="17" spans="1:7">
      <c r="A17" s="57" t="s">
        <v>314</v>
      </c>
      <c r="B17" s="24">
        <v>35.950000000000003</v>
      </c>
      <c r="C17" s="57" t="s">
        <v>308</v>
      </c>
      <c r="D17" s="57">
        <v>20</v>
      </c>
      <c r="E17" s="57" t="s">
        <v>57</v>
      </c>
      <c r="F17" s="57" t="s">
        <v>204</v>
      </c>
      <c r="G17" s="24">
        <f t="shared" si="0"/>
        <v>719</v>
      </c>
    </row>
    <row r="18" spans="1:7">
      <c r="A18" s="57" t="s">
        <v>315</v>
      </c>
      <c r="B18" s="24">
        <v>22.57</v>
      </c>
      <c r="C18" s="57" t="s">
        <v>308</v>
      </c>
      <c r="D18" s="57">
        <v>45</v>
      </c>
      <c r="E18" s="57" t="s">
        <v>305</v>
      </c>
      <c r="F18" s="57" t="s">
        <v>207</v>
      </c>
      <c r="G18" s="24">
        <f t="shared" si="0"/>
        <v>1015.65</v>
      </c>
    </row>
    <row r="19" spans="1:7">
      <c r="A19" s="57" t="s">
        <v>316</v>
      </c>
      <c r="B19" s="24">
        <v>14.95</v>
      </c>
      <c r="C19" s="57" t="s">
        <v>300</v>
      </c>
      <c r="D19" s="57">
        <v>14</v>
      </c>
      <c r="E19" s="57" t="s">
        <v>13</v>
      </c>
      <c r="F19" s="57" t="s">
        <v>206</v>
      </c>
      <c r="G19" s="24">
        <f t="shared" si="0"/>
        <v>209.29999999999998</v>
      </c>
    </row>
    <row r="20" spans="1:7">
      <c r="A20" s="57" t="s">
        <v>317</v>
      </c>
      <c r="B20" s="24">
        <v>29.95</v>
      </c>
      <c r="C20" s="57" t="s">
        <v>308</v>
      </c>
      <c r="D20" s="57">
        <v>20</v>
      </c>
      <c r="E20" s="57" t="s">
        <v>113</v>
      </c>
      <c r="F20" s="57" t="s">
        <v>208</v>
      </c>
      <c r="G20" s="24">
        <f t="shared" si="0"/>
        <v>599</v>
      </c>
    </row>
    <row r="21" spans="1:7">
      <c r="A21" s="57" t="s">
        <v>318</v>
      </c>
      <c r="B21" s="24">
        <v>29.95</v>
      </c>
      <c r="C21" s="57" t="s">
        <v>308</v>
      </c>
      <c r="D21" s="57">
        <v>80</v>
      </c>
      <c r="E21" s="57" t="s">
        <v>57</v>
      </c>
      <c r="F21" s="57" t="s">
        <v>204</v>
      </c>
      <c r="G21" s="24">
        <f t="shared" si="0"/>
        <v>2396</v>
      </c>
    </row>
    <row r="22" spans="1:7">
      <c r="A22" s="57" t="s">
        <v>319</v>
      </c>
      <c r="B22" s="24">
        <v>14.95</v>
      </c>
      <c r="C22" s="57" t="s">
        <v>302</v>
      </c>
      <c r="D22" s="57">
        <v>15</v>
      </c>
      <c r="E22" s="57" t="s">
        <v>13</v>
      </c>
      <c r="F22" s="57" t="s">
        <v>206</v>
      </c>
      <c r="G22" s="24">
        <f t="shared" si="0"/>
        <v>224.25</v>
      </c>
    </row>
    <row r="23" spans="1:7">
      <c r="A23" s="57" t="s">
        <v>320</v>
      </c>
      <c r="B23" s="24">
        <v>14.95</v>
      </c>
      <c r="C23" s="57" t="s">
        <v>302</v>
      </c>
      <c r="D23" s="57">
        <v>40</v>
      </c>
      <c r="E23" s="57" t="s">
        <v>113</v>
      </c>
      <c r="F23" s="57" t="s">
        <v>208</v>
      </c>
      <c r="G23" s="24">
        <f t="shared" si="0"/>
        <v>598</v>
      </c>
    </row>
    <row r="24" spans="1:7">
      <c r="A24" s="57" t="s">
        <v>321</v>
      </c>
      <c r="B24" s="24">
        <v>34.950000000000003</v>
      </c>
      <c r="C24" s="57" t="s">
        <v>322</v>
      </c>
      <c r="D24" s="57">
        <v>30</v>
      </c>
      <c r="E24" s="57" t="s">
        <v>57</v>
      </c>
      <c r="F24" s="57" t="s">
        <v>204</v>
      </c>
      <c r="G24" s="24">
        <f t="shared" si="0"/>
        <v>1048.5</v>
      </c>
    </row>
    <row r="25" spans="1:7">
      <c r="A25" s="57" t="s">
        <v>323</v>
      </c>
      <c r="B25" s="24">
        <v>19.95</v>
      </c>
      <c r="C25" s="57" t="s">
        <v>295</v>
      </c>
      <c r="D25" s="57">
        <v>25</v>
      </c>
      <c r="E25" s="57" t="s">
        <v>13</v>
      </c>
      <c r="F25" s="57" t="s">
        <v>206</v>
      </c>
      <c r="G25" s="24">
        <f t="shared" si="0"/>
        <v>498.75</v>
      </c>
    </row>
    <row r="26" spans="1:7">
      <c r="A26" s="57" t="s">
        <v>324</v>
      </c>
      <c r="B26" s="24">
        <v>19.95</v>
      </c>
      <c r="C26" s="57" t="s">
        <v>322</v>
      </c>
      <c r="D26" s="57">
        <v>30</v>
      </c>
      <c r="E26" s="57" t="s">
        <v>57</v>
      </c>
      <c r="F26" s="57" t="s">
        <v>209</v>
      </c>
      <c r="G26" s="24">
        <f t="shared" si="0"/>
        <v>598.5</v>
      </c>
    </row>
    <row r="27" spans="1:7">
      <c r="A27" s="57" t="s">
        <v>325</v>
      </c>
      <c r="B27" s="24">
        <v>19.95</v>
      </c>
      <c r="C27" s="57" t="s">
        <v>308</v>
      </c>
      <c r="D27" s="57">
        <v>18</v>
      </c>
      <c r="E27" s="57" t="s">
        <v>13</v>
      </c>
      <c r="F27" s="57" t="s">
        <v>203</v>
      </c>
      <c r="G27" s="24">
        <f t="shared" si="0"/>
        <v>359.09999999999997</v>
      </c>
    </row>
    <row r="28" spans="1:7">
      <c r="A28" s="57" t="s">
        <v>326</v>
      </c>
      <c r="B28" s="24">
        <v>19.95</v>
      </c>
      <c r="C28" s="57" t="s">
        <v>322</v>
      </c>
      <c r="D28" s="57">
        <v>50</v>
      </c>
      <c r="E28" s="57" t="s">
        <v>305</v>
      </c>
      <c r="F28" s="57" t="s">
        <v>207</v>
      </c>
      <c r="G28" s="24">
        <f t="shared" si="0"/>
        <v>997.5</v>
      </c>
    </row>
    <row r="29" spans="1:7">
      <c r="A29" s="57" t="s">
        <v>327</v>
      </c>
      <c r="B29" s="24">
        <v>19.95</v>
      </c>
      <c r="C29" s="57" t="s">
        <v>308</v>
      </c>
      <c r="D29" s="57">
        <v>28</v>
      </c>
      <c r="E29" s="57" t="s">
        <v>305</v>
      </c>
      <c r="F29" s="57" t="s">
        <v>328</v>
      </c>
      <c r="G29" s="24">
        <f t="shared" si="0"/>
        <v>558.6</v>
      </c>
    </row>
    <row r="30" spans="1:7">
      <c r="A30" s="57" t="s">
        <v>329</v>
      </c>
      <c r="B30" s="24">
        <v>29.95</v>
      </c>
      <c r="C30" s="57" t="s">
        <v>322</v>
      </c>
      <c r="D30" s="57">
        <v>25</v>
      </c>
      <c r="E30" s="57" t="s">
        <v>13</v>
      </c>
      <c r="F30" s="57" t="s">
        <v>206</v>
      </c>
      <c r="G30" s="24">
        <f t="shared" si="0"/>
        <v>748.75</v>
      </c>
    </row>
    <row r="31" spans="1:7">
      <c r="A31" s="57" t="s">
        <v>330</v>
      </c>
      <c r="B31" s="24">
        <v>19.95</v>
      </c>
      <c r="C31" s="57" t="s">
        <v>322</v>
      </c>
      <c r="D31" s="57">
        <v>30</v>
      </c>
      <c r="E31" s="57" t="s">
        <v>13</v>
      </c>
      <c r="F31" s="57" t="s">
        <v>203</v>
      </c>
      <c r="G31" s="24">
        <f t="shared" si="0"/>
        <v>598.5</v>
      </c>
    </row>
    <row r="32" spans="1:7">
      <c r="A32" s="57" t="s">
        <v>331</v>
      </c>
      <c r="B32" s="24">
        <v>19.95</v>
      </c>
      <c r="C32" s="57" t="s">
        <v>302</v>
      </c>
      <c r="D32" s="57">
        <v>31</v>
      </c>
      <c r="E32" s="57" t="s">
        <v>305</v>
      </c>
      <c r="F32" s="57" t="s">
        <v>328</v>
      </c>
      <c r="G32" s="24">
        <f t="shared" si="0"/>
        <v>618.44999999999993</v>
      </c>
    </row>
    <row r="33" spans="1:7">
      <c r="A33" s="57" t="s">
        <v>332</v>
      </c>
      <c r="B33" s="24">
        <v>19.95</v>
      </c>
      <c r="C33" s="57" t="s">
        <v>302</v>
      </c>
      <c r="D33" s="57">
        <v>12</v>
      </c>
      <c r="E33" s="57" t="s">
        <v>13</v>
      </c>
      <c r="F33" s="57" t="s">
        <v>203</v>
      </c>
      <c r="G33" s="24">
        <f t="shared" si="0"/>
        <v>239.39999999999998</v>
      </c>
    </row>
    <row r="34" spans="1:7">
      <c r="A34" s="57" t="s">
        <v>333</v>
      </c>
      <c r="B34" s="24">
        <v>19.95</v>
      </c>
      <c r="C34" s="57" t="s">
        <v>295</v>
      </c>
      <c r="D34" s="57">
        <v>21</v>
      </c>
      <c r="E34" s="57" t="s">
        <v>13</v>
      </c>
      <c r="F34" s="57" t="s">
        <v>203</v>
      </c>
      <c r="G34" s="24">
        <f t="shared" si="0"/>
        <v>418.95</v>
      </c>
    </row>
    <row r="35" spans="1:7">
      <c r="A35" s="57" t="s">
        <v>334</v>
      </c>
      <c r="B35" s="24">
        <v>19.95</v>
      </c>
      <c r="C35" s="57" t="s">
        <v>308</v>
      </c>
      <c r="D35" s="57">
        <v>30</v>
      </c>
      <c r="E35" s="57" t="s">
        <v>113</v>
      </c>
      <c r="F35" s="57" t="s">
        <v>205</v>
      </c>
      <c r="G35" s="24">
        <f t="shared" si="0"/>
        <v>598.5</v>
      </c>
    </row>
    <row r="36" spans="1:7">
      <c r="A36" s="57" t="s">
        <v>335</v>
      </c>
      <c r="B36" s="24">
        <v>19.95</v>
      </c>
      <c r="C36" s="57" t="s">
        <v>295</v>
      </c>
      <c r="D36" s="57">
        <v>15</v>
      </c>
      <c r="E36" s="57" t="s">
        <v>13</v>
      </c>
      <c r="F36" s="57" t="s">
        <v>206</v>
      </c>
      <c r="G36" s="24">
        <f t="shared" si="0"/>
        <v>299.25</v>
      </c>
    </row>
    <row r="37" spans="1:7">
      <c r="A37" s="57" t="s">
        <v>336</v>
      </c>
      <c r="B37" s="24">
        <v>19.95</v>
      </c>
      <c r="C37" s="57" t="s">
        <v>295</v>
      </c>
      <c r="D37" s="57">
        <v>11</v>
      </c>
      <c r="E37" s="57" t="s">
        <v>57</v>
      </c>
      <c r="F37" s="57" t="s">
        <v>209</v>
      </c>
      <c r="G37" s="24">
        <f t="shared" si="0"/>
        <v>219.45</v>
      </c>
    </row>
    <row r="38" spans="1:7">
      <c r="A38" s="57" t="s">
        <v>337</v>
      </c>
      <c r="B38" s="24">
        <v>14.95</v>
      </c>
      <c r="C38" s="57" t="s">
        <v>322</v>
      </c>
      <c r="D38" s="57">
        <v>8</v>
      </c>
      <c r="E38" s="57" t="s">
        <v>13</v>
      </c>
      <c r="F38" s="57" t="s">
        <v>206</v>
      </c>
      <c r="G38" s="24">
        <f t="shared" si="0"/>
        <v>119.6</v>
      </c>
    </row>
    <row r="39" spans="1:7">
      <c r="A39" s="57" t="s">
        <v>338</v>
      </c>
      <c r="B39" s="24">
        <v>19.95</v>
      </c>
      <c r="C39" s="57" t="s">
        <v>302</v>
      </c>
      <c r="D39" s="57">
        <v>12</v>
      </c>
      <c r="E39" s="57" t="s">
        <v>57</v>
      </c>
      <c r="F39" s="57" t="s">
        <v>204</v>
      </c>
      <c r="G39" s="24">
        <f t="shared" si="0"/>
        <v>239.39999999999998</v>
      </c>
    </row>
    <row r="40" spans="1:7">
      <c r="A40" s="57" t="s">
        <v>339</v>
      </c>
      <c r="B40" s="24">
        <v>19.95</v>
      </c>
      <c r="C40" s="57" t="s">
        <v>295</v>
      </c>
      <c r="D40" s="57">
        <v>14</v>
      </c>
      <c r="E40" s="57" t="s">
        <v>57</v>
      </c>
      <c r="F40" s="57" t="s">
        <v>209</v>
      </c>
      <c r="G40" s="24">
        <f t="shared" si="0"/>
        <v>279.3</v>
      </c>
    </row>
    <row r="41" spans="1:7">
      <c r="A41" s="57" t="s">
        <v>340</v>
      </c>
      <c r="B41" s="24">
        <v>19.95</v>
      </c>
      <c r="C41" s="57" t="s">
        <v>295</v>
      </c>
      <c r="D41" s="57">
        <v>18</v>
      </c>
      <c r="E41" s="57" t="s">
        <v>57</v>
      </c>
      <c r="F41" s="57" t="s">
        <v>204</v>
      </c>
      <c r="G41" s="24">
        <f t="shared" si="0"/>
        <v>359.09999999999997</v>
      </c>
    </row>
    <row r="42" spans="1:7">
      <c r="A42" s="57" t="s">
        <v>341</v>
      </c>
      <c r="B42" s="24">
        <v>29.95</v>
      </c>
      <c r="C42" s="57" t="s">
        <v>322</v>
      </c>
      <c r="D42" s="57">
        <v>61</v>
      </c>
      <c r="E42" s="57" t="s">
        <v>305</v>
      </c>
      <c r="F42" s="57" t="s">
        <v>328</v>
      </c>
      <c r="G42" s="24">
        <f t="shared" si="0"/>
        <v>1826.95</v>
      </c>
    </row>
    <row r="43" spans="1:7">
      <c r="A43" s="57" t="s">
        <v>342</v>
      </c>
      <c r="B43" s="24">
        <v>19.95</v>
      </c>
      <c r="C43" s="57" t="s">
        <v>300</v>
      </c>
      <c r="D43" s="57">
        <v>13</v>
      </c>
      <c r="E43" s="57" t="s">
        <v>305</v>
      </c>
      <c r="F43" s="57" t="s">
        <v>328</v>
      </c>
      <c r="G43" s="24">
        <f t="shared" si="0"/>
        <v>259.34999999999997</v>
      </c>
    </row>
    <row r="44" spans="1:7" ht="15.75" thickBot="1">
      <c r="A44" s="58" t="s">
        <v>343</v>
      </c>
      <c r="B44" s="59">
        <v>39.950000000000003</v>
      </c>
      <c r="C44" s="58" t="s">
        <v>308</v>
      </c>
      <c r="D44" s="58">
        <v>20</v>
      </c>
      <c r="E44" s="58" t="s">
        <v>13</v>
      </c>
      <c r="F44" s="58" t="s">
        <v>206</v>
      </c>
      <c r="G44" s="59">
        <f t="shared" si="0"/>
        <v>799</v>
      </c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4</vt:i4>
      </vt:variant>
    </vt:vector>
  </HeadingPairs>
  <TitlesOfParts>
    <vt:vector size="13" baseType="lpstr">
      <vt:lpstr>EXB-Dinamica_3</vt:lpstr>
      <vt:lpstr>EXB-Quantidade_2</vt:lpstr>
      <vt:lpstr>EXB-Procv_2</vt:lpstr>
      <vt:lpstr>EXB-Macro</vt:lpstr>
      <vt:lpstr>EXB-Data</vt:lpstr>
      <vt:lpstr>EXB-SE6</vt:lpstr>
      <vt:lpstr>EXB-SE7</vt:lpstr>
      <vt:lpstr>EXB-Filtro_2</vt:lpstr>
      <vt:lpstr>EXB-Filtro_3</vt:lpstr>
      <vt:lpstr>'EXB-Dinamica_3'!Area_de_extracao</vt:lpstr>
      <vt:lpstr>'EXB-Filtro_2'!Area_de_extracao</vt:lpstr>
      <vt:lpstr>'EXB-Dinamica_3'!Criterios</vt:lpstr>
      <vt:lpstr>'EXB-Filtro_2'!Criterios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Real e Dados</dc:creator>
  <cp:lastModifiedBy>lucivalda</cp:lastModifiedBy>
  <dcterms:created xsi:type="dcterms:W3CDTF">2011-03-31T10:35:20Z</dcterms:created>
  <dcterms:modified xsi:type="dcterms:W3CDTF">2014-02-08T15:31:14Z</dcterms:modified>
</cp:coreProperties>
</file>