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8.funcao_absoluta\"/>
    </mc:Choice>
  </mc:AlternateContent>
  <xr:revisionPtr revIDLastSave="0" documentId="13_ncr:1_{BDB8942E-CD54-4BC4-9F88-08CD6FA292FC}" xr6:coauthVersionLast="47" xr6:coauthVersionMax="47" xr10:uidLastSave="{00000000-0000-0000-0000-000000000000}"/>
  <bookViews>
    <workbookView xWindow="-108" yWindow="-108" windowWidth="23256" windowHeight="12456" firstSheet="1" activeTab="5" xr2:uid="{851E89D6-2654-4F34-8E0C-E870017DE456}"/>
  </bookViews>
  <sheets>
    <sheet name="Referência Absoluta &amp; Mista" sheetId="1" r:id="rId1"/>
    <sheet name="Atividade 01" sheetId="9" r:id="rId2"/>
    <sheet name="Atividade 02" sheetId="10" r:id="rId3"/>
    <sheet name="Atividade 03" sheetId="12" r:id="rId4"/>
    <sheet name="Atividade 04" sheetId="13" r:id="rId5"/>
    <sheet name="Atividade 05" sheetId="14" r:id="rId6"/>
    <sheet name="Informações" sheetId="2" r:id="rId7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4" l="1"/>
  <c r="E11" i="14"/>
  <c r="E12" i="14"/>
  <c r="E13" i="14"/>
  <c r="E14" i="14"/>
  <c r="E9" i="14"/>
  <c r="D9" i="14"/>
  <c r="D10" i="14"/>
  <c r="D11" i="14"/>
  <c r="D12" i="14"/>
  <c r="D13" i="14"/>
  <c r="D14" i="14"/>
  <c r="C10" i="14"/>
  <c r="C11" i="14"/>
  <c r="C12" i="14"/>
  <c r="C13" i="14"/>
  <c r="C14" i="14"/>
  <c r="C9" i="14"/>
  <c r="E14" i="13"/>
  <c r="D9" i="13"/>
  <c r="D10" i="13"/>
  <c r="D11" i="13"/>
  <c r="D12" i="13"/>
  <c r="D13" i="13"/>
  <c r="D14" i="13"/>
  <c r="C10" i="13"/>
  <c r="E10" i="13" s="1"/>
  <c r="C11" i="13"/>
  <c r="E11" i="13" s="1"/>
  <c r="C12" i="13"/>
  <c r="E12" i="13" s="1"/>
  <c r="C13" i="13"/>
  <c r="E13" i="13" s="1"/>
  <c r="C14" i="13"/>
  <c r="C9" i="13"/>
  <c r="E9" i="13" s="1"/>
  <c r="H9" i="12"/>
  <c r="H10" i="12"/>
  <c r="H11" i="12"/>
  <c r="H12" i="12"/>
  <c r="H13" i="12"/>
  <c r="H8" i="12"/>
  <c r="D8" i="12"/>
  <c r="E8" i="12"/>
  <c r="F8" i="12"/>
  <c r="G8" i="12"/>
  <c r="D9" i="12"/>
  <c r="E9" i="12"/>
  <c r="F9" i="12"/>
  <c r="G9" i="12"/>
  <c r="D10" i="12"/>
  <c r="E10" i="12"/>
  <c r="F10" i="12"/>
  <c r="G10" i="12"/>
  <c r="D11" i="12"/>
  <c r="E11" i="12"/>
  <c r="F11" i="12"/>
  <c r="G11" i="12"/>
  <c r="D12" i="12"/>
  <c r="E12" i="12"/>
  <c r="F12" i="12"/>
  <c r="G12" i="12"/>
  <c r="D13" i="12"/>
  <c r="E13" i="12"/>
  <c r="F13" i="12"/>
  <c r="G13" i="12"/>
  <c r="C9" i="12"/>
  <c r="C10" i="12"/>
  <c r="C11" i="12"/>
  <c r="C12" i="12"/>
  <c r="C13" i="12"/>
  <c r="C8" i="12"/>
  <c r="E8" i="10"/>
  <c r="E9" i="10"/>
  <c r="E10" i="10"/>
  <c r="E11" i="10"/>
  <c r="E7" i="10"/>
  <c r="D8" i="10"/>
  <c r="D9" i="10"/>
  <c r="D10" i="10"/>
  <c r="D11" i="10"/>
  <c r="D7" i="10"/>
  <c r="D8" i="9"/>
  <c r="D9" i="9"/>
  <c r="D10" i="9"/>
  <c r="D11" i="9"/>
  <c r="D7" i="9"/>
  <c r="M12" i="1"/>
  <c r="M13" i="1"/>
  <c r="M14" i="1"/>
  <c r="M15" i="1"/>
  <c r="M16" i="1"/>
  <c r="M17" i="1"/>
  <c r="M11" i="1"/>
  <c r="I12" i="1"/>
  <c r="I13" i="1"/>
  <c r="I14" i="1"/>
  <c r="I15" i="1"/>
  <c r="I16" i="1"/>
  <c r="I17" i="1"/>
  <c r="I18" i="1"/>
  <c r="I19" i="1"/>
  <c r="I20" i="1"/>
  <c r="I1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<sst xmlns="http://schemas.openxmlformats.org/spreadsheetml/2006/main" count="100" uniqueCount="89">
  <si>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</si>
  <si>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</si>
  <si>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</si>
  <si>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</si>
  <si>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</si>
  <si>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</si>
  <si>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Leite</t>
  </si>
  <si>
    <t>Óleo</t>
  </si>
  <si>
    <t>Feijão</t>
  </si>
  <si>
    <t>Arroz</t>
  </si>
  <si>
    <t>Produto</t>
  </si>
  <si>
    <t>Carlos</t>
  </si>
  <si>
    <t>Valor Total</t>
  </si>
  <si>
    <t>Excel Básico Capítulo 03 Aula 58</t>
  </si>
  <si>
    <t>Produtos</t>
  </si>
  <si>
    <t xml:space="preserve">Quantidade </t>
  </si>
  <si>
    <t>Valor unitário</t>
  </si>
  <si>
    <t>Macarrão</t>
  </si>
  <si>
    <t>Azeite</t>
  </si>
  <si>
    <t>Maionese</t>
  </si>
  <si>
    <t>Tempero</t>
  </si>
  <si>
    <t>Extrato Tomate</t>
  </si>
  <si>
    <t>Enlatado</t>
  </si>
  <si>
    <t>Farofa</t>
  </si>
  <si>
    <t>Café</t>
  </si>
  <si>
    <t>Chá</t>
  </si>
  <si>
    <t>Tabela 02</t>
  </si>
  <si>
    <t>Valor Dolar</t>
  </si>
  <si>
    <t xml:space="preserve">Valor em $ </t>
  </si>
  <si>
    <t>Valor em R$</t>
  </si>
  <si>
    <t>Celular 01</t>
  </si>
  <si>
    <t>Celular 02</t>
  </si>
  <si>
    <t>Celular 03</t>
  </si>
  <si>
    <t>Celular 04</t>
  </si>
  <si>
    <t>Celular 05</t>
  </si>
  <si>
    <t>Celular 06</t>
  </si>
  <si>
    <t>Celular 07</t>
  </si>
  <si>
    <t>Celular 08</t>
  </si>
  <si>
    <t>Celular 09</t>
  </si>
  <si>
    <t>Celular 10</t>
  </si>
  <si>
    <t>% Comissão</t>
  </si>
  <si>
    <t>Vendedor</t>
  </si>
  <si>
    <t>Vendas</t>
  </si>
  <si>
    <t>Comissão</t>
  </si>
  <si>
    <t>Paulo Vaz</t>
  </si>
  <si>
    <t>Edson Marques</t>
  </si>
  <si>
    <t>Fabricio Levis</t>
  </si>
  <si>
    <t>Valmir Ram</t>
  </si>
  <si>
    <t>Sérgio Eloy</t>
  </si>
  <si>
    <t>Gilmar Ferraz</t>
  </si>
  <si>
    <t>Camila Mosman</t>
  </si>
  <si>
    <t>Tabela 03</t>
  </si>
  <si>
    <t>Tabela 01 (Sem referência)</t>
  </si>
  <si>
    <t>Computador</t>
  </si>
  <si>
    <t>Celular</t>
  </si>
  <si>
    <t>Tablet</t>
  </si>
  <si>
    <t>Headset</t>
  </si>
  <si>
    <t>Microfone</t>
  </si>
  <si>
    <t>Valor 2021</t>
  </si>
  <si>
    <t>Valor 2022</t>
  </si>
  <si>
    <t>Calcule a valor dos produtos com reajuste</t>
  </si>
  <si>
    <t>Reajuste</t>
  </si>
  <si>
    <t>Inflação</t>
  </si>
  <si>
    <t>Calcule a valor dos contratos com a inflação anual</t>
  </si>
  <si>
    <t>Ana</t>
  </si>
  <si>
    <t>Beatriz</t>
  </si>
  <si>
    <t>Daniela</t>
  </si>
  <si>
    <t>Eduardo</t>
  </si>
  <si>
    <t>Valor Normal</t>
  </si>
  <si>
    <t>Valor inflação</t>
  </si>
  <si>
    <t>Valor Final</t>
  </si>
  <si>
    <t>IR</t>
  </si>
  <si>
    <t>CSLL</t>
  </si>
  <si>
    <t>PIS</t>
  </si>
  <si>
    <t>COFINS</t>
  </si>
  <si>
    <t>ISS</t>
  </si>
  <si>
    <t>VALOR</t>
  </si>
  <si>
    <t>Calcule o valor dos impostos cobrados por esta nota fiscal</t>
  </si>
  <si>
    <t>VALOR FINAL</t>
  </si>
  <si>
    <t>Taxa Mensal</t>
  </si>
  <si>
    <t>VALOR ALUGUEL</t>
  </si>
  <si>
    <t>Valor Taxa</t>
  </si>
  <si>
    <t>Valor a cobrar</t>
  </si>
  <si>
    <t>Calcule o valor das taxas mensais da imobiliária</t>
  </si>
  <si>
    <t>Manutenção</t>
  </si>
  <si>
    <t>Bonificação</t>
  </si>
  <si>
    <t>Calcule o valor dos beneficios dos funcionários</t>
  </si>
  <si>
    <t>Valor a receber</t>
  </si>
  <si>
    <t>Valor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</si>
</sst>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8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3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3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44" fontId="0" fillId="0" borderId="7" xfId="3" applyFont="1" applyBorder="1" applyAlignment="1">
      <alignment horizontal="center" vertical="center"/>
    </xf>
    <xf numFmtId="0" fontId="0" fillId="4" borderId="6" xfId="0" applyFill="1" applyBorder="1" applyAlignment="1">
      <alignment horizontal="left"/>
    </xf>
    <xf numFmtId="44" fontId="0" fillId="4" borderId="7" xfId="3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44" fontId="0" fillId="0" borderId="1" xfId="3" applyFont="1" applyBorder="1" applyAlignment="1">
      <alignment horizontal="center" vertical="center"/>
    </xf>
    <xf numFmtId="44" fontId="0" fillId="0" borderId="9" xfId="3" applyFont="1" applyBorder="1" applyAlignment="1">
      <alignment horizontal="center" vertical="center"/>
    </xf>
    <xf numFmtId="0" fontId="7" fillId="0" borderId="0" xfId="0" applyFont="1"/>
    <xf numFmtId="44" fontId="0" fillId="0" borderId="0" xfId="3" applyFont="1" applyFill="1" applyBorder="1" applyAlignment="1">
      <alignment horizontal="center" vertical="center"/>
    </xf>
    <xf numFmtId="44" fontId="0" fillId="0" borderId="7" xfId="3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2" xfId="0" applyFont="1" applyFill="1" applyBorder="1" applyAlignment="1">
      <alignment horizontal="left" vertical="center"/>
    </xf>
    <xf numFmtId="0" fontId="0" fillId="0" borderId="6" xfId="0" applyBorder="1"/>
    <xf numFmtId="164" fontId="0" fillId="0" borderId="0" xfId="0" applyNumberFormat="1"/>
    <xf numFmtId="0" fontId="0" fillId="5" borderId="6" xfId="0" applyFill="1" applyBorder="1"/>
    <xf numFmtId="164" fontId="0" fillId="5" borderId="0" xfId="0" applyNumberFormat="1" applyFill="1"/>
    <xf numFmtId="0" fontId="0" fillId="5" borderId="8" xfId="0" applyFill="1" applyBorder="1"/>
    <xf numFmtId="164" fontId="0" fillId="5" borderId="1" xfId="0" applyNumberFormat="1" applyFill="1" applyBorder="1"/>
    <xf numFmtId="44" fontId="0" fillId="0" borderId="0" xfId="3" applyFont="1" applyBorder="1"/>
    <xf numFmtId="44" fontId="0" fillId="5" borderId="0" xfId="3" applyFont="1" applyFill="1" applyBorder="1"/>
    <xf numFmtId="0" fontId="0" fillId="0" borderId="8" xfId="0" applyBorder="1"/>
    <xf numFmtId="44" fontId="0" fillId="0" borderId="1" xfId="3" applyFont="1" applyBorder="1"/>
    <xf numFmtId="0" fontId="2" fillId="3" borderId="13" xfId="0" applyFont="1" applyFill="1" applyBorder="1"/>
    <xf numFmtId="0" fontId="0" fillId="5" borderId="16" xfId="0" applyFill="1" applyBorder="1"/>
    <xf numFmtId="0" fontId="0" fillId="0" borderId="16" xfId="0" applyBorder="1"/>
    <xf numFmtId="0" fontId="0" fillId="5" borderId="18" xfId="0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0" fontId="0" fillId="0" borderId="21" xfId="0" applyNumberFormat="1" applyBorder="1"/>
    <xf numFmtId="44" fontId="0" fillId="5" borderId="0" xfId="3" applyFont="1" applyFill="1" applyAlignment="1">
      <alignment horizontal="left" vertical="center"/>
    </xf>
    <xf numFmtId="44" fontId="0" fillId="5" borderId="17" xfId="3" applyFont="1" applyFill="1" applyBorder="1" applyAlignment="1">
      <alignment horizontal="left" vertical="center"/>
    </xf>
    <xf numFmtId="44" fontId="0" fillId="0" borderId="0" xfId="3" applyFont="1" applyAlignment="1">
      <alignment horizontal="left" vertical="center"/>
    </xf>
    <xf numFmtId="44" fontId="0" fillId="0" borderId="17" xfId="3" applyFont="1" applyBorder="1" applyAlignment="1">
      <alignment horizontal="left" vertical="center"/>
    </xf>
    <xf numFmtId="44" fontId="0" fillId="5" borderId="19" xfId="3" applyFont="1" applyFill="1" applyBorder="1" applyAlignment="1">
      <alignment horizontal="left" vertical="center"/>
    </xf>
    <xf numFmtId="44" fontId="0" fillId="5" borderId="20" xfId="3" applyFont="1" applyFill="1" applyBorder="1" applyAlignment="1">
      <alignment horizontal="left" vertical="center"/>
    </xf>
    <xf numFmtId="10" fontId="0" fillId="0" borderId="21" xfId="0" applyNumberFormat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0" fontId="0" fillId="5" borderId="18" xfId="0" applyNumberFormat="1" applyFill="1" applyBorder="1" applyAlignment="1">
      <alignment horizontal="center"/>
    </xf>
    <xf numFmtId="10" fontId="0" fillId="5" borderId="19" xfId="0" applyNumberFormat="1" applyFill="1" applyBorder="1" applyAlignment="1">
      <alignment horizontal="center"/>
    </xf>
    <xf numFmtId="10" fontId="0" fillId="5" borderId="20" xfId="0" applyNumberForma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44" fontId="10" fillId="5" borderId="6" xfId="3" applyFont="1" applyFill="1" applyBorder="1" applyAlignment="1">
      <alignment horizontal="center" vertical="center"/>
    </xf>
    <xf numFmtId="44" fontId="10" fillId="6" borderId="6" xfId="3" applyFont="1" applyFill="1" applyBorder="1" applyAlignment="1">
      <alignment horizontal="center" vertical="center"/>
    </xf>
    <xf numFmtId="44" fontId="10" fillId="6" borderId="8" xfId="3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5" borderId="9" xfId="0" applyNumberFormat="1" applyFill="1" applyBorder="1" applyAlignment="1">
      <alignment horizontal="center"/>
    </xf>
    <xf numFmtId="44" fontId="10" fillId="5" borderId="0" xfId="3" applyFont="1" applyFill="1" applyBorder="1" applyAlignment="1">
      <alignment horizontal="center" vertical="center"/>
    </xf>
    <xf numFmtId="44" fontId="10" fillId="5" borderId="7" xfId="3" applyFont="1" applyFill="1" applyBorder="1" applyAlignment="1">
      <alignment horizontal="center" vertical="center"/>
    </xf>
    <xf numFmtId="44" fontId="10" fillId="6" borderId="0" xfId="3" applyFont="1" applyFill="1" applyBorder="1" applyAlignment="1">
      <alignment horizontal="center" vertical="center"/>
    </xf>
    <xf numFmtId="44" fontId="10" fillId="6" borderId="7" xfId="3" applyFont="1" applyFill="1" applyBorder="1" applyAlignment="1">
      <alignment horizontal="center" vertical="center"/>
    </xf>
    <xf numFmtId="44" fontId="10" fillId="6" borderId="1" xfId="3" applyFont="1" applyFill="1" applyBorder="1" applyAlignment="1">
      <alignment horizontal="center" vertical="center"/>
    </xf>
    <xf numFmtId="44" fontId="10" fillId="6" borderId="9" xfId="3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4" fontId="0" fillId="3" borderId="0" xfId="3" applyFont="1" applyFill="1"/>
    <xf numFmtId="44" fontId="0" fillId="0" borderId="0" xfId="3" applyFont="1"/>
    <xf numFmtId="44" fontId="1" fillId="3" borderId="2" xfId="3" applyFont="1" applyFill="1" applyBorder="1" applyAlignment="1">
      <alignment horizontal="left" vertical="center"/>
    </xf>
    <xf numFmtId="44" fontId="0" fillId="0" borderId="7" xfId="3" applyFont="1" applyBorder="1"/>
    <xf numFmtId="44" fontId="0" fillId="5" borderId="7" xfId="3" applyFont="1" applyFill="1" applyBorder="1"/>
    <xf numFmtId="44" fontId="0" fillId="5" borderId="9" xfId="3" applyFont="1" applyFill="1" applyBorder="1"/>
    <xf numFmtId="44" fontId="0" fillId="0" borderId="9" xfId="3" applyFont="1" applyBorder="1"/>
    <xf numFmtId="44" fontId="0" fillId="0" borderId="2" xfId="3" applyFont="1" applyBorder="1"/>
    <xf numFmtId="9" fontId="0" fillId="0" borderId="2" xfId="4" applyFont="1" applyBorder="1" applyAlignment="1">
      <alignment horizontal="center"/>
    </xf>
  </cellXfs>
  <cellStyles count="10">
    <cellStyle name="Hiperlink" xfId="1" builtinId="8"/>
    <cellStyle name="Moeda" xfId="3" builtinId="4"/>
    <cellStyle name="Moeda 2" xfId="2" xr:uid="{BAD11850-028B-4204-91A5-6985439D5598}"/>
    <cellStyle name="Moeda 3" xfId="9" xr:uid="{95ACBECD-566A-4AD6-82F9-B33734E628B9}"/>
    <cellStyle name="Moeda 4" xfId="6" xr:uid="{D53E24F8-C134-4CBD-B1E5-7BE77A0ED9C4}"/>
    <cellStyle name="Normal" xfId="0" builtinId="0"/>
    <cellStyle name="Normal 2" xfId="7" xr:uid="{53816408-0A6C-46B7-A658-28A832AFF071}"/>
    <cellStyle name="Porcentagem" xfId="4" builtinId="5"/>
    <cellStyle name="Porcentagem 2" xfId="8" xr:uid="{824F48ED-BDDD-4FD4-92B2-85BA3D9D1576}"/>
    <cellStyle name="Vírgula 2" xfId="5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M29"/>
  <sheetViews>
    <sheetView showGridLines="0" topLeftCell="A4" zoomScaleNormal="100" workbookViewId="0">
      <selection activeCell="N16" sqref="N16"/>
    </sheetView>
  </sheetViews>
  <sheetFormatPr defaultRowHeight="14.4" x14ac:dyDescent="0.3"/>
  <cols>
    <col min="2" max="2" width="13.77734375" bestFit="1" customWidth="1"/>
    <col min="3" max="3" width="11.21875" bestFit="1" customWidth="1"/>
    <col min="4" max="4" width="12.33203125" bestFit="1" customWidth="1"/>
    <col min="5" max="5" width="14.77734375" customWidth="1"/>
    <col min="6" max="6" width="8.5546875" customWidth="1"/>
    <col min="7" max="7" width="13.5546875" customWidth="1"/>
    <col min="8" max="8" width="12.21875" customWidth="1"/>
    <col min="9" max="9" width="13.21875" style="75" customWidth="1"/>
    <col min="11" max="11" width="14.33203125" bestFit="1" customWidth="1"/>
    <col min="12" max="12" width="12.21875" bestFit="1" customWidth="1"/>
    <col min="13" max="13" width="14" style="75" bestFit="1" customWidth="1"/>
  </cols>
  <sheetData>
    <row r="1" spans="1:13" s="73" customFormat="1" x14ac:dyDescent="0.3">
      <c r="A1" s="73" t="s">
        <v>13</v>
      </c>
    </row>
    <row r="2" spans="1:13" s="73" customFormat="1" x14ac:dyDescent="0.3"/>
    <row r="3" spans="1:13" s="1" customFormat="1" ht="12.6" customHeight="1" x14ac:dyDescent="0.3">
      <c r="I3" s="74"/>
      <c r="M3" s="74"/>
    </row>
    <row r="6" spans="1:13" x14ac:dyDescent="0.3">
      <c r="B6" s="22" t="s">
        <v>52</v>
      </c>
      <c r="G6" s="22" t="s">
        <v>26</v>
      </c>
      <c r="K6" s="22" t="s">
        <v>51</v>
      </c>
    </row>
    <row r="7" spans="1:13" ht="15" thickBot="1" x14ac:dyDescent="0.35"/>
    <row r="8" spans="1:13" ht="15" thickBot="1" x14ac:dyDescent="0.35">
      <c r="B8" s="12" t="s">
        <v>14</v>
      </c>
      <c r="C8" s="13" t="s">
        <v>15</v>
      </c>
      <c r="D8" s="13" t="s">
        <v>16</v>
      </c>
      <c r="E8" s="14" t="s">
        <v>12</v>
      </c>
      <c r="G8" s="28" t="s">
        <v>27</v>
      </c>
      <c r="H8" s="81">
        <v>4.5999999999999996</v>
      </c>
      <c r="K8" s="28" t="s">
        <v>40</v>
      </c>
      <c r="L8" s="82">
        <v>0.05</v>
      </c>
    </row>
    <row r="9" spans="1:13" ht="15" thickBot="1" x14ac:dyDescent="0.35">
      <c r="B9" s="15" t="s">
        <v>9</v>
      </c>
      <c r="C9" s="6">
        <v>2</v>
      </c>
      <c r="D9" s="9">
        <v>35</v>
      </c>
      <c r="E9" s="16">
        <f>C9*D9</f>
        <v>70</v>
      </c>
    </row>
    <row r="10" spans="1:13" ht="15" thickBot="1" x14ac:dyDescent="0.35">
      <c r="B10" s="17" t="s">
        <v>8</v>
      </c>
      <c r="C10" s="10">
        <v>6</v>
      </c>
      <c r="D10" s="11">
        <v>15</v>
      </c>
      <c r="E10" s="18">
        <f t="shared" ref="E10:E21" si="0">C10*D10</f>
        <v>90</v>
      </c>
      <c r="G10" s="28" t="s">
        <v>10</v>
      </c>
      <c r="H10" s="28" t="s">
        <v>28</v>
      </c>
      <c r="I10" s="76" t="s">
        <v>29</v>
      </c>
      <c r="K10" s="28" t="s">
        <v>41</v>
      </c>
      <c r="L10" s="28" t="s">
        <v>42</v>
      </c>
      <c r="M10" s="76" t="s">
        <v>43</v>
      </c>
    </row>
    <row r="11" spans="1:13" x14ac:dyDescent="0.3">
      <c r="B11" s="15" t="s">
        <v>17</v>
      </c>
      <c r="C11" s="6">
        <v>5</v>
      </c>
      <c r="D11" s="9">
        <v>5</v>
      </c>
      <c r="E11" s="16">
        <f t="shared" si="0"/>
        <v>25</v>
      </c>
      <c r="G11" s="29" t="s">
        <v>30</v>
      </c>
      <c r="H11" s="30">
        <v>768</v>
      </c>
      <c r="I11" s="77">
        <f>$H$8*H11</f>
        <v>3532.7999999999997</v>
      </c>
      <c r="K11" s="29" t="s">
        <v>44</v>
      </c>
      <c r="L11" s="35">
        <v>2500</v>
      </c>
      <c r="M11" s="77">
        <f>L11*$L$8</f>
        <v>125</v>
      </c>
    </row>
    <row r="12" spans="1:13" x14ac:dyDescent="0.3">
      <c r="B12" s="17" t="s">
        <v>7</v>
      </c>
      <c r="C12" s="10">
        <v>2</v>
      </c>
      <c r="D12" s="11">
        <v>7</v>
      </c>
      <c r="E12" s="18">
        <f t="shared" si="0"/>
        <v>14</v>
      </c>
      <c r="G12" s="31" t="s">
        <v>31</v>
      </c>
      <c r="H12" s="32">
        <v>734</v>
      </c>
      <c r="I12" s="78">
        <f t="shared" ref="I12:I20" si="1">$H$8*H12</f>
        <v>3376.3999999999996</v>
      </c>
      <c r="K12" s="31" t="s">
        <v>45</v>
      </c>
      <c r="L12" s="36">
        <v>3200</v>
      </c>
      <c r="M12" s="78">
        <f t="shared" ref="M12:M17" si="2">L12*$L$8</f>
        <v>160</v>
      </c>
    </row>
    <row r="13" spans="1:13" x14ac:dyDescent="0.3">
      <c r="B13" s="15" t="s">
        <v>18</v>
      </c>
      <c r="C13" s="6">
        <v>1</v>
      </c>
      <c r="D13" s="9">
        <v>20</v>
      </c>
      <c r="E13" s="16">
        <f t="shared" si="0"/>
        <v>20</v>
      </c>
      <c r="G13" s="29" t="s">
        <v>32</v>
      </c>
      <c r="H13" s="30">
        <v>718</v>
      </c>
      <c r="I13" s="77">
        <f t="shared" si="1"/>
        <v>3302.7999999999997</v>
      </c>
      <c r="K13" s="29" t="s">
        <v>46</v>
      </c>
      <c r="L13" s="35">
        <v>1850</v>
      </c>
      <c r="M13" s="77">
        <f t="shared" si="2"/>
        <v>92.5</v>
      </c>
    </row>
    <row r="14" spans="1:13" x14ac:dyDescent="0.3">
      <c r="B14" s="17" t="s">
        <v>19</v>
      </c>
      <c r="C14" s="10">
        <v>10</v>
      </c>
      <c r="D14" s="11">
        <v>5</v>
      </c>
      <c r="E14" s="18">
        <f t="shared" si="0"/>
        <v>50</v>
      </c>
      <c r="G14" s="31" t="s">
        <v>33</v>
      </c>
      <c r="H14" s="32">
        <v>403</v>
      </c>
      <c r="I14" s="78">
        <f t="shared" si="1"/>
        <v>1853.8</v>
      </c>
      <c r="K14" s="31" t="s">
        <v>47</v>
      </c>
      <c r="L14" s="36">
        <v>2100</v>
      </c>
      <c r="M14" s="78">
        <f t="shared" si="2"/>
        <v>105</v>
      </c>
    </row>
    <row r="15" spans="1:13" x14ac:dyDescent="0.3">
      <c r="B15" s="15" t="s">
        <v>20</v>
      </c>
      <c r="C15" s="6">
        <v>1</v>
      </c>
      <c r="D15" s="9">
        <v>8</v>
      </c>
      <c r="E15" s="16">
        <f t="shared" si="0"/>
        <v>8</v>
      </c>
      <c r="G15" s="29" t="s">
        <v>34</v>
      </c>
      <c r="H15" s="30">
        <v>445</v>
      </c>
      <c r="I15" s="77">
        <f t="shared" si="1"/>
        <v>2046.9999999999998</v>
      </c>
      <c r="K15" s="29" t="s">
        <v>48</v>
      </c>
      <c r="L15" s="35">
        <v>3500</v>
      </c>
      <c r="M15" s="77">
        <f t="shared" si="2"/>
        <v>175</v>
      </c>
    </row>
    <row r="16" spans="1:13" x14ac:dyDescent="0.3">
      <c r="B16" s="17" t="s">
        <v>21</v>
      </c>
      <c r="C16" s="10">
        <v>5</v>
      </c>
      <c r="D16" s="11">
        <v>4</v>
      </c>
      <c r="E16" s="18">
        <f t="shared" si="0"/>
        <v>20</v>
      </c>
      <c r="G16" s="31" t="s">
        <v>35</v>
      </c>
      <c r="H16" s="32">
        <v>546</v>
      </c>
      <c r="I16" s="78">
        <f t="shared" si="1"/>
        <v>2511.6</v>
      </c>
      <c r="K16" s="31" t="s">
        <v>49</v>
      </c>
      <c r="L16" s="36">
        <v>2650</v>
      </c>
      <c r="M16" s="78">
        <f t="shared" si="2"/>
        <v>132.5</v>
      </c>
    </row>
    <row r="17" spans="2:13" ht="15" thickBot="1" x14ac:dyDescent="0.35">
      <c r="B17" s="15" t="s">
        <v>22</v>
      </c>
      <c r="C17" s="6">
        <v>10</v>
      </c>
      <c r="D17" s="9">
        <v>5</v>
      </c>
      <c r="E17" s="16">
        <f t="shared" si="0"/>
        <v>50</v>
      </c>
      <c r="G17" s="29" t="s">
        <v>36</v>
      </c>
      <c r="H17" s="30">
        <v>327</v>
      </c>
      <c r="I17" s="77">
        <f t="shared" si="1"/>
        <v>1504.1999999999998</v>
      </c>
      <c r="K17" s="37" t="s">
        <v>50</v>
      </c>
      <c r="L17" s="38">
        <v>2300</v>
      </c>
      <c r="M17" s="80">
        <f t="shared" si="2"/>
        <v>115</v>
      </c>
    </row>
    <row r="18" spans="2:13" x14ac:dyDescent="0.3">
      <c r="B18" s="17" t="s">
        <v>23</v>
      </c>
      <c r="C18" s="10">
        <v>5</v>
      </c>
      <c r="D18" s="11">
        <v>5</v>
      </c>
      <c r="E18" s="18">
        <f t="shared" si="0"/>
        <v>25</v>
      </c>
      <c r="G18" s="31" t="s">
        <v>37</v>
      </c>
      <c r="H18" s="32">
        <v>586</v>
      </c>
      <c r="I18" s="78">
        <f t="shared" si="1"/>
        <v>2695.6</v>
      </c>
    </row>
    <row r="19" spans="2:13" x14ac:dyDescent="0.3">
      <c r="B19" s="15" t="s">
        <v>24</v>
      </c>
      <c r="C19" s="6">
        <v>2</v>
      </c>
      <c r="D19" s="23">
        <v>19</v>
      </c>
      <c r="E19" s="24">
        <f t="shared" si="0"/>
        <v>38</v>
      </c>
      <c r="G19" s="29" t="s">
        <v>38</v>
      </c>
      <c r="H19" s="30">
        <v>463</v>
      </c>
      <c r="I19" s="77">
        <f t="shared" si="1"/>
        <v>2129.7999999999997</v>
      </c>
    </row>
    <row r="20" spans="2:13" ht="15" thickBot="1" x14ac:dyDescent="0.35">
      <c r="B20" s="17" t="s">
        <v>25</v>
      </c>
      <c r="C20" s="10">
        <v>1</v>
      </c>
      <c r="D20" s="11">
        <v>3</v>
      </c>
      <c r="E20" s="18">
        <f t="shared" si="0"/>
        <v>3</v>
      </c>
      <c r="G20" s="33" t="s">
        <v>39</v>
      </c>
      <c r="H20" s="34">
        <v>708</v>
      </c>
      <c r="I20" s="79">
        <f t="shared" si="1"/>
        <v>3256.7999999999997</v>
      </c>
    </row>
    <row r="21" spans="2:13" ht="15" thickBot="1" x14ac:dyDescent="0.35">
      <c r="B21" s="19" t="s">
        <v>6</v>
      </c>
      <c r="C21" s="7">
        <v>12</v>
      </c>
      <c r="D21" s="20">
        <v>5.6</v>
      </c>
      <c r="E21" s="21">
        <f t="shared" si="0"/>
        <v>67.199999999999989</v>
      </c>
    </row>
    <row r="25" spans="2:13" ht="15" thickBot="1" x14ac:dyDescent="0.35"/>
    <row r="26" spans="2:13" x14ac:dyDescent="0.3">
      <c r="B26" s="8">
        <v>5</v>
      </c>
      <c r="C26" s="8">
        <v>2</v>
      </c>
      <c r="D26" s="25"/>
    </row>
    <row r="27" spans="2:13" x14ac:dyDescent="0.3">
      <c r="B27" s="8">
        <v>6</v>
      </c>
      <c r="C27" s="8">
        <v>5</v>
      </c>
      <c r="D27" s="26"/>
    </row>
    <row r="28" spans="2:13" x14ac:dyDescent="0.3">
      <c r="B28" s="8">
        <v>9</v>
      </c>
      <c r="C28" s="8">
        <v>4</v>
      </c>
      <c r="D28" s="26"/>
    </row>
    <row r="29" spans="2:13" ht="15" thickBot="1" x14ac:dyDescent="0.35">
      <c r="B29" s="8">
        <v>20</v>
      </c>
      <c r="C29" s="8">
        <v>8</v>
      </c>
      <c r="D29" s="27"/>
    </row>
  </sheetData>
  <mergeCells count="1">
    <mergeCell ref="A1:XFD2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AC5F-770E-49C1-B541-4BA09BCFAEE1}">
  <dimension ref="B2:D11"/>
  <sheetViews>
    <sheetView showGridLines="0" topLeftCell="B1" zoomScale="145" zoomScaleNormal="145" workbookViewId="0">
      <selection activeCell="F11" sqref="F11"/>
    </sheetView>
  </sheetViews>
  <sheetFormatPr defaultRowHeight="14.4" x14ac:dyDescent="0.3"/>
  <cols>
    <col min="2" max="2" width="14.21875" customWidth="1"/>
    <col min="3" max="3" width="14" customWidth="1"/>
    <col min="4" max="4" width="15.33203125" customWidth="1"/>
  </cols>
  <sheetData>
    <row r="2" spans="2:4" x14ac:dyDescent="0.3">
      <c r="B2" t="s">
        <v>60</v>
      </c>
    </row>
    <row r="3" spans="2:4" ht="15" thickBot="1" x14ac:dyDescent="0.35"/>
    <row r="4" spans="2:4" ht="15" thickTop="1" x14ac:dyDescent="0.3">
      <c r="B4" s="39" t="s">
        <v>61</v>
      </c>
      <c r="C4" s="45">
        <v>5.6800000000000003E-2</v>
      </c>
    </row>
    <row r="5" spans="2:4" ht="15" thickBot="1" x14ac:dyDescent="0.35"/>
    <row r="6" spans="2:4" ht="15" thickTop="1" x14ac:dyDescent="0.3">
      <c r="B6" s="39" t="s">
        <v>10</v>
      </c>
      <c r="C6" s="43" t="s">
        <v>58</v>
      </c>
      <c r="D6" s="44" t="s">
        <v>59</v>
      </c>
    </row>
    <row r="7" spans="2:4" x14ac:dyDescent="0.3">
      <c r="B7" s="40" t="s">
        <v>53</v>
      </c>
      <c r="C7" s="46">
        <v>2500</v>
      </c>
      <c r="D7" s="47">
        <f>C7+C7*$C$4</f>
        <v>2642</v>
      </c>
    </row>
    <row r="8" spans="2:4" x14ac:dyDescent="0.3">
      <c r="B8" s="41" t="s">
        <v>54</v>
      </c>
      <c r="C8" s="48">
        <v>1600</v>
      </c>
      <c r="D8" s="49">
        <f t="shared" ref="D8:D11" si="0">C8+C8*$C$4</f>
        <v>1690.88</v>
      </c>
    </row>
    <row r="9" spans="2:4" x14ac:dyDescent="0.3">
      <c r="B9" s="40" t="s">
        <v>55</v>
      </c>
      <c r="C9" s="46">
        <v>1200</v>
      </c>
      <c r="D9" s="47">
        <f t="shared" si="0"/>
        <v>1268.1600000000001</v>
      </c>
    </row>
    <row r="10" spans="2:4" x14ac:dyDescent="0.3">
      <c r="B10" s="41" t="s">
        <v>56</v>
      </c>
      <c r="C10" s="48">
        <v>450</v>
      </c>
      <c r="D10" s="49">
        <f t="shared" si="0"/>
        <v>475.56</v>
      </c>
    </row>
    <row r="11" spans="2:4" ht="15" thickBot="1" x14ac:dyDescent="0.35">
      <c r="B11" s="42" t="s">
        <v>57</v>
      </c>
      <c r="C11" s="50">
        <v>890</v>
      </c>
      <c r="D11" s="51">
        <f t="shared" si="0"/>
        <v>940.55200000000002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3E76-E521-4965-8247-E56A44D62682}">
  <dimension ref="B2:E12"/>
  <sheetViews>
    <sheetView showGridLines="0" zoomScale="145" zoomScaleNormal="145" workbookViewId="0">
      <selection activeCell="F13" sqref="F13"/>
    </sheetView>
  </sheetViews>
  <sheetFormatPr defaultColWidth="8.77734375" defaultRowHeight="14.4" x14ac:dyDescent="0.3"/>
  <cols>
    <col min="2" max="2" width="14.21875" customWidth="1"/>
    <col min="3" max="3" width="14" customWidth="1"/>
    <col min="4" max="4" width="15.33203125" customWidth="1"/>
    <col min="5" max="5" width="14.21875" customWidth="1"/>
  </cols>
  <sheetData>
    <row r="2" spans="2:5" x14ac:dyDescent="0.3">
      <c r="B2" t="s">
        <v>63</v>
      </c>
    </row>
    <row r="3" spans="2:5" ht="15" thickBot="1" x14ac:dyDescent="0.35"/>
    <row r="4" spans="2:5" ht="15" thickTop="1" x14ac:dyDescent="0.3">
      <c r="B4" s="39" t="s">
        <v>62</v>
      </c>
      <c r="C4" s="52">
        <v>2.6499999999999999E-2</v>
      </c>
    </row>
    <row r="5" spans="2:5" ht="15" thickBot="1" x14ac:dyDescent="0.35"/>
    <row r="6" spans="2:5" ht="15" thickTop="1" x14ac:dyDescent="0.3">
      <c r="B6" s="39" t="s">
        <v>10</v>
      </c>
      <c r="C6" s="43" t="s">
        <v>68</v>
      </c>
      <c r="D6" s="44" t="s">
        <v>69</v>
      </c>
      <c r="E6" s="44" t="s">
        <v>70</v>
      </c>
    </row>
    <row r="7" spans="2:5" x14ac:dyDescent="0.3">
      <c r="B7" s="40" t="s">
        <v>64</v>
      </c>
      <c r="C7" s="46">
        <v>6500</v>
      </c>
      <c r="D7" s="47">
        <f>C7*$C$4</f>
        <v>172.25</v>
      </c>
      <c r="E7" s="47">
        <f>SUM(C7:D7)</f>
        <v>6672.25</v>
      </c>
    </row>
    <row r="8" spans="2:5" x14ac:dyDescent="0.3">
      <c r="B8" s="41" t="s">
        <v>65</v>
      </c>
      <c r="C8" s="48">
        <v>6000</v>
      </c>
      <c r="D8" s="49">
        <f t="shared" ref="D8:D11" si="0">C8*$C$4</f>
        <v>159</v>
      </c>
      <c r="E8" s="49">
        <f t="shared" ref="E8:E11" si="1">SUM(C8:D8)</f>
        <v>6159</v>
      </c>
    </row>
    <row r="9" spans="2:5" x14ac:dyDescent="0.3">
      <c r="B9" s="40" t="s">
        <v>11</v>
      </c>
      <c r="C9" s="46">
        <v>5900</v>
      </c>
      <c r="D9" s="47">
        <f t="shared" si="0"/>
        <v>156.35</v>
      </c>
      <c r="E9" s="47">
        <f t="shared" si="1"/>
        <v>6056.35</v>
      </c>
    </row>
    <row r="10" spans="2:5" x14ac:dyDescent="0.3">
      <c r="B10" s="41" t="s">
        <v>66</v>
      </c>
      <c r="C10" s="48">
        <v>6452</v>
      </c>
      <c r="D10" s="49">
        <f t="shared" si="0"/>
        <v>170.97800000000001</v>
      </c>
      <c r="E10" s="49">
        <f t="shared" si="1"/>
        <v>6622.9780000000001</v>
      </c>
    </row>
    <row r="11" spans="2:5" ht="15" thickBot="1" x14ac:dyDescent="0.35">
      <c r="B11" s="42" t="s">
        <v>67</v>
      </c>
      <c r="C11" s="50">
        <v>6200</v>
      </c>
      <c r="D11" s="51">
        <f t="shared" si="0"/>
        <v>164.29999999999998</v>
      </c>
      <c r="E11" s="51">
        <f t="shared" si="1"/>
        <v>6364.3</v>
      </c>
    </row>
    <row r="12" spans="2:5" ht="15" thickTop="1" x14ac:dyDescent="0.3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5FD-7872-4955-A335-A3FEC65F32E8}">
  <dimension ref="B2:H13"/>
  <sheetViews>
    <sheetView showGridLines="0" zoomScale="130" zoomScaleNormal="130" workbookViewId="0">
      <selection activeCell="J12" sqref="J12"/>
    </sheetView>
  </sheetViews>
  <sheetFormatPr defaultRowHeight="14.4" x14ac:dyDescent="0.3"/>
  <cols>
    <col min="2" max="6" width="10.77734375" customWidth="1"/>
    <col min="7" max="7" width="10" bestFit="1" customWidth="1"/>
    <col min="8" max="8" width="13.5546875" customWidth="1"/>
  </cols>
  <sheetData>
    <row r="2" spans="2:8" x14ac:dyDescent="0.3">
      <c r="B2" s="22" t="s">
        <v>77</v>
      </c>
    </row>
    <row r="3" spans="2:8" ht="15" thickBot="1" x14ac:dyDescent="0.35"/>
    <row r="4" spans="2:8" ht="15" thickTop="1" x14ac:dyDescent="0.3">
      <c r="C4" s="53" t="s">
        <v>71</v>
      </c>
      <c r="D4" s="43" t="s">
        <v>72</v>
      </c>
      <c r="E4" s="43" t="s">
        <v>73</v>
      </c>
      <c r="F4" s="43" t="s">
        <v>74</v>
      </c>
      <c r="G4" s="44" t="s">
        <v>75</v>
      </c>
    </row>
    <row r="5" spans="2:8" ht="15" thickBot="1" x14ac:dyDescent="0.35">
      <c r="C5" s="54">
        <v>0.08</v>
      </c>
      <c r="D5" s="55">
        <v>0.09</v>
      </c>
      <c r="E5" s="55">
        <v>8.0000000000000002E-3</v>
      </c>
      <c r="F5" s="55">
        <v>7.0000000000000007E-2</v>
      </c>
      <c r="G5" s="56">
        <v>0.03</v>
      </c>
    </row>
    <row r="6" spans="2:8" ht="15.6" thickTop="1" thickBot="1" x14ac:dyDescent="0.35"/>
    <row r="7" spans="2:8" x14ac:dyDescent="0.3">
      <c r="B7" s="58" t="s">
        <v>76</v>
      </c>
      <c r="C7" s="57" t="s">
        <v>71</v>
      </c>
      <c r="D7" s="57" t="s">
        <v>72</v>
      </c>
      <c r="E7" s="57" t="s">
        <v>73</v>
      </c>
      <c r="F7" s="57" t="s">
        <v>74</v>
      </c>
      <c r="G7" s="57" t="s">
        <v>75</v>
      </c>
      <c r="H7" s="59" t="s">
        <v>78</v>
      </c>
    </row>
    <row r="8" spans="2:8" x14ac:dyDescent="0.3">
      <c r="B8" s="60">
        <v>7252</v>
      </c>
      <c r="C8" s="67">
        <f>$B8*C$5</f>
        <v>580.16</v>
      </c>
      <c r="D8" s="67">
        <f t="shared" ref="D8:G8" si="0">$B8*D$5</f>
        <v>652.67999999999995</v>
      </c>
      <c r="E8" s="67">
        <f t="shared" si="0"/>
        <v>58.015999999999998</v>
      </c>
      <c r="F8" s="67">
        <f t="shared" si="0"/>
        <v>507.64000000000004</v>
      </c>
      <c r="G8" s="67">
        <f t="shared" si="0"/>
        <v>217.56</v>
      </c>
      <c r="H8" s="68">
        <f>SUM(B8:G8)</f>
        <v>9268.0559999999987</v>
      </c>
    </row>
    <row r="9" spans="2:8" x14ac:dyDescent="0.3">
      <c r="B9" s="61">
        <v>3843</v>
      </c>
      <c r="C9" s="69">
        <f t="shared" ref="C9:G13" si="1">$B9*C$5</f>
        <v>307.44</v>
      </c>
      <c r="D9" s="69">
        <f t="shared" si="1"/>
        <v>345.87</v>
      </c>
      <c r="E9" s="69">
        <f t="shared" si="1"/>
        <v>30.744</v>
      </c>
      <c r="F9" s="69">
        <f t="shared" si="1"/>
        <v>269.01000000000005</v>
      </c>
      <c r="G9" s="69">
        <f t="shared" si="1"/>
        <v>115.28999999999999</v>
      </c>
      <c r="H9" s="70">
        <f t="shared" ref="H9:H13" si="2">SUM(B9:G9)</f>
        <v>4911.3539999999994</v>
      </c>
    </row>
    <row r="10" spans="2:8" x14ac:dyDescent="0.3">
      <c r="B10" s="60">
        <v>3196</v>
      </c>
      <c r="C10" s="67">
        <f t="shared" si="1"/>
        <v>255.68</v>
      </c>
      <c r="D10" s="67">
        <f t="shared" si="1"/>
        <v>287.64</v>
      </c>
      <c r="E10" s="67">
        <f t="shared" si="1"/>
        <v>25.568000000000001</v>
      </c>
      <c r="F10" s="67">
        <f t="shared" si="1"/>
        <v>223.72000000000003</v>
      </c>
      <c r="G10" s="67">
        <f t="shared" si="1"/>
        <v>95.88</v>
      </c>
      <c r="H10" s="68">
        <f t="shared" si="2"/>
        <v>4084.4880000000003</v>
      </c>
    </row>
    <row r="11" spans="2:8" x14ac:dyDescent="0.3">
      <c r="B11" s="61">
        <v>3232</v>
      </c>
      <c r="C11" s="69">
        <f t="shared" si="1"/>
        <v>258.56</v>
      </c>
      <c r="D11" s="69">
        <f t="shared" si="1"/>
        <v>290.88</v>
      </c>
      <c r="E11" s="69">
        <f t="shared" si="1"/>
        <v>25.856000000000002</v>
      </c>
      <c r="F11" s="69">
        <f t="shared" si="1"/>
        <v>226.24</v>
      </c>
      <c r="G11" s="69">
        <f t="shared" si="1"/>
        <v>96.96</v>
      </c>
      <c r="H11" s="70">
        <f t="shared" si="2"/>
        <v>4130.4960000000001</v>
      </c>
    </row>
    <row r="12" spans="2:8" x14ac:dyDescent="0.3">
      <c r="B12" s="60">
        <v>3339</v>
      </c>
      <c r="C12" s="67">
        <f t="shared" si="1"/>
        <v>267.12</v>
      </c>
      <c r="D12" s="67">
        <f t="shared" si="1"/>
        <v>300.51</v>
      </c>
      <c r="E12" s="67">
        <f t="shared" si="1"/>
        <v>26.712</v>
      </c>
      <c r="F12" s="67">
        <f t="shared" si="1"/>
        <v>233.73000000000002</v>
      </c>
      <c r="G12" s="67">
        <f t="shared" si="1"/>
        <v>100.17</v>
      </c>
      <c r="H12" s="68">
        <f t="shared" si="2"/>
        <v>4267.2420000000002</v>
      </c>
    </row>
    <row r="13" spans="2:8" ht="15" thickBot="1" x14ac:dyDescent="0.35">
      <c r="B13" s="62">
        <v>6564</v>
      </c>
      <c r="C13" s="71">
        <f t="shared" si="1"/>
        <v>525.12</v>
      </c>
      <c r="D13" s="71">
        <f t="shared" si="1"/>
        <v>590.76</v>
      </c>
      <c r="E13" s="71">
        <f t="shared" si="1"/>
        <v>52.512</v>
      </c>
      <c r="F13" s="71">
        <f t="shared" si="1"/>
        <v>459.48</v>
      </c>
      <c r="G13" s="71">
        <f t="shared" si="1"/>
        <v>196.92</v>
      </c>
      <c r="H13" s="72">
        <f t="shared" si="2"/>
        <v>8388.7919999999995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F892-ED7C-4642-AD51-1597C8E12919}">
  <dimension ref="B2:E14"/>
  <sheetViews>
    <sheetView showGridLines="0" zoomScale="115" zoomScaleNormal="115" workbookViewId="0">
      <selection activeCell="C7" sqref="C7"/>
    </sheetView>
  </sheetViews>
  <sheetFormatPr defaultRowHeight="14.4" x14ac:dyDescent="0.3"/>
  <cols>
    <col min="2" max="8" width="13.21875" customWidth="1"/>
  </cols>
  <sheetData>
    <row r="2" spans="2:5" x14ac:dyDescent="0.3">
      <c r="B2" s="22" t="s">
        <v>83</v>
      </c>
    </row>
    <row r="4" spans="2:5" ht="15" thickBot="1" x14ac:dyDescent="0.35"/>
    <row r="5" spans="2:5" x14ac:dyDescent="0.3">
      <c r="C5" s="63" t="s">
        <v>79</v>
      </c>
      <c r="D5" s="64" t="s">
        <v>84</v>
      </c>
    </row>
    <row r="6" spans="2:5" ht="15" thickBot="1" x14ac:dyDescent="0.35">
      <c r="C6" s="65">
        <v>0.09</v>
      </c>
      <c r="D6" s="66">
        <v>0.12</v>
      </c>
    </row>
    <row r="7" spans="2:5" ht="15" thickBot="1" x14ac:dyDescent="0.35"/>
    <row r="8" spans="2:5" x14ac:dyDescent="0.3">
      <c r="B8" s="58" t="s">
        <v>80</v>
      </c>
      <c r="C8" s="57" t="s">
        <v>81</v>
      </c>
      <c r="D8" s="57" t="s">
        <v>84</v>
      </c>
      <c r="E8" s="59" t="s">
        <v>82</v>
      </c>
    </row>
    <row r="9" spans="2:5" x14ac:dyDescent="0.3">
      <c r="B9" s="60">
        <v>1500</v>
      </c>
      <c r="C9" s="67">
        <f>$B9*C$6</f>
        <v>135</v>
      </c>
      <c r="D9" s="67">
        <f>$B9*D$6</f>
        <v>180</v>
      </c>
      <c r="E9" s="68">
        <f>SUM(B9:D9)</f>
        <v>1815</v>
      </c>
    </row>
    <row r="10" spans="2:5" x14ac:dyDescent="0.3">
      <c r="B10" s="61">
        <v>1800</v>
      </c>
      <c r="C10" s="69">
        <f t="shared" ref="C10:D14" si="0">$B10*C$6</f>
        <v>162</v>
      </c>
      <c r="D10" s="69">
        <f t="shared" si="0"/>
        <v>216</v>
      </c>
      <c r="E10" s="70">
        <f t="shared" ref="E10:E14" si="1">SUM(B10:D10)</f>
        <v>2178</v>
      </c>
    </row>
    <row r="11" spans="2:5" x14ac:dyDescent="0.3">
      <c r="B11" s="60">
        <v>1952</v>
      </c>
      <c r="C11" s="67">
        <f t="shared" si="0"/>
        <v>175.68</v>
      </c>
      <c r="D11" s="67">
        <f t="shared" si="0"/>
        <v>234.23999999999998</v>
      </c>
      <c r="E11" s="68">
        <f t="shared" si="1"/>
        <v>2361.9199999999996</v>
      </c>
    </row>
    <row r="12" spans="2:5" x14ac:dyDescent="0.3">
      <c r="B12" s="61">
        <v>1794</v>
      </c>
      <c r="C12" s="69">
        <f t="shared" si="0"/>
        <v>161.46</v>
      </c>
      <c r="D12" s="69">
        <f t="shared" si="0"/>
        <v>215.28</v>
      </c>
      <c r="E12" s="70">
        <f t="shared" si="1"/>
        <v>2170.7400000000002</v>
      </c>
    </row>
    <row r="13" spans="2:5" x14ac:dyDescent="0.3">
      <c r="B13" s="60">
        <v>1200</v>
      </c>
      <c r="C13" s="67">
        <f t="shared" si="0"/>
        <v>108</v>
      </c>
      <c r="D13" s="67">
        <f t="shared" si="0"/>
        <v>144</v>
      </c>
      <c r="E13" s="68">
        <f t="shared" si="1"/>
        <v>1452</v>
      </c>
    </row>
    <row r="14" spans="2:5" ht="15" thickBot="1" x14ac:dyDescent="0.35">
      <c r="B14" s="62">
        <v>2600</v>
      </c>
      <c r="C14" s="71">
        <f t="shared" si="0"/>
        <v>234</v>
      </c>
      <c r="D14" s="71">
        <f t="shared" si="0"/>
        <v>312</v>
      </c>
      <c r="E14" s="72">
        <f t="shared" si="1"/>
        <v>3146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0577-DD7F-45C8-9094-54D3CB963651}">
  <dimension ref="B2:E14"/>
  <sheetViews>
    <sheetView showGridLines="0" tabSelected="1" zoomScale="115" zoomScaleNormal="115" workbookViewId="0">
      <selection activeCell="G13" sqref="G13"/>
    </sheetView>
  </sheetViews>
  <sheetFormatPr defaultColWidth="8.77734375" defaultRowHeight="14.4" x14ac:dyDescent="0.3"/>
  <cols>
    <col min="2" max="8" width="13.21875" customWidth="1"/>
  </cols>
  <sheetData>
    <row r="2" spans="2:5" x14ac:dyDescent="0.3">
      <c r="B2" s="22" t="s">
        <v>86</v>
      </c>
    </row>
    <row r="4" spans="2:5" ht="15" thickBot="1" x14ac:dyDescent="0.35"/>
    <row r="5" spans="2:5" x14ac:dyDescent="0.3">
      <c r="C5" s="63" t="s">
        <v>43</v>
      </c>
      <c r="D5" s="64" t="s">
        <v>85</v>
      </c>
    </row>
    <row r="6" spans="2:5" ht="15" thickBot="1" x14ac:dyDescent="0.35">
      <c r="C6" s="65">
        <v>6.3E-2</v>
      </c>
      <c r="D6" s="66">
        <v>3.2000000000000001E-2</v>
      </c>
    </row>
    <row r="7" spans="2:5" ht="15" thickBot="1" x14ac:dyDescent="0.35"/>
    <row r="8" spans="2:5" x14ac:dyDescent="0.3">
      <c r="B8" s="58" t="s">
        <v>88</v>
      </c>
      <c r="C8" s="57" t="s">
        <v>43</v>
      </c>
      <c r="D8" s="57" t="s">
        <v>85</v>
      </c>
      <c r="E8" s="59" t="s">
        <v>87</v>
      </c>
    </row>
    <row r="9" spans="2:5" x14ac:dyDescent="0.3">
      <c r="B9" s="60">
        <v>1500</v>
      </c>
      <c r="C9" s="67">
        <f>$B9*C$6</f>
        <v>94.5</v>
      </c>
      <c r="D9" s="67">
        <f>$B9*D$6</f>
        <v>48</v>
      </c>
      <c r="E9" s="68">
        <f>SUM(B9:D9)</f>
        <v>1642.5</v>
      </c>
    </row>
    <row r="10" spans="2:5" x14ac:dyDescent="0.3">
      <c r="B10" s="61">
        <v>1400</v>
      </c>
      <c r="C10" s="69">
        <f t="shared" ref="C10:D14" si="0">$B10*C$6</f>
        <v>88.2</v>
      </c>
      <c r="D10" s="69">
        <f t="shared" si="0"/>
        <v>44.800000000000004</v>
      </c>
      <c r="E10" s="70">
        <f t="shared" ref="E10:E14" si="1">SUM(B10:D10)</f>
        <v>1533</v>
      </c>
    </row>
    <row r="11" spans="2:5" x14ac:dyDescent="0.3">
      <c r="B11" s="60">
        <v>1350</v>
      </c>
      <c r="C11" s="67">
        <f t="shared" si="0"/>
        <v>85.05</v>
      </c>
      <c r="D11" s="67">
        <f t="shared" si="0"/>
        <v>43.2</v>
      </c>
      <c r="E11" s="68">
        <f t="shared" si="1"/>
        <v>1478.25</v>
      </c>
    </row>
    <row r="12" spans="2:5" x14ac:dyDescent="0.3">
      <c r="B12" s="61">
        <v>1490</v>
      </c>
      <c r="C12" s="69">
        <f t="shared" si="0"/>
        <v>93.87</v>
      </c>
      <c r="D12" s="69">
        <f t="shared" si="0"/>
        <v>47.68</v>
      </c>
      <c r="E12" s="70">
        <f t="shared" si="1"/>
        <v>1631.55</v>
      </c>
    </row>
    <row r="13" spans="2:5" x14ac:dyDescent="0.3">
      <c r="B13" s="60">
        <v>1489</v>
      </c>
      <c r="C13" s="67">
        <f t="shared" si="0"/>
        <v>93.807000000000002</v>
      </c>
      <c r="D13" s="67">
        <f t="shared" si="0"/>
        <v>47.648000000000003</v>
      </c>
      <c r="E13" s="68">
        <f t="shared" si="1"/>
        <v>1630.4549999999999</v>
      </c>
    </row>
    <row r="14" spans="2:5" ht="15" thickBot="1" x14ac:dyDescent="0.35">
      <c r="B14" s="62">
        <v>1650</v>
      </c>
      <c r="C14" s="71">
        <f t="shared" si="0"/>
        <v>103.95</v>
      </c>
      <c r="D14" s="71">
        <f t="shared" si="0"/>
        <v>52.800000000000004</v>
      </c>
      <c r="E14" s="72">
        <f t="shared" si="1"/>
        <v>1806.75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73" customFormat="1" x14ac:dyDescent="0.3">
      <c r="A1" s="73" t="s">
        <v>0</v>
      </c>
    </row>
    <row r="2" spans="1:3" s="73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Referência Absoluta &amp; Mista</vt:lpstr>
      <vt:lpstr>Atividade 01</vt:lpstr>
      <vt:lpstr>Atividade 02</vt:lpstr>
      <vt:lpstr>Atividade 03</vt:lpstr>
      <vt:lpstr>Atividade 04</vt:lpstr>
      <vt:lpstr>Atividade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2025-04-25T17:17:45Z</dcterms:modified>
  <cp:category>Curso de Excel Completo</cp:category>
</cp:coreProperties>
</file>