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nivel-especialista\curso-completo\excel_365_do_zero_ao_avancado\5.basico_formatacao_de_tabela_e_analise_de_dados\96.guia_dados_consolidacao\"/>
    </mc:Choice>
  </mc:AlternateContent>
  <xr:revisionPtr revIDLastSave="0" documentId="13_ncr:1_{57234899-3627-4082-923D-3C0C548EC5AC}" xr6:coauthVersionLast="47" xr6:coauthVersionMax="47" xr10:uidLastSave="{00000000-0000-0000-0000-000000000000}"/>
  <bookViews>
    <workbookView xWindow="-108" yWindow="-108" windowWidth="23256" windowHeight="12456" activeTab="3" xr2:uid="{851E89D6-2654-4F34-8E0C-E870017DE456}"/>
  </bookViews>
  <sheets>
    <sheet name="2019" sheetId="25" r:id="rId1"/>
    <sheet name="2020" sheetId="26" r:id="rId2"/>
    <sheet name="2021" sheetId="27" r:id="rId3"/>
    <sheet name="Relatório Final" sheetId="24" r:id="rId4"/>
    <sheet name="Informações" sheetId="2" r:id="rId5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5" i="24" l="1"/>
  <c r="F25" i="24"/>
  <c r="G25" i="24"/>
  <c r="H25" i="24"/>
  <c r="E26" i="24"/>
  <c r="F26" i="24"/>
  <c r="G26" i="24"/>
  <c r="H26" i="24"/>
  <c r="E27" i="24"/>
  <c r="F27" i="24"/>
  <c r="G27" i="24"/>
  <c r="H27" i="24"/>
  <c r="E28" i="24"/>
  <c r="F28" i="24"/>
  <c r="G28" i="24"/>
  <c r="H28" i="24"/>
  <c r="E29" i="24"/>
  <c r="E32" i="24" s="1"/>
  <c r="F29" i="24"/>
  <c r="F32" i="24" s="1"/>
  <c r="G29" i="24"/>
  <c r="G32" i="24" s="1"/>
  <c r="H29" i="24"/>
  <c r="H32" i="24" s="1"/>
  <c r="E30" i="24"/>
  <c r="F30" i="24"/>
  <c r="G30" i="24"/>
  <c r="H30" i="24"/>
  <c r="E31" i="24"/>
  <c r="F31" i="24"/>
  <c r="G31" i="24"/>
  <c r="H31" i="24"/>
  <c r="E33" i="24"/>
  <c r="E36" i="24" s="1"/>
  <c r="F33" i="24"/>
  <c r="F36" i="24" s="1"/>
  <c r="G33" i="24"/>
  <c r="G36" i="24" s="1"/>
  <c r="H33" i="24"/>
  <c r="H36" i="24" s="1"/>
  <c r="E34" i="24"/>
  <c r="F34" i="24"/>
  <c r="G34" i="24"/>
  <c r="H34" i="24"/>
  <c r="E35" i="24"/>
  <c r="F35" i="24"/>
  <c r="G35" i="24"/>
  <c r="H35" i="24"/>
  <c r="E37" i="24"/>
  <c r="E40" i="24" s="1"/>
  <c r="F37" i="24"/>
  <c r="F40" i="24" s="1"/>
  <c r="G37" i="24"/>
  <c r="G40" i="24" s="1"/>
  <c r="H37" i="24"/>
  <c r="H40" i="24" s="1"/>
  <c r="E38" i="24"/>
  <c r="F38" i="24"/>
  <c r="G38" i="24"/>
  <c r="H38" i="24"/>
  <c r="E39" i="24"/>
  <c r="F39" i="24"/>
  <c r="G39" i="24"/>
  <c r="H39" i="24"/>
  <c r="E6" i="24"/>
  <c r="F6" i="24"/>
  <c r="G6" i="24"/>
  <c r="H6" i="24"/>
  <c r="E7" i="24"/>
  <c r="F7" i="24"/>
  <c r="G7" i="24"/>
  <c r="H7" i="24"/>
  <c r="E8" i="24"/>
  <c r="F8" i="24"/>
  <c r="G8" i="24"/>
  <c r="H8" i="24"/>
  <c r="G9" i="24"/>
  <c r="H9" i="24"/>
  <c r="E10" i="24"/>
  <c r="F10" i="24"/>
  <c r="G10" i="24"/>
  <c r="H10" i="24"/>
  <c r="E11" i="24"/>
  <c r="F11" i="24"/>
  <c r="G11" i="24"/>
  <c r="H11" i="24"/>
  <c r="E12" i="24"/>
  <c r="F12" i="24"/>
  <c r="G12" i="24"/>
  <c r="H12" i="24"/>
  <c r="E14" i="24"/>
  <c r="F14" i="24"/>
  <c r="G14" i="24"/>
  <c r="H14" i="24"/>
  <c r="E15" i="24"/>
  <c r="F15" i="24"/>
  <c r="G15" i="24"/>
  <c r="H15" i="24"/>
  <c r="E16" i="24"/>
  <c r="F16" i="24"/>
  <c r="G16" i="24"/>
  <c r="H16" i="24"/>
  <c r="E18" i="24"/>
  <c r="F18" i="24"/>
  <c r="G18" i="24"/>
  <c r="H18" i="24"/>
  <c r="E19" i="24"/>
  <c r="F19" i="24"/>
  <c r="G19" i="24"/>
  <c r="H19" i="24"/>
  <c r="E20" i="24"/>
  <c r="F20" i="24"/>
  <c r="G20" i="24"/>
  <c r="H20" i="24"/>
  <c r="F9" i="27"/>
  <c r="E9" i="27"/>
  <c r="D9" i="27"/>
  <c r="C9" i="27"/>
  <c r="F9" i="26"/>
  <c r="E9" i="26"/>
  <c r="D9" i="26"/>
  <c r="C9" i="26"/>
  <c r="D9" i="25"/>
  <c r="E9" i="25"/>
  <c r="F9" i="25"/>
  <c r="C9" i="25"/>
  <c r="F9" i="24" l="1"/>
  <c r="E9" i="24"/>
  <c r="F21" i="24"/>
  <c r="E21" i="24"/>
  <c r="H13" i="24"/>
  <c r="G13" i="24"/>
  <c r="F13" i="24"/>
  <c r="H17" i="24"/>
  <c r="E17" i="24"/>
  <c r="F17" i="24"/>
  <c r="E13" i="24"/>
  <c r="G17" i="24"/>
  <c r="H21" i="24"/>
  <c r="G21" i="24"/>
</calcChain>
</file>

<file path=xl/sharedStrings.xml><?xml version="1.0" encoding="utf-8"?>
<sst xmlns="http://schemas.openxmlformats.org/spreadsheetml/2006/main" count="81" uniqueCount="19">
  <si>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</si>
  <si>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</si>
  <si>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</si>
  <si>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</si>
  <si>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</si>
  <si>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</si>
  <si>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04 Aula 73</t>
  </si>
  <si>
    <t>Tablets</t>
  </si>
  <si>
    <t>Produtos</t>
  </si>
  <si>
    <t>Celular</t>
  </si>
  <si>
    <t>Computadores</t>
  </si>
  <si>
    <t>1º Trimestre</t>
  </si>
  <si>
    <t>2º Trimestre</t>
  </si>
  <si>
    <t>3º Trimestre</t>
  </si>
  <si>
    <t>4º Trimestre</t>
  </si>
  <si>
    <t>Total</t>
  </si>
  <si>
    <t>SOMA</t>
  </si>
  <si>
    <t>MÉDIA</t>
  </si>
  <si>
    <t>73+-+Guia+Dados+-+Consolidação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</si>
</sst>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/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/>
      <top style="thin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theme="9" tint="-0.499984740745262"/>
      </top>
      <bottom style="medium">
        <color indexed="64"/>
      </bottom>
      <diagonal/>
    </border>
    <border>
      <left/>
      <right style="medium">
        <color indexed="64"/>
      </right>
      <top style="thin">
        <color theme="9" tint="-0.499984740745262"/>
      </top>
      <bottom style="medium">
        <color indexed="64"/>
      </bottom>
      <diagonal/>
    </border>
    <border>
      <left/>
      <right/>
      <top/>
      <bottom style="medium">
        <color theme="9" tint="-0.499984740745262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38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44" fontId="0" fillId="3" borderId="0" xfId="8" applyFont="1" applyFill="1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44" fontId="0" fillId="0" borderId="0" xfId="8" applyFont="1" applyBorder="1"/>
    <xf numFmtId="44" fontId="0" fillId="0" borderId="5" xfId="8" applyFont="1" applyBorder="1"/>
    <xf numFmtId="0" fontId="1" fillId="2" borderId="6" xfId="0" applyFont="1" applyFill="1" applyBorder="1"/>
    <xf numFmtId="44" fontId="7" fillId="0" borderId="7" xfId="8" applyFont="1" applyBorder="1"/>
    <xf numFmtId="44" fontId="7" fillId="0" borderId="8" xfId="8" applyFont="1" applyBorder="1"/>
    <xf numFmtId="0" fontId="1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3" borderId="12" xfId="0" applyFont="1" applyFill="1" applyBorder="1"/>
    <xf numFmtId="44" fontId="0" fillId="0" borderId="13" xfId="8" applyFont="1" applyBorder="1"/>
    <xf numFmtId="0" fontId="1" fillId="2" borderId="14" xfId="0" applyFont="1" applyFill="1" applyBorder="1"/>
    <xf numFmtId="44" fontId="7" fillId="0" borderId="15" xfId="8" applyFont="1" applyBorder="1"/>
    <xf numFmtId="44" fontId="7" fillId="0" borderId="16" xfId="8" applyFont="1" applyBorder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1" fillId="2" borderId="2" xfId="0" applyFont="1" applyFill="1" applyBorder="1"/>
    <xf numFmtId="0" fontId="2" fillId="3" borderId="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44" fontId="2" fillId="2" borderId="0" xfId="0" applyNumberFormat="1" applyFont="1" applyFill="1" applyBorder="1"/>
    <xf numFmtId="44" fontId="2" fillId="2" borderId="5" xfId="0" applyNumberFormat="1" applyFont="1" applyFill="1" applyBorder="1"/>
    <xf numFmtId="44" fontId="0" fillId="0" borderId="0" xfId="8" applyNumberFormat="1" applyFont="1" applyBorder="1"/>
    <xf numFmtId="44" fontId="0" fillId="0" borderId="5" xfId="8" applyNumberFormat="1" applyFont="1" applyBorder="1"/>
    <xf numFmtId="44" fontId="0" fillId="0" borderId="7" xfId="8" applyNumberFormat="1" applyFont="1" applyBorder="1"/>
    <xf numFmtId="44" fontId="0" fillId="0" borderId="8" xfId="8" applyNumberFormat="1" applyFont="1" applyBorder="1"/>
    <xf numFmtId="0" fontId="1" fillId="4" borderId="17" xfId="0" applyFont="1" applyFill="1" applyBorder="1" applyAlignment="1">
      <alignment horizontal="center" vertical="center"/>
    </xf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8F50-6F09-4C60-883D-31DCBFBD618F}">
  <dimension ref="A1:F9"/>
  <sheetViews>
    <sheetView zoomScale="190" zoomScaleNormal="190" workbookViewId="0">
      <selection activeCell="A2" sqref="A2"/>
    </sheetView>
  </sheetViews>
  <sheetFormatPr defaultRowHeight="14.4" x14ac:dyDescent="0.3"/>
  <cols>
    <col min="2" max="2" width="13.109375" bestFit="1" customWidth="1"/>
    <col min="3" max="6" width="14.21875" bestFit="1" customWidth="1"/>
  </cols>
  <sheetData>
    <row r="1" spans="1:6" s="24" customFormat="1" ht="23.4" x14ac:dyDescent="0.3">
      <c r="A1" s="24" t="s">
        <v>6</v>
      </c>
    </row>
    <row r="2" spans="1:6" s="1" customFormat="1" ht="12.6" customHeight="1" x14ac:dyDescent="0.3">
      <c r="B2" s="5"/>
      <c r="F2" s="6"/>
    </row>
    <row r="4" spans="1:6" ht="15" thickBot="1" x14ac:dyDescent="0.35"/>
    <row r="5" spans="1:6" x14ac:dyDescent="0.3">
      <c r="B5" s="16" t="s">
        <v>8</v>
      </c>
      <c r="C5" s="17" t="s">
        <v>11</v>
      </c>
      <c r="D5" s="17" t="s">
        <v>12</v>
      </c>
      <c r="E5" s="17" t="s">
        <v>13</v>
      </c>
      <c r="F5" s="18" t="s">
        <v>14</v>
      </c>
    </row>
    <row r="6" spans="1:6" x14ac:dyDescent="0.3">
      <c r="B6" s="19" t="s">
        <v>7</v>
      </c>
      <c r="C6" s="11">
        <v>32623</v>
      </c>
      <c r="D6" s="11">
        <v>46275</v>
      </c>
      <c r="E6" s="11">
        <v>49311</v>
      </c>
      <c r="F6" s="20">
        <v>23111</v>
      </c>
    </row>
    <row r="7" spans="1:6" x14ac:dyDescent="0.3">
      <c r="B7" s="19" t="s">
        <v>9</v>
      </c>
      <c r="C7" s="11">
        <v>48425</v>
      </c>
      <c r="D7" s="11">
        <v>35521</v>
      </c>
      <c r="E7" s="11">
        <v>41605</v>
      </c>
      <c r="F7" s="20">
        <v>40861</v>
      </c>
    </row>
    <row r="8" spans="1:6" x14ac:dyDescent="0.3">
      <c r="B8" s="19" t="s">
        <v>10</v>
      </c>
      <c r="C8" s="11">
        <v>31159</v>
      </c>
      <c r="D8" s="11">
        <v>38273</v>
      </c>
      <c r="E8" s="11">
        <v>23111</v>
      </c>
      <c r="F8" s="20">
        <v>38044</v>
      </c>
    </row>
    <row r="9" spans="1:6" ht="15" thickBot="1" x14ac:dyDescent="0.35">
      <c r="B9" s="21" t="s">
        <v>15</v>
      </c>
      <c r="C9" s="22">
        <f>SUM(C6:C8)</f>
        <v>112207</v>
      </c>
      <c r="D9" s="22">
        <f t="shared" ref="D9:F9" si="0">SUM(D6:D8)</f>
        <v>120069</v>
      </c>
      <c r="E9" s="22">
        <f t="shared" si="0"/>
        <v>114027</v>
      </c>
      <c r="F9" s="23">
        <f t="shared" si="0"/>
        <v>102016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D43C-AC1B-4C8F-9544-48D81D9AEE76}">
  <dimension ref="A1:F9"/>
  <sheetViews>
    <sheetView zoomScale="190" zoomScaleNormal="190" workbookViewId="0">
      <selection sqref="A1:XFD3"/>
    </sheetView>
  </sheetViews>
  <sheetFormatPr defaultRowHeight="14.4" x14ac:dyDescent="0.3"/>
  <cols>
    <col min="2" max="2" width="13.109375" bestFit="1" customWidth="1"/>
    <col min="3" max="3" width="13.21875" bestFit="1" customWidth="1"/>
    <col min="4" max="4" width="14.33203125" bestFit="1" customWidth="1"/>
    <col min="5" max="6" width="13.21875" bestFit="1" customWidth="1"/>
  </cols>
  <sheetData>
    <row r="1" spans="1:6" s="24" customFormat="1" ht="23.4" x14ac:dyDescent="0.3">
      <c r="A1" s="24" t="s">
        <v>6</v>
      </c>
    </row>
    <row r="2" spans="1:6" s="1" customFormat="1" ht="12.6" customHeight="1" x14ac:dyDescent="0.3">
      <c r="B2" s="5"/>
      <c r="F2" s="6"/>
    </row>
    <row r="4" spans="1:6" ht="15" thickBot="1" x14ac:dyDescent="0.35"/>
    <row r="5" spans="1:6" x14ac:dyDescent="0.3">
      <c r="B5" s="7" t="s">
        <v>8</v>
      </c>
      <c r="C5" s="8" t="s">
        <v>11</v>
      </c>
      <c r="D5" s="8" t="s">
        <v>12</v>
      </c>
      <c r="E5" s="8" t="s">
        <v>13</v>
      </c>
      <c r="F5" s="9" t="s">
        <v>14</v>
      </c>
    </row>
    <row r="6" spans="1:6" x14ac:dyDescent="0.3">
      <c r="B6" s="10" t="s">
        <v>7</v>
      </c>
      <c r="C6" s="11">
        <v>22354</v>
      </c>
      <c r="D6" s="11">
        <v>49335</v>
      </c>
      <c r="E6" s="11">
        <v>15247</v>
      </c>
      <c r="F6" s="12">
        <v>34748</v>
      </c>
    </row>
    <row r="7" spans="1:6" x14ac:dyDescent="0.3">
      <c r="B7" s="10" t="s">
        <v>9</v>
      </c>
      <c r="C7" s="11">
        <v>15591</v>
      </c>
      <c r="D7" s="11">
        <v>30532</v>
      </c>
      <c r="E7" s="11">
        <v>17920</v>
      </c>
      <c r="F7" s="12">
        <v>42348</v>
      </c>
    </row>
    <row r="8" spans="1:6" x14ac:dyDescent="0.3">
      <c r="B8" s="10" t="s">
        <v>10</v>
      </c>
      <c r="C8" s="11">
        <v>19131</v>
      </c>
      <c r="D8" s="11">
        <v>41774</v>
      </c>
      <c r="E8" s="11">
        <v>27712</v>
      </c>
      <c r="F8" s="12">
        <v>12484</v>
      </c>
    </row>
    <row r="9" spans="1:6" ht="15" thickBot="1" x14ac:dyDescent="0.35">
      <c r="B9" s="13" t="s">
        <v>15</v>
      </c>
      <c r="C9" s="14">
        <f>SUM(C6:C8)</f>
        <v>57076</v>
      </c>
      <c r="D9" s="14">
        <f t="shared" ref="D9:F9" si="0">SUM(D6:D8)</f>
        <v>121641</v>
      </c>
      <c r="E9" s="14">
        <f t="shared" si="0"/>
        <v>60879</v>
      </c>
      <c r="F9" s="15">
        <f t="shared" si="0"/>
        <v>89580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63A4-2CD4-4B86-8EE6-9712F4021C9C}">
  <dimension ref="A1:F9"/>
  <sheetViews>
    <sheetView zoomScale="190" zoomScaleNormal="190" workbookViewId="0">
      <selection sqref="A1:XFD3"/>
    </sheetView>
  </sheetViews>
  <sheetFormatPr defaultRowHeight="14.4" x14ac:dyDescent="0.3"/>
  <cols>
    <col min="2" max="2" width="13.109375" bestFit="1" customWidth="1"/>
    <col min="3" max="4" width="13.6640625" customWidth="1"/>
    <col min="5" max="5" width="14.33203125" bestFit="1" customWidth="1"/>
    <col min="6" max="6" width="13.6640625" customWidth="1"/>
  </cols>
  <sheetData>
    <row r="1" spans="1:6" s="24" customFormat="1" ht="23.4" x14ac:dyDescent="0.3">
      <c r="A1" s="24" t="s">
        <v>6</v>
      </c>
    </row>
    <row r="2" spans="1:6" s="1" customFormat="1" ht="12.6" customHeight="1" x14ac:dyDescent="0.3">
      <c r="B2" s="5"/>
      <c r="F2" s="6"/>
    </row>
    <row r="4" spans="1:6" ht="15" thickBot="1" x14ac:dyDescent="0.35"/>
    <row r="5" spans="1:6" x14ac:dyDescent="0.3">
      <c r="B5" s="7" t="s">
        <v>8</v>
      </c>
      <c r="C5" s="8" t="s">
        <v>11</v>
      </c>
      <c r="D5" s="8" t="s">
        <v>12</v>
      </c>
      <c r="E5" s="8" t="s">
        <v>13</v>
      </c>
      <c r="F5" s="9" t="s">
        <v>14</v>
      </c>
    </row>
    <row r="6" spans="1:6" x14ac:dyDescent="0.3">
      <c r="B6" s="10" t="s">
        <v>7</v>
      </c>
      <c r="C6" s="11">
        <v>18133</v>
      </c>
      <c r="D6" s="11">
        <v>40238</v>
      </c>
      <c r="E6" s="11">
        <v>29628</v>
      </c>
      <c r="F6" s="12">
        <v>30550</v>
      </c>
    </row>
    <row r="7" spans="1:6" x14ac:dyDescent="0.3">
      <c r="B7" s="10" t="s">
        <v>9</v>
      </c>
      <c r="C7" s="11">
        <v>31721</v>
      </c>
      <c r="D7" s="11">
        <v>37400</v>
      </c>
      <c r="E7" s="11">
        <v>30804</v>
      </c>
      <c r="F7" s="12">
        <v>47852</v>
      </c>
    </row>
    <row r="8" spans="1:6" x14ac:dyDescent="0.3">
      <c r="B8" s="10" t="s">
        <v>10</v>
      </c>
      <c r="C8" s="11">
        <v>15308</v>
      </c>
      <c r="D8" s="11">
        <v>19680</v>
      </c>
      <c r="E8" s="11">
        <v>49169</v>
      </c>
      <c r="F8" s="12">
        <v>10668</v>
      </c>
    </row>
    <row r="9" spans="1:6" ht="15" thickBot="1" x14ac:dyDescent="0.35">
      <c r="B9" s="13" t="s">
        <v>15</v>
      </c>
      <c r="C9" s="14">
        <f>SUM(C6:C8)</f>
        <v>65162</v>
      </c>
      <c r="D9" s="14">
        <f t="shared" ref="D9:F9" si="0">SUM(D6:D8)</f>
        <v>97318</v>
      </c>
      <c r="E9" s="14">
        <f t="shared" si="0"/>
        <v>109601</v>
      </c>
      <c r="F9" s="15">
        <f t="shared" si="0"/>
        <v>89070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4EC8-95CA-431B-91EB-0C63F64C73D5}">
  <dimension ref="A1:H40"/>
  <sheetViews>
    <sheetView tabSelected="1" zoomScale="190" zoomScaleNormal="190" workbookViewId="0">
      <selection activeCell="B23" sqref="B23:D23"/>
    </sheetView>
  </sheetViews>
  <sheetFormatPr defaultRowHeight="14.4" outlineLevelRow="1" x14ac:dyDescent="0.3"/>
  <cols>
    <col min="2" max="3" width="2.21875" customWidth="1"/>
    <col min="4" max="4" width="10.88671875" customWidth="1"/>
    <col min="5" max="8" width="15.109375" customWidth="1"/>
  </cols>
  <sheetData>
    <row r="1" spans="1:8" s="24" customFormat="1" ht="23.4" x14ac:dyDescent="0.3">
      <c r="A1" s="24" t="s">
        <v>6</v>
      </c>
    </row>
    <row r="2" spans="1:8" s="1" customFormat="1" ht="12.6" customHeight="1" x14ac:dyDescent="0.3">
      <c r="B2" s="5"/>
      <c r="C2" s="5"/>
      <c r="D2" s="5"/>
      <c r="H2" s="6"/>
    </row>
    <row r="4" spans="1:8" ht="15" thickBot="1" x14ac:dyDescent="0.35">
      <c r="B4" s="37" t="s">
        <v>16</v>
      </c>
      <c r="C4" s="37"/>
      <c r="D4" s="37"/>
    </row>
    <row r="5" spans="1:8" x14ac:dyDescent="0.3">
      <c r="B5" s="7" t="s">
        <v>8</v>
      </c>
      <c r="C5" s="26"/>
      <c r="D5" s="26"/>
      <c r="E5" s="8" t="s">
        <v>11</v>
      </c>
      <c r="F5" s="8" t="s">
        <v>12</v>
      </c>
      <c r="G5" s="8" t="s">
        <v>13</v>
      </c>
      <c r="H5" s="9" t="s">
        <v>14</v>
      </c>
    </row>
    <row r="6" spans="1:8" hidden="1" outlineLevel="1" x14ac:dyDescent="0.3">
      <c r="B6" s="29"/>
      <c r="C6" s="30"/>
      <c r="D6" s="30" t="s">
        <v>18</v>
      </c>
      <c r="E6" s="31">
        <f>'2019'!$C$6</f>
        <v>32623</v>
      </c>
      <c r="F6" s="31">
        <f>'2019'!$D$6</f>
        <v>46275</v>
      </c>
      <c r="G6" s="31">
        <f>'2019'!$E$6</f>
        <v>49311</v>
      </c>
      <c r="H6" s="32">
        <f>'2019'!$F$6</f>
        <v>23111</v>
      </c>
    </row>
    <row r="7" spans="1:8" hidden="1" outlineLevel="1" collapsed="1" x14ac:dyDescent="0.3">
      <c r="B7" s="29"/>
      <c r="C7" s="30"/>
      <c r="D7" s="30" t="s">
        <v>18</v>
      </c>
      <c r="E7" s="31">
        <f>'2020'!$C$6</f>
        <v>22354</v>
      </c>
      <c r="F7" s="31">
        <f>'2020'!$D$6</f>
        <v>49335</v>
      </c>
      <c r="G7" s="31">
        <f>'2020'!$E$6</f>
        <v>15247</v>
      </c>
      <c r="H7" s="32">
        <f>'2020'!$F$6</f>
        <v>34748</v>
      </c>
    </row>
    <row r="8" spans="1:8" hidden="1" outlineLevel="1" collapsed="1" x14ac:dyDescent="0.3">
      <c r="B8" s="29"/>
      <c r="C8" s="30"/>
      <c r="D8" s="30" t="s">
        <v>18</v>
      </c>
      <c r="E8" s="31">
        <f>'2021'!$C$6</f>
        <v>18133</v>
      </c>
      <c r="F8" s="31">
        <f>'2021'!$D$6</f>
        <v>40238</v>
      </c>
      <c r="G8" s="31">
        <f>'2021'!$E$6</f>
        <v>29628</v>
      </c>
      <c r="H8" s="32">
        <f>'2021'!$F$6</f>
        <v>30550</v>
      </c>
    </row>
    <row r="9" spans="1:8" collapsed="1" x14ac:dyDescent="0.3">
      <c r="B9" s="10" t="s">
        <v>7</v>
      </c>
      <c r="C9" s="27"/>
      <c r="D9" s="27"/>
      <c r="E9" s="33">
        <f>SUM(E6:E8)</f>
        <v>73110</v>
      </c>
      <c r="F9" s="33">
        <f>SUM(F6:F8)</f>
        <v>135848</v>
      </c>
      <c r="G9" s="33">
        <f>SUM(G6:G8)</f>
        <v>94186</v>
      </c>
      <c r="H9" s="34">
        <f>SUM(H6:H8)</f>
        <v>88409</v>
      </c>
    </row>
    <row r="10" spans="1:8" hidden="1" outlineLevel="1" x14ac:dyDescent="0.3">
      <c r="B10" s="10"/>
      <c r="C10" s="27"/>
      <c r="D10" s="27" t="s">
        <v>18</v>
      </c>
      <c r="E10" s="33">
        <f>'2019'!$C$7</f>
        <v>48425</v>
      </c>
      <c r="F10" s="33">
        <f>'2019'!$D$7</f>
        <v>35521</v>
      </c>
      <c r="G10" s="33">
        <f>'2019'!$E$7</f>
        <v>41605</v>
      </c>
      <c r="H10" s="34">
        <f>'2019'!$F$7</f>
        <v>40861</v>
      </c>
    </row>
    <row r="11" spans="1:8" hidden="1" outlineLevel="1" collapsed="1" x14ac:dyDescent="0.3">
      <c r="B11" s="10"/>
      <c r="C11" s="27"/>
      <c r="D11" s="27" t="s">
        <v>18</v>
      </c>
      <c r="E11" s="33">
        <f>'2020'!$C$7</f>
        <v>15591</v>
      </c>
      <c r="F11" s="33">
        <f>'2020'!$D$7</f>
        <v>30532</v>
      </c>
      <c r="G11" s="33">
        <f>'2020'!$E$7</f>
        <v>17920</v>
      </c>
      <c r="H11" s="34">
        <f>'2020'!$F$7</f>
        <v>42348</v>
      </c>
    </row>
    <row r="12" spans="1:8" hidden="1" outlineLevel="1" collapsed="1" x14ac:dyDescent="0.3">
      <c r="B12" s="10"/>
      <c r="C12" s="27"/>
      <c r="D12" s="27" t="s">
        <v>18</v>
      </c>
      <c r="E12" s="33">
        <f>'2021'!$C$7</f>
        <v>31721</v>
      </c>
      <c r="F12" s="33">
        <f>'2021'!$D$7</f>
        <v>37400</v>
      </c>
      <c r="G12" s="33">
        <f>'2021'!$E$7</f>
        <v>30804</v>
      </c>
      <c r="H12" s="34">
        <f>'2021'!$F$7</f>
        <v>47852</v>
      </c>
    </row>
    <row r="13" spans="1:8" collapsed="1" x14ac:dyDescent="0.3">
      <c r="B13" s="10" t="s">
        <v>9</v>
      </c>
      <c r="C13" s="27"/>
      <c r="D13" s="27"/>
      <c r="E13" s="33">
        <f>SUM(E10:E12)</f>
        <v>95737</v>
      </c>
      <c r="F13" s="33">
        <f>SUM(F10:F12)</f>
        <v>103453</v>
      </c>
      <c r="G13" s="33">
        <f>SUM(G10:G12)</f>
        <v>90329</v>
      </c>
      <c r="H13" s="34">
        <f>SUM(H10:H12)</f>
        <v>131061</v>
      </c>
    </row>
    <row r="14" spans="1:8" hidden="1" outlineLevel="1" x14ac:dyDescent="0.3">
      <c r="B14" s="10"/>
      <c r="C14" s="27"/>
      <c r="D14" s="27" t="s">
        <v>18</v>
      </c>
      <c r="E14" s="33">
        <f>'2019'!$C$8</f>
        <v>31159</v>
      </c>
      <c r="F14" s="33">
        <f>'2019'!$D$8</f>
        <v>38273</v>
      </c>
      <c r="G14" s="33">
        <f>'2019'!$E$8</f>
        <v>23111</v>
      </c>
      <c r="H14" s="34">
        <f>'2019'!$F$8</f>
        <v>38044</v>
      </c>
    </row>
    <row r="15" spans="1:8" hidden="1" outlineLevel="1" collapsed="1" x14ac:dyDescent="0.3">
      <c r="B15" s="10"/>
      <c r="C15" s="27"/>
      <c r="D15" s="27" t="s">
        <v>18</v>
      </c>
      <c r="E15" s="33">
        <f>'2020'!$C$8</f>
        <v>19131</v>
      </c>
      <c r="F15" s="33">
        <f>'2020'!$D$8</f>
        <v>41774</v>
      </c>
      <c r="G15" s="33">
        <f>'2020'!$E$8</f>
        <v>27712</v>
      </c>
      <c r="H15" s="34">
        <f>'2020'!$F$8</f>
        <v>12484</v>
      </c>
    </row>
    <row r="16" spans="1:8" hidden="1" outlineLevel="1" collapsed="1" x14ac:dyDescent="0.3">
      <c r="B16" s="10"/>
      <c r="C16" s="27"/>
      <c r="D16" s="27" t="s">
        <v>18</v>
      </c>
      <c r="E16" s="33">
        <f>'2021'!$C$8</f>
        <v>15308</v>
      </c>
      <c r="F16" s="33">
        <f>'2021'!$D$8</f>
        <v>19680</v>
      </c>
      <c r="G16" s="33">
        <f>'2021'!$E$8</f>
        <v>49169</v>
      </c>
      <c r="H16" s="34">
        <f>'2021'!$F$8</f>
        <v>10668</v>
      </c>
    </row>
    <row r="17" spans="2:8" collapsed="1" x14ac:dyDescent="0.3">
      <c r="B17" s="10" t="s">
        <v>10</v>
      </c>
      <c r="C17" s="27"/>
      <c r="D17" s="27"/>
      <c r="E17" s="33">
        <f>SUM(E14:E16)</f>
        <v>65598</v>
      </c>
      <c r="F17" s="33">
        <f>SUM(F14:F16)</f>
        <v>99727</v>
      </c>
      <c r="G17" s="33">
        <f>SUM(G14:G16)</f>
        <v>99992</v>
      </c>
      <c r="H17" s="34">
        <f>SUM(H14:H16)</f>
        <v>61196</v>
      </c>
    </row>
    <row r="18" spans="2:8" hidden="1" outlineLevel="1" x14ac:dyDescent="0.3">
      <c r="B18" s="10"/>
      <c r="C18" s="27"/>
      <c r="D18" s="27" t="s">
        <v>18</v>
      </c>
      <c r="E18" s="33">
        <f>'2019'!$C$9</f>
        <v>112207</v>
      </c>
      <c r="F18" s="33">
        <f>'2019'!$D$9</f>
        <v>120069</v>
      </c>
      <c r="G18" s="33">
        <f>'2019'!$E$9</f>
        <v>114027</v>
      </c>
      <c r="H18" s="34">
        <f>'2019'!$F$9</f>
        <v>102016</v>
      </c>
    </row>
    <row r="19" spans="2:8" hidden="1" outlineLevel="1" collapsed="1" x14ac:dyDescent="0.3">
      <c r="B19" s="10"/>
      <c r="C19" s="27"/>
      <c r="D19" s="27" t="s">
        <v>18</v>
      </c>
      <c r="E19" s="33">
        <f>'2020'!$C$9</f>
        <v>57076</v>
      </c>
      <c r="F19" s="33">
        <f>'2020'!$D$9</f>
        <v>121641</v>
      </c>
      <c r="G19" s="33">
        <f>'2020'!$E$9</f>
        <v>60879</v>
      </c>
      <c r="H19" s="34">
        <f>'2020'!$F$9</f>
        <v>89580</v>
      </c>
    </row>
    <row r="20" spans="2:8" hidden="1" outlineLevel="1" collapsed="1" x14ac:dyDescent="0.3">
      <c r="B20" s="10"/>
      <c r="C20" s="27"/>
      <c r="D20" s="27" t="s">
        <v>18</v>
      </c>
      <c r="E20" s="33">
        <f>'2021'!$C$9</f>
        <v>65162</v>
      </c>
      <c r="F20" s="33">
        <f>'2021'!$D$9</f>
        <v>97318</v>
      </c>
      <c r="G20" s="33">
        <f>'2021'!$E$9</f>
        <v>109601</v>
      </c>
      <c r="H20" s="34">
        <f>'2021'!$F$9</f>
        <v>89070</v>
      </c>
    </row>
    <row r="21" spans="2:8" ht="15" collapsed="1" thickBot="1" x14ac:dyDescent="0.35">
      <c r="B21" s="13" t="s">
        <v>15</v>
      </c>
      <c r="C21" s="28"/>
      <c r="D21" s="28"/>
      <c r="E21" s="35">
        <f>SUM(E18:E20)</f>
        <v>234445</v>
      </c>
      <c r="F21" s="35">
        <f>SUM(F18:F20)</f>
        <v>339028</v>
      </c>
      <c r="G21" s="35">
        <f>SUM(G18:G20)</f>
        <v>284507</v>
      </c>
      <c r="H21" s="36">
        <f>SUM(H18:H20)</f>
        <v>280666</v>
      </c>
    </row>
    <row r="23" spans="2:8" ht="15" thickBot="1" x14ac:dyDescent="0.35">
      <c r="B23" s="37" t="s">
        <v>17</v>
      </c>
      <c r="C23" s="37"/>
      <c r="D23" s="37"/>
    </row>
    <row r="24" spans="2:8" x14ac:dyDescent="0.3">
      <c r="B24" s="7" t="s">
        <v>8</v>
      </c>
      <c r="C24" s="26"/>
      <c r="D24" s="26"/>
      <c r="E24" s="8" t="s">
        <v>11</v>
      </c>
      <c r="F24" s="8" t="s">
        <v>12</v>
      </c>
      <c r="G24" s="8" t="s">
        <v>13</v>
      </c>
      <c r="H24" s="9" t="s">
        <v>14</v>
      </c>
    </row>
    <row r="25" spans="2:8" hidden="1" outlineLevel="1" x14ac:dyDescent="0.3">
      <c r="B25" s="29"/>
      <c r="C25" s="30" t="s">
        <v>18</v>
      </c>
      <c r="D25" s="30"/>
      <c r="E25" s="31">
        <f>'2019'!$C$6</f>
        <v>32623</v>
      </c>
      <c r="F25" s="31">
        <f>'2019'!$D$6</f>
        <v>46275</v>
      </c>
      <c r="G25" s="31">
        <f>'2019'!$E$6</f>
        <v>49311</v>
      </c>
      <c r="H25" s="32">
        <f>'2019'!$F$6</f>
        <v>23111</v>
      </c>
    </row>
    <row r="26" spans="2:8" hidden="1" outlineLevel="1" collapsed="1" x14ac:dyDescent="0.3">
      <c r="B26" s="29"/>
      <c r="C26" s="30" t="s">
        <v>18</v>
      </c>
      <c r="D26" s="30"/>
      <c r="E26" s="31">
        <f>'2020'!$C$6</f>
        <v>22354</v>
      </c>
      <c r="F26" s="31">
        <f>'2020'!$D$6</f>
        <v>49335</v>
      </c>
      <c r="G26" s="31">
        <f>'2020'!$E$6</f>
        <v>15247</v>
      </c>
      <c r="H26" s="32">
        <f>'2020'!$F$6</f>
        <v>34748</v>
      </c>
    </row>
    <row r="27" spans="2:8" hidden="1" outlineLevel="1" collapsed="1" x14ac:dyDescent="0.3">
      <c r="B27" s="29"/>
      <c r="C27" s="30" t="s">
        <v>18</v>
      </c>
      <c r="D27" s="30"/>
      <c r="E27" s="31">
        <f>'2021'!$C$6</f>
        <v>18133</v>
      </c>
      <c r="F27" s="31">
        <f>'2021'!$D$6</f>
        <v>40238</v>
      </c>
      <c r="G27" s="31">
        <f>'2021'!$E$6</f>
        <v>29628</v>
      </c>
      <c r="H27" s="32">
        <f>'2021'!$F$6</f>
        <v>30550</v>
      </c>
    </row>
    <row r="28" spans="2:8" collapsed="1" x14ac:dyDescent="0.3">
      <c r="B28" s="10" t="s">
        <v>7</v>
      </c>
      <c r="C28" s="27"/>
      <c r="D28" s="27"/>
      <c r="E28" s="33">
        <f>AVERAGE(E25:E27)</f>
        <v>24370</v>
      </c>
      <c r="F28" s="33">
        <f>AVERAGE(F25:F27)</f>
        <v>45282.666666666664</v>
      </c>
      <c r="G28" s="33">
        <f>AVERAGE(G25:G27)</f>
        <v>31395.333333333332</v>
      </c>
      <c r="H28" s="34">
        <f>AVERAGE(H25:H27)</f>
        <v>29469.666666666668</v>
      </c>
    </row>
    <row r="29" spans="2:8" hidden="1" outlineLevel="1" x14ac:dyDescent="0.3">
      <c r="B29" s="10"/>
      <c r="C29" s="27" t="s">
        <v>18</v>
      </c>
      <c r="D29" s="27"/>
      <c r="E29" s="33">
        <f>'2019'!$C$7</f>
        <v>48425</v>
      </c>
      <c r="F29" s="33">
        <f>'2019'!$D$7</f>
        <v>35521</v>
      </c>
      <c r="G29" s="33">
        <f>'2019'!$E$7</f>
        <v>41605</v>
      </c>
      <c r="H29" s="34">
        <f>'2019'!$F$7</f>
        <v>40861</v>
      </c>
    </row>
    <row r="30" spans="2:8" hidden="1" outlineLevel="1" collapsed="1" x14ac:dyDescent="0.3">
      <c r="B30" s="10"/>
      <c r="C30" s="27" t="s">
        <v>18</v>
      </c>
      <c r="D30" s="27"/>
      <c r="E30" s="33">
        <f>'2020'!$C$7</f>
        <v>15591</v>
      </c>
      <c r="F30" s="33">
        <f>'2020'!$D$7</f>
        <v>30532</v>
      </c>
      <c r="G30" s="33">
        <f>'2020'!$E$7</f>
        <v>17920</v>
      </c>
      <c r="H30" s="34">
        <f>'2020'!$F$7</f>
        <v>42348</v>
      </c>
    </row>
    <row r="31" spans="2:8" hidden="1" outlineLevel="1" collapsed="1" x14ac:dyDescent="0.3">
      <c r="B31" s="10"/>
      <c r="C31" s="27" t="s">
        <v>18</v>
      </c>
      <c r="D31" s="27"/>
      <c r="E31" s="33">
        <f>'2021'!$C$7</f>
        <v>31721</v>
      </c>
      <c r="F31" s="33">
        <f>'2021'!$D$7</f>
        <v>37400</v>
      </c>
      <c r="G31" s="33">
        <f>'2021'!$E$7</f>
        <v>30804</v>
      </c>
      <c r="H31" s="34">
        <f>'2021'!$F$7</f>
        <v>47852</v>
      </c>
    </row>
    <row r="32" spans="2:8" collapsed="1" x14ac:dyDescent="0.3">
      <c r="B32" s="10" t="s">
        <v>9</v>
      </c>
      <c r="C32" s="27"/>
      <c r="D32" s="27"/>
      <c r="E32" s="33">
        <f>AVERAGE(E29:E31)</f>
        <v>31912.333333333332</v>
      </c>
      <c r="F32" s="33">
        <f>AVERAGE(F29:F31)</f>
        <v>34484.333333333336</v>
      </c>
      <c r="G32" s="33">
        <f>AVERAGE(G29:G31)</f>
        <v>30109.666666666668</v>
      </c>
      <c r="H32" s="34">
        <f>AVERAGE(H29:H31)</f>
        <v>43687</v>
      </c>
    </row>
    <row r="33" spans="2:8" hidden="1" outlineLevel="1" x14ac:dyDescent="0.3">
      <c r="B33" s="10"/>
      <c r="C33" s="27" t="s">
        <v>18</v>
      </c>
      <c r="D33" s="27"/>
      <c r="E33" s="33">
        <f>'2019'!$C$8</f>
        <v>31159</v>
      </c>
      <c r="F33" s="33">
        <f>'2019'!$D$8</f>
        <v>38273</v>
      </c>
      <c r="G33" s="33">
        <f>'2019'!$E$8</f>
        <v>23111</v>
      </c>
      <c r="H33" s="34">
        <f>'2019'!$F$8</f>
        <v>38044</v>
      </c>
    </row>
    <row r="34" spans="2:8" hidden="1" outlineLevel="1" collapsed="1" x14ac:dyDescent="0.3">
      <c r="B34" s="10"/>
      <c r="C34" s="27" t="s">
        <v>18</v>
      </c>
      <c r="D34" s="27"/>
      <c r="E34" s="33">
        <f>'2020'!$C$8</f>
        <v>19131</v>
      </c>
      <c r="F34" s="33">
        <f>'2020'!$D$8</f>
        <v>41774</v>
      </c>
      <c r="G34" s="33">
        <f>'2020'!$E$8</f>
        <v>27712</v>
      </c>
      <c r="H34" s="34">
        <f>'2020'!$F$8</f>
        <v>12484</v>
      </c>
    </row>
    <row r="35" spans="2:8" hidden="1" outlineLevel="1" collapsed="1" x14ac:dyDescent="0.3">
      <c r="B35" s="10"/>
      <c r="C35" s="27" t="s">
        <v>18</v>
      </c>
      <c r="D35" s="27"/>
      <c r="E35" s="33">
        <f>'2021'!$C$8</f>
        <v>15308</v>
      </c>
      <c r="F35" s="33">
        <f>'2021'!$D$8</f>
        <v>19680</v>
      </c>
      <c r="G35" s="33">
        <f>'2021'!$E$8</f>
        <v>49169</v>
      </c>
      <c r="H35" s="34">
        <f>'2021'!$F$8</f>
        <v>10668</v>
      </c>
    </row>
    <row r="36" spans="2:8" collapsed="1" x14ac:dyDescent="0.3">
      <c r="B36" s="10" t="s">
        <v>10</v>
      </c>
      <c r="C36" s="27"/>
      <c r="D36" s="27"/>
      <c r="E36" s="33">
        <f>AVERAGE(E33:E35)</f>
        <v>21866</v>
      </c>
      <c r="F36" s="33">
        <f>AVERAGE(F33:F35)</f>
        <v>33242.333333333336</v>
      </c>
      <c r="G36" s="33">
        <f>AVERAGE(G33:G35)</f>
        <v>33330.666666666664</v>
      </c>
      <c r="H36" s="34">
        <f>AVERAGE(H33:H35)</f>
        <v>20398.666666666668</v>
      </c>
    </row>
    <row r="37" spans="2:8" hidden="1" outlineLevel="1" x14ac:dyDescent="0.3">
      <c r="B37" s="10"/>
      <c r="C37" s="27" t="s">
        <v>18</v>
      </c>
      <c r="D37" s="27"/>
      <c r="E37" s="33">
        <f>'2019'!$C$9</f>
        <v>112207</v>
      </c>
      <c r="F37" s="33">
        <f>'2019'!$D$9</f>
        <v>120069</v>
      </c>
      <c r="G37" s="33">
        <f>'2019'!$E$9</f>
        <v>114027</v>
      </c>
      <c r="H37" s="34">
        <f>'2019'!$F$9</f>
        <v>102016</v>
      </c>
    </row>
    <row r="38" spans="2:8" hidden="1" outlineLevel="1" collapsed="1" x14ac:dyDescent="0.3">
      <c r="B38" s="10"/>
      <c r="C38" s="27" t="s">
        <v>18</v>
      </c>
      <c r="D38" s="27"/>
      <c r="E38" s="33">
        <f>'2020'!$C$9</f>
        <v>57076</v>
      </c>
      <c r="F38" s="33">
        <f>'2020'!$D$9</f>
        <v>121641</v>
      </c>
      <c r="G38" s="33">
        <f>'2020'!$E$9</f>
        <v>60879</v>
      </c>
      <c r="H38" s="34">
        <f>'2020'!$F$9</f>
        <v>89580</v>
      </c>
    </row>
    <row r="39" spans="2:8" hidden="1" outlineLevel="1" collapsed="1" x14ac:dyDescent="0.3">
      <c r="B39" s="10"/>
      <c r="C39" s="27" t="s">
        <v>18</v>
      </c>
      <c r="D39" s="27"/>
      <c r="E39" s="33">
        <f>'2021'!$C$9</f>
        <v>65162</v>
      </c>
      <c r="F39" s="33">
        <f>'2021'!$D$9</f>
        <v>97318</v>
      </c>
      <c r="G39" s="33">
        <f>'2021'!$E$9</f>
        <v>109601</v>
      </c>
      <c r="H39" s="34">
        <f>'2021'!$F$9</f>
        <v>89070</v>
      </c>
    </row>
    <row r="40" spans="2:8" ht="15" collapsed="1" thickBot="1" x14ac:dyDescent="0.35">
      <c r="B40" s="13" t="s">
        <v>15</v>
      </c>
      <c r="C40" s="28"/>
      <c r="D40" s="28"/>
      <c r="E40" s="35">
        <f>AVERAGE(E37:E39)</f>
        <v>78148.333333333328</v>
      </c>
      <c r="F40" s="35">
        <f>AVERAGE(F37:F39)</f>
        <v>113009.33333333333</v>
      </c>
      <c r="G40" s="35">
        <f>AVERAGE(G37:G39)</f>
        <v>94835.666666666672</v>
      </c>
      <c r="H40" s="36">
        <f>AVERAGE(H37:H39)</f>
        <v>93555.333333333328</v>
      </c>
    </row>
  </sheetData>
  <dataConsolidate function="average" leftLabels="1" topLabels="1" link="1">
    <dataRefs count="3">
      <dataRef ref="B5:F9" sheet="2019"/>
      <dataRef ref="B5:F9" sheet="2020"/>
      <dataRef ref="B5:F9" sheet="2021"/>
    </dataRefs>
  </dataConsolidate>
  <mergeCells count="2">
    <mergeCell ref="B23:D23"/>
    <mergeCell ref="B4:D4"/>
  </mergeCells>
  <phoneticPr fontId="8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25" customFormat="1" x14ac:dyDescent="0.3">
      <c r="A1" s="25" t="s">
        <v>0</v>
      </c>
    </row>
    <row r="2" spans="1:3" s="25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Relatório Final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 MacEna de Araujo</cp:lastModifiedBy>
  <dcterms:created xsi:type="dcterms:W3CDTF">2022-04-14T10:36:36Z</dcterms:created>
  <dcterms:modified xsi:type="dcterms:W3CDTF">2025-04-28T17:20:50Z</dcterms:modified>
  <cp:category>Curso de Excel Completo</cp:category>
</cp:coreProperties>
</file>