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la\Desktop\Curso de Excel\Capítulo 04\"/>
    </mc:Choice>
  </mc:AlternateContent>
  <xr:revisionPtr revIDLastSave="0" documentId="13_ncr:1_{54893F44-8E4A-4121-9F4D-EFBFE47667F0}" xr6:coauthVersionLast="47" xr6:coauthVersionMax="47" xr10:uidLastSave="{00000000-0000-0000-0000-000000000000}"/>
  <bookViews>
    <workbookView xWindow="-108" yWindow="-108" windowWidth="23256" windowHeight="12456" tabRatio="612" xr2:uid="{851E89D6-2654-4F34-8E0C-E870017DE456}"/>
  </bookViews>
  <sheets>
    <sheet name="Classificar" sheetId="19" r:id="rId1"/>
    <sheet name="Classificar com Cores" sheetId="32" r:id="rId2"/>
    <sheet name="Filtros 01" sheetId="33" r:id="rId3"/>
    <sheet name="Filtros 02" sheetId="34" r:id="rId4"/>
    <sheet name="Filtros 03" sheetId="35" r:id="rId5"/>
    <sheet name="Filtros 04" sheetId="36" r:id="rId6"/>
    <sheet name="Filtros 05" sheetId="37" r:id="rId7"/>
    <sheet name="Informações" sheetId="2" r:id="rId8"/>
  </sheets>
  <definedNames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0" i="36" l="1"/>
  <c r="C79" i="36"/>
  <c r="C78" i="36"/>
  <c r="C77" i="36"/>
  <c r="C76" i="36"/>
  <c r="C75" i="36"/>
  <c r="C74" i="36"/>
  <c r="C73" i="36"/>
  <c r="C224" i="35"/>
  <c r="C223" i="35"/>
  <c r="C222" i="35"/>
  <c r="C219" i="35"/>
  <c r="C218" i="35"/>
  <c r="C217" i="35"/>
  <c r="C208" i="35"/>
  <c r="C207" i="35"/>
  <c r="C206" i="35"/>
  <c r="C221" i="35"/>
  <c r="C205" i="35"/>
  <c r="C220" i="35"/>
  <c r="C204" i="35"/>
  <c r="C203" i="35"/>
  <c r="C202" i="35"/>
  <c r="C201" i="35"/>
  <c r="C192" i="35"/>
  <c r="C191" i="35"/>
  <c r="C190" i="35"/>
  <c r="C189" i="35"/>
  <c r="C188" i="35"/>
  <c r="C187" i="35"/>
  <c r="C186" i="35"/>
  <c r="C185" i="35"/>
  <c r="C176" i="35"/>
  <c r="C175" i="35"/>
  <c r="C174" i="35"/>
  <c r="C170" i="35"/>
  <c r="C169" i="35"/>
  <c r="C173" i="35"/>
  <c r="C172" i="35"/>
  <c r="C171" i="35"/>
  <c r="C160" i="35"/>
  <c r="C159" i="35"/>
  <c r="C158" i="35"/>
  <c r="C157" i="35"/>
  <c r="C156" i="35"/>
  <c r="C155" i="35"/>
  <c r="C154" i="35"/>
  <c r="C153" i="35"/>
  <c r="C144" i="35"/>
  <c r="C143" i="35"/>
  <c r="C142" i="35"/>
  <c r="C141" i="35"/>
  <c r="C140" i="35"/>
  <c r="C139" i="35"/>
  <c r="C138" i="35"/>
  <c r="C137" i="35"/>
  <c r="C127" i="35"/>
  <c r="C128" i="35"/>
  <c r="C126" i="35"/>
  <c r="C125" i="35"/>
  <c r="C124" i="35"/>
  <c r="C123" i="35"/>
  <c r="C122" i="35"/>
  <c r="C121" i="35"/>
  <c r="C105" i="35"/>
  <c r="C112" i="35"/>
  <c r="C111" i="35"/>
  <c r="C110" i="35"/>
  <c r="C109" i="35"/>
  <c r="C108" i="35"/>
  <c r="C107" i="35"/>
  <c r="C106" i="35"/>
  <c r="C96" i="35"/>
  <c r="C95" i="35"/>
  <c r="C94" i="35"/>
  <c r="C93" i="35"/>
  <c r="C92" i="35"/>
  <c r="C91" i="35"/>
  <c r="C90" i="35"/>
  <c r="C89" i="35"/>
  <c r="C78" i="35"/>
  <c r="C80" i="35"/>
  <c r="C79" i="35"/>
  <c r="C75" i="35"/>
  <c r="C77" i="35"/>
  <c r="C73" i="35"/>
  <c r="C74" i="35"/>
  <c r="C76" i="35"/>
</calcChain>
</file>

<file path=xl/sharedStrings.xml><?xml version="1.0" encoding="utf-8"?>
<sst xmlns="http://schemas.openxmlformats.org/spreadsheetml/2006/main" count="684" uniqueCount="75">
  <si>
    <t>Material Curso de Excel do Básico ao Expert 2022</t>
  </si>
  <si>
    <t>Desenvolvedor</t>
  </si>
  <si>
    <t>Igor Gabriel</t>
  </si>
  <si>
    <t>igorgabrielton@gmail.com</t>
  </si>
  <si>
    <t>Enviar atividades</t>
  </si>
  <si>
    <t>Excel 365</t>
  </si>
  <si>
    <t>Excel Básico Capítulo 04 Aula 66</t>
  </si>
  <si>
    <t>Campos de Texto</t>
  </si>
  <si>
    <t>Campos de Datas</t>
  </si>
  <si>
    <t>Campos de Horas</t>
  </si>
  <si>
    <t>Campos de Número</t>
  </si>
  <si>
    <t>NOME</t>
  </si>
  <si>
    <t>DATA COMPRA</t>
  </si>
  <si>
    <t>HORA COMPRA</t>
  </si>
  <si>
    <t>VALOR</t>
  </si>
  <si>
    <t>Luana</t>
  </si>
  <si>
    <t>Lucas</t>
  </si>
  <si>
    <t>Amélia</t>
  </si>
  <si>
    <t>Carlos</t>
  </si>
  <si>
    <t>Priscila</t>
  </si>
  <si>
    <t>Fernanda</t>
  </si>
  <si>
    <t>Bruna</t>
  </si>
  <si>
    <t>Bernardo</t>
  </si>
  <si>
    <t>FILTRO DE TEXTO ( Nomes Igual a Luana )</t>
  </si>
  <si>
    <t>FILTRO DE TEXTO ( Nomes diferente de Lucas e Carlos )</t>
  </si>
  <si>
    <t>FILTRO DE TEXTO ( Nomes começa com L )</t>
  </si>
  <si>
    <t>FILTRO DE TEXTO ( Nomes termina com A )</t>
  </si>
  <si>
    <t>Ana Paula</t>
  </si>
  <si>
    <t>Ana Beatriz</t>
  </si>
  <si>
    <t>Ana Cristina</t>
  </si>
  <si>
    <t>Bruna Aguilar</t>
  </si>
  <si>
    <t>Bruna Fernanda</t>
  </si>
  <si>
    <t>Carlos Almeida</t>
  </si>
  <si>
    <t>Carlos Eduardo</t>
  </si>
  <si>
    <t>Daniel Aguilar</t>
  </si>
  <si>
    <t>FILTRO DE TEXTO ( Nomes contém Aguilar )</t>
  </si>
  <si>
    <t>FILTRO DE TEXTO ( Nomes não contém Ana )</t>
  </si>
  <si>
    <t>Ana</t>
  </si>
  <si>
    <t>Pedro</t>
  </si>
  <si>
    <t>Erick</t>
  </si>
  <si>
    <t>Luan</t>
  </si>
  <si>
    <t>FILTRO DE TEXTO PERSONALIZADO ( Nomes com 5 letras ?????)</t>
  </si>
  <si>
    <t>FILTRO DE TEXTO PERSONALIZADO ( Nomes com 4 letras e começa com A??)</t>
  </si>
  <si>
    <r>
      <t xml:space="preserve">FILTRO DE TEXTO ( Nomes começam com </t>
    </r>
    <r>
      <rPr>
        <sz val="12"/>
        <color theme="0"/>
        <rFont val="Calibri"/>
        <family val="2"/>
        <scheme val="minor"/>
      </rPr>
      <t>n na 2ª posição  ?n*</t>
    </r>
    <r>
      <rPr>
        <b/>
        <sz val="12"/>
        <color theme="0"/>
        <rFont val="Calibri"/>
        <family val="2"/>
        <scheme val="minor"/>
      </rPr>
      <t xml:space="preserve"> )</t>
    </r>
  </si>
  <si>
    <t>FILTRO DE DATAS ( Data Igual 17/04/2022 )</t>
  </si>
  <si>
    <t>FILTRO DE DATAS ( Data antes de 22/04/2022 )</t>
  </si>
  <si>
    <t>FILTRO DE DATAS ( Data depois de 22/04/2022 )</t>
  </si>
  <si>
    <t>FILTRO DE DATAS ( Data entre 22/04/2022 á 28/04/2022)</t>
  </si>
  <si>
    <t>FILTRO DE DATAS ( Data ontem )</t>
  </si>
  <si>
    <t>FILTRO DE DATAS ( Data Hoje )</t>
  </si>
  <si>
    <t>FILTRO DE DATAS ( Data Amanhã )</t>
  </si>
  <si>
    <t>Retirada</t>
  </si>
  <si>
    <t>Hora</t>
  </si>
  <si>
    <t>FILTRO DE DATAS ( Semana Passada )</t>
  </si>
  <si>
    <t>FILTRO DE DATAS ( Esta Semana )</t>
  </si>
  <si>
    <t>FILTRO DE DATAS ( Próxima Semana )</t>
  </si>
  <si>
    <t>FILTRO DE DATAS ( Próximo Mês )</t>
  </si>
  <si>
    <t>FILTRO DE DATAS ( Este Mês )</t>
  </si>
  <si>
    <t>FILTRO DE DATAS ( Mês Passado )</t>
  </si>
  <si>
    <t>FILTRO DE DATAS ( Desde o Ínicio do ano )</t>
  </si>
  <si>
    <t>FILTRO DE DATAS ( Todas as Datas de Abril )</t>
  </si>
  <si>
    <t>FILTRO DE DATAS ( Todas as Datas de Abril e Junho)</t>
  </si>
  <si>
    <t>16 tabelas</t>
  </si>
  <si>
    <t>Quantidade</t>
  </si>
  <si>
    <t>FILTRO DE NÚMEROS ( Horário igual 10:00 )</t>
  </si>
  <si>
    <t>FILTRO DE NÚMEROS ( Horário diferente de 09:00 e 10:00)</t>
  </si>
  <si>
    <t>FILTRO DE NÚMEROS ( Horário maior que 11:00)</t>
  </si>
  <si>
    <t>FILTRO DE NÚMEROS ( Horário menor ou igual a 11:00)</t>
  </si>
  <si>
    <t>FILTRO DE NÚMEROS ( VALOR OS 5 PRIMEIROS ITENS)</t>
  </si>
  <si>
    <t>FILTRO DE NÚMEROS ( VALORES ACIMA DA MÉDIA)</t>
  </si>
  <si>
    <t>FILTRO DE NÚMEROS ( VALORES ABAIXO DA MÉDIA)</t>
  </si>
  <si>
    <t>7 Tabelas</t>
  </si>
  <si>
    <t>FILTRO DE CORES ( VERDE APENAS )</t>
  </si>
  <si>
    <t>FILTRO DE CORES ( APENAS SEM PREENCHIMENTO )</t>
  </si>
  <si>
    <t>2 Tabelas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</si>
</sst>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theme="8" tint="-0.499984740745262"/>
      </left>
      <right style="thin">
        <color theme="8" tint="-0.499984740745262"/>
      </right>
      <top style="thin">
        <color theme="8" tint="-0.499984740745262"/>
      </top>
      <bottom style="thin">
        <color theme="8" tint="-0.499984740745262"/>
      </bottom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44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5" fillId="0" borderId="0" applyFont="0" applyFill="0" applyBorder="0" applyAlignment="0" applyProtection="0"/>
  </cellStyleXfs>
  <cellXfs count="37">
    <xf numFmtId="0" fontId="0" fillId="0" borderId="0" xfId="0"/>
    <xf numFmtId="0" fontId="0" fillId="3" borderId="0" xfId="0" applyFill="1"/>
    <xf numFmtId="0" fontId="1" fillId="3" borderId="0" xfId="0" applyFont="1" applyFill="1"/>
    <xf numFmtId="0" fontId="4" fillId="0" borderId="0" xfId="1"/>
    <xf numFmtId="0" fontId="0" fillId="0" borderId="0" xfId="0" applyAlignment="1">
      <alignment vertical="center"/>
    </xf>
    <xf numFmtId="0" fontId="2" fillId="3" borderId="0" xfId="0" applyFont="1" applyFill="1"/>
    <xf numFmtId="44" fontId="0" fillId="0" borderId="0" xfId="8" applyFont="1"/>
    <xf numFmtId="0" fontId="3" fillId="2" borderId="0" xfId="0" applyFont="1" applyFill="1" applyAlignment="1">
      <alignment horizontal="left" vertical="center"/>
    </xf>
    <xf numFmtId="0" fontId="2" fillId="4" borderId="0" xfId="0" applyFont="1" applyFill="1"/>
    <xf numFmtId="0" fontId="0" fillId="0" borderId="0" xfId="0" applyAlignment="1">
      <alignment horizontal="center" vertical="center"/>
    </xf>
    <xf numFmtId="44" fontId="0" fillId="0" borderId="0" xfId="8" applyFont="1" applyAlignment="1">
      <alignment horizontal="center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7" fillId="5" borderId="0" xfId="0" applyFont="1" applyFill="1" applyAlignment="1">
      <alignment horizontal="center" vertical="center"/>
    </xf>
    <xf numFmtId="0" fontId="0" fillId="6" borderId="0" xfId="0" applyFill="1"/>
    <xf numFmtId="44" fontId="0" fillId="6" borderId="0" xfId="8" applyFont="1" applyFill="1"/>
    <xf numFmtId="0" fontId="0" fillId="6" borderId="0" xfId="0" applyFill="1" applyAlignment="1">
      <alignment horizontal="left" vertical="center" indent="1"/>
    </xf>
    <xf numFmtId="14" fontId="0" fillId="6" borderId="0" xfId="0" applyNumberFormat="1" applyFill="1" applyAlignment="1">
      <alignment horizontal="center" vertical="center"/>
    </xf>
    <xf numFmtId="20" fontId="0" fillId="6" borderId="0" xfId="0" applyNumberFormat="1" applyFill="1" applyAlignment="1">
      <alignment horizontal="center" vertical="center"/>
    </xf>
    <xf numFmtId="44" fontId="0" fillId="6" borderId="0" xfId="8" applyFont="1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0" borderId="1" xfId="0" applyBorder="1"/>
    <xf numFmtId="0" fontId="0" fillId="8" borderId="0" xfId="0" applyFill="1"/>
    <xf numFmtId="0" fontId="0" fillId="9" borderId="0" xfId="0" applyFill="1" applyAlignment="1">
      <alignment horizontal="left" vertical="center" indent="1"/>
    </xf>
    <xf numFmtId="14" fontId="0" fillId="9" borderId="0" xfId="0" applyNumberFormat="1" applyFill="1" applyAlignment="1">
      <alignment horizontal="center" vertical="center"/>
    </xf>
    <xf numFmtId="20" fontId="0" fillId="9" borderId="0" xfId="0" applyNumberFormat="1" applyFill="1" applyAlignment="1">
      <alignment horizontal="center" vertical="center"/>
    </xf>
    <xf numFmtId="44" fontId="0" fillId="9" borderId="0" xfId="8" applyFont="1" applyFill="1" applyAlignment="1">
      <alignment horizontal="center" vertical="center"/>
    </xf>
    <xf numFmtId="0" fontId="0" fillId="10" borderId="0" xfId="0" applyFill="1" applyAlignment="1">
      <alignment horizontal="left" vertical="center" indent="1"/>
    </xf>
    <xf numFmtId="14" fontId="0" fillId="10" borderId="0" xfId="0" applyNumberFormat="1" applyFill="1" applyAlignment="1">
      <alignment horizontal="center" vertical="center"/>
    </xf>
    <xf numFmtId="20" fontId="0" fillId="10" borderId="0" xfId="0" applyNumberFormat="1" applyFill="1" applyAlignment="1">
      <alignment horizontal="center" vertical="center"/>
    </xf>
    <xf numFmtId="44" fontId="0" fillId="10" borderId="0" xfId="8" applyFont="1" applyFill="1" applyAlignment="1">
      <alignment horizontal="center" vertical="center"/>
    </xf>
    <xf numFmtId="0" fontId="0" fillId="11" borderId="0" xfId="0" applyFill="1" applyAlignment="1">
      <alignment horizontal="left" vertical="center" indent="1"/>
    </xf>
    <xf numFmtId="14" fontId="0" fillId="11" borderId="0" xfId="0" applyNumberFormat="1" applyFill="1" applyAlignment="1">
      <alignment horizontal="center" vertical="center"/>
    </xf>
    <xf numFmtId="20" fontId="0" fillId="11" borderId="0" xfId="0" applyNumberFormat="1" applyFill="1" applyAlignment="1">
      <alignment horizontal="center" vertical="center"/>
    </xf>
    <xf numFmtId="44" fontId="0" fillId="11" borderId="0" xfId="8" applyFont="1" applyFill="1" applyAlignment="1">
      <alignment horizontal="center" vertical="center"/>
    </xf>
  </cellXfs>
  <cellStyles count="9">
    <cellStyle name="Hiperlink" xfId="1" builtinId="8"/>
    <cellStyle name="Moeda" xfId="8" builtinId="4"/>
    <cellStyle name="Moeda 2" xfId="2" xr:uid="{BAD11850-028B-4204-91A5-6985439D5598}"/>
    <cellStyle name="Moeda 3" xfId="7" xr:uid="{95ACBECD-566A-4AD6-82F9-B33734E628B9}"/>
    <cellStyle name="Moeda 4" xfId="4" xr:uid="{D53E24F8-C134-4CBD-B1E5-7BE77A0ED9C4}"/>
    <cellStyle name="Normal" xfId="0" builtinId="0"/>
    <cellStyle name="Normal 2" xfId="5" xr:uid="{53816408-0A6C-46B7-A658-28A832AFF071}"/>
    <cellStyle name="Porcentagem 2" xfId="6" xr:uid="{824F48ED-BDDD-4FD4-92B2-85BA3D9D1576}"/>
    <cellStyle name="Vírgula 2" xfId="3" xr:uid="{2FF3DD20-85D6-40FD-B5AB-DB16F813AC61}"/>
  </cellStyles>
  <dxfs count="19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17AFB4-D8DF-4BAD-97C2-29585AB7EB6D}" name="Att01_Tabela_01" displayName="Att01_Tabela_01" ref="B9:E17" totalsRowShown="0" headerRowDxfId="185">
  <autoFilter ref="B9:E17" xr:uid="{4017AFB4-D8DF-4BAD-97C2-29585AB7EB6D}"/>
  <tableColumns count="4">
    <tableColumn id="1" xr3:uid="{1B4F0AEA-EF9B-4F13-8D88-593BBF37EB12}" name="NOME" dataDxfId="189"/>
    <tableColumn id="2" xr3:uid="{8FFF2115-06B2-4418-940B-8866C2BA47D5}" name="DATA COMPRA" dataDxfId="188"/>
    <tableColumn id="3" xr3:uid="{D7CECA66-4DF6-45B4-BD45-25DD8659E8FD}" name="HORA COMPRA" dataDxfId="187"/>
    <tableColumn id="4" xr3:uid="{C63CC627-7DB0-4D56-952E-4B3AA7CF3481}" name="VALOR" dataDxfId="186" dataCellStyle="Moeda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1C1609B-9272-49DD-8351-5340E6850B59}" name="Att_04_Table7" displayName="Att_04_Table7" ref="B56:E64" totalsRowShown="0" headerRowDxfId="144">
  <autoFilter ref="B56:E64" xr:uid="{D1C1609B-9272-49DD-8351-5340E6850B59}"/>
  <tableColumns count="4">
    <tableColumn id="1" xr3:uid="{F62F69E6-E6BE-4E1E-8EC0-20E57A7067AA}" name="NOME" dataDxfId="143"/>
    <tableColumn id="2" xr3:uid="{E3DB60D9-A3A3-4B6F-B0B8-8A4F6AB35983}" name="DATA COMPRA" dataDxfId="142"/>
    <tableColumn id="3" xr3:uid="{6E4EADE2-0A48-4DA8-A38B-8E7B355353EB}" name="HORA COMPRA" dataDxfId="141"/>
    <tableColumn id="4" xr3:uid="{7B78D88A-037D-4F0B-8381-4EFC1E702630}" name="VALOR" dataDxfId="140" dataCellStyle="Moeda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FC93E74-CF7E-4C1D-9DC8-44E5ED18026D}" name="Att_04_Table8" displayName="Att_04_Table8" ref="G56:J64" totalsRowShown="0" headerRowDxfId="139">
  <autoFilter ref="G56:J64" xr:uid="{6FC93E74-CF7E-4C1D-9DC8-44E5ED18026D}"/>
  <tableColumns count="4">
    <tableColumn id="1" xr3:uid="{C6F49BC8-5E1E-4E98-B798-933378F42E4D}" name="NOME" dataDxfId="138"/>
    <tableColumn id="2" xr3:uid="{49F03C1E-4827-4074-BE4B-A96956ACB502}" name="DATA COMPRA" dataDxfId="137"/>
    <tableColumn id="3" xr3:uid="{DDC57523-F229-4F8B-82B7-B87C6794A8C0}" name="HORA COMPRA" dataDxfId="136"/>
    <tableColumn id="4" xr3:uid="{DF220512-5330-4B3A-A4C3-E0CF733F8E89}" name="VALOR" dataDxfId="135" dataCellStyle="Moeda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EC53084C-9191-4463-AB7C-023D5DC4B6BA}" name="Att_04_Table9" displayName="Att_04_Table9" ref="B72:E80" totalsRowShown="0" headerRowDxfId="134">
  <autoFilter ref="B72:E80" xr:uid="{EC53084C-9191-4463-AB7C-023D5DC4B6BA}"/>
  <tableColumns count="4">
    <tableColumn id="1" xr3:uid="{E96E8766-10E2-4458-ACD9-83DA68BEFCA2}" name="NOME" dataDxfId="133"/>
    <tableColumn id="2" xr3:uid="{34BA1A15-9C97-4A6D-9418-7AAD832D3029}" name="DATA COMPRA" dataDxfId="132"/>
    <tableColumn id="3" xr3:uid="{846DAA77-9BE5-403C-80ED-4AAFFBB14F6D}" name="HORA COMPRA" dataDxfId="131"/>
    <tableColumn id="4" xr3:uid="{1F85FB5A-9A3A-4740-AE7D-F5C29F65394F}" name="VALOR" dataDxfId="130" dataCellStyle="Moeda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ED23D0D-0801-4E5F-A701-71EE28D02EA4}" name="Att_04_Table10" displayName="Att_04_Table10" ref="G72:J80" totalsRowShown="0" headerRowDxfId="129">
  <autoFilter ref="G72:J80" xr:uid="{5ED23D0D-0801-4E5F-A701-71EE28D02EA4}"/>
  <tableColumns count="4">
    <tableColumn id="1" xr3:uid="{3CBD16D8-E6D4-4AFE-BBCE-DFC3C004C9D3}" name="NOME" dataDxfId="128"/>
    <tableColumn id="2" xr3:uid="{B44D9F33-129F-4F82-890B-B1C5603061F3}" name="DATA COMPRA" dataDxfId="127"/>
    <tableColumn id="3" xr3:uid="{61A6D6D6-DBD5-4432-8C5D-BFCE147E7D0E}" name="HORA COMPRA" dataDxfId="126"/>
    <tableColumn id="4" xr3:uid="{370D9021-111E-4525-BFE0-6145F8753CDF}" name="VALOR" dataDxfId="125" dataCellStyle="Moeda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408C20F-299C-4EC1-95FC-427EE5F197CE}" name="Att05_Tabela1" displayName="Att05_Tabela1" ref="B8:E16" totalsRowShown="0" headerRowDxfId="124">
  <autoFilter ref="B8:E16" xr:uid="{4017AFB4-D8DF-4BAD-97C2-29585AB7EB6D}"/>
  <tableColumns count="4">
    <tableColumn id="1" xr3:uid="{4510D911-1613-4359-86FA-900956417945}" name="NOME" dataDxfId="123"/>
    <tableColumn id="2" xr3:uid="{1DC8F317-1403-4681-877D-FDF70C24619E}" name="DATA COMPRA" dataDxfId="122"/>
    <tableColumn id="3" xr3:uid="{3B0D769C-A0C2-4A8A-A910-3561D0A9C6A7}" name="HORA COMPRA" dataDxfId="121"/>
    <tableColumn id="4" xr3:uid="{AEBA18E1-94AE-4277-A40D-A1CCAFC4AE10}" name="VALOR" dataDxfId="120" dataCellStyle="Moeda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720A6B3-A17D-4B0C-8384-F4F170A86BAB}" name="Att05_Tabela2" displayName="Att05_Tabela2" ref="B24:E32" totalsRowShown="0" headerRowDxfId="119">
  <autoFilter ref="B24:E32" xr:uid="{D48FACAA-20CE-4B00-9F14-51F18509928D}"/>
  <tableColumns count="4">
    <tableColumn id="1" xr3:uid="{35CF853B-705D-4402-BEE3-CC0FB2DA1A43}" name="NOME" dataDxfId="118"/>
    <tableColumn id="2" xr3:uid="{D9D9A94F-D459-44A6-87AF-2FDEC9744D83}" name="DATA COMPRA" dataDxfId="117"/>
    <tableColumn id="3" xr3:uid="{3C664AB2-63F2-4435-98CF-ADCDEFB3FD7C}" name="HORA COMPRA" dataDxfId="116"/>
    <tableColumn id="4" xr3:uid="{9301D1FC-4F31-41F6-A030-67D11DB7E15D}" name="VALOR" dataDxfId="115" dataCellStyle="Moeda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D45EAB7F-6A61-4CF2-9258-5F308435405F}" name="Att05_Tabela3" displayName="Att05_Tabela3" ref="B40:E48" totalsRowShown="0" headerRowDxfId="114">
  <autoFilter ref="B40:E48" xr:uid="{5B52B4A3-CF03-448C-94CF-401128BC2C8C}"/>
  <tableColumns count="4">
    <tableColumn id="1" xr3:uid="{D114A640-9D9B-498C-845B-94AE2CAEB24B}" name="NOME" dataDxfId="113"/>
    <tableColumn id="2" xr3:uid="{338A5F0D-1A5D-479A-88F9-E75A7DB0CDD9}" name="DATA COMPRA" dataDxfId="112"/>
    <tableColumn id="3" xr3:uid="{CB86C278-296E-4866-9BD5-5FA46351C9A1}" name="HORA COMPRA" dataDxfId="111"/>
    <tableColumn id="4" xr3:uid="{234AD432-05F2-44A3-8FC8-048A992BA49D}" name="VALOR" dataDxfId="110" dataCellStyle="Moeda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1F81C33-8736-4A21-B8C5-307E89139951}" name="Att05_Tabela4" displayName="Att05_Tabela4" ref="B56:E64" totalsRowShown="0" headerRowDxfId="109">
  <autoFilter ref="B56:E64" xr:uid="{52CA23DE-0ADF-498E-AD2B-4999376D4CC0}"/>
  <tableColumns count="4">
    <tableColumn id="1" xr3:uid="{F1286F52-5547-4B8A-944A-053838E31FBF}" name="NOME" dataDxfId="108"/>
    <tableColumn id="2" xr3:uid="{DE347DD2-915C-4799-895E-650A40CD9086}" name="DATA COMPRA" dataDxfId="107"/>
    <tableColumn id="3" xr3:uid="{8F5BAC68-5148-43AD-8FF3-9F29474D7818}" name="HORA COMPRA" dataDxfId="106"/>
    <tableColumn id="4" xr3:uid="{3028B8ED-3F45-47D2-82D4-393D3EDB39E2}" name="VALOR" dataDxfId="105" dataCellStyle="Moeda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DD04C0B-852A-4F3C-8B88-E368B2DA6ADE}" name="Att05_Tabela5" displayName="Att05_Tabela5" ref="B72:E80" totalsRowShown="0" headerRowDxfId="104">
  <autoFilter ref="B72:E80" xr:uid="{98881FD6-03CF-413D-96E6-725F5FBD0383}"/>
  <tableColumns count="4">
    <tableColumn id="1" xr3:uid="{A23B2051-7C9A-418F-8623-FADB18C00755}" name="NOME" dataDxfId="103"/>
    <tableColumn id="2" xr3:uid="{D59FC100-4BEA-4745-AC12-A5B8BA9AB81F}" name="DATA COMPRA" dataDxfId="100">
      <calculatedColumnFormula>DATE(YEAR(TODAY()), MONTH(TODAY()), DAY(TODAY()))</calculatedColumnFormula>
    </tableColumn>
    <tableColumn id="3" xr3:uid="{2D42CDE7-2AE7-45FF-ABF8-D15C0B6FDD90}" name="HORA COMPRA" dataDxfId="102"/>
    <tableColumn id="4" xr3:uid="{4A43BA54-FC7C-4E70-92FD-0F91C97B12C3}" name="VALOR" dataDxfId="101" dataCellStyle="Moeda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788B4F41-E2F0-4238-B278-3C95C9885BE6}" name="Att05_Tabela6" displayName="Att05_Tabela6" ref="B88:E96" totalsRowShown="0" headerRowDxfId="99">
  <autoFilter ref="B88:E96" xr:uid="{788B4F41-E2F0-4238-B278-3C95C9885BE6}"/>
  <tableColumns count="4">
    <tableColumn id="1" xr3:uid="{D2EDD144-2B8E-4195-8E5C-359424D048B8}" name="NOME" dataDxfId="98"/>
    <tableColumn id="2" xr3:uid="{2F1F6BE3-DA43-4519-B279-B3FA2738D504}" name="DATA COMPRA" dataDxfId="97">
      <calculatedColumnFormula>DATE(YEAR(TODAY()), MONTH(TODAY()), DAY(TODAY()))</calculatedColumnFormula>
    </tableColumn>
    <tableColumn id="3" xr3:uid="{3825BC2A-1F97-409B-A523-7ED1AFA7CFFB}" name="HORA COMPRA" dataDxfId="96"/>
    <tableColumn id="4" xr3:uid="{045529EC-1D89-404F-B826-45C7EF9A8D7F}" name="VALOR" dataDxfId="95" dataCellStyle="Mo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D7EBA3-78DC-4141-BB0D-11F1372000CD}" name="Att01_Tabela_013" displayName="Att01_Tabela_013" ref="B8:E16" totalsRowShown="0" headerRowDxfId="184">
  <autoFilter ref="B8:E16" xr:uid="{4017AFB4-D8DF-4BAD-97C2-29585AB7EB6D}"/>
  <tableColumns count="4">
    <tableColumn id="1" xr3:uid="{2A0C79BC-00F7-4ECC-AD1E-6E2C854257C4}" name="NOME" dataDxfId="183"/>
    <tableColumn id="2" xr3:uid="{9F04F447-3629-4ED2-B20C-ABDE00502558}" name="DATA COMPRA" dataDxfId="182"/>
    <tableColumn id="3" xr3:uid="{84311508-9F86-4F71-ABDC-8A570EA60C10}" name="HORA COMPRA" dataDxfId="181"/>
    <tableColumn id="4" xr3:uid="{3F4AC0C0-41C1-43EF-A51D-31EF458B4D5F}" name="VALOR" dataDxfId="180" dataCellStyle="Moeda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B4B0D3A-1607-4C86-B5DE-087BBE29BA7F}" name="Att05_Tabela7" displayName="Att05_Tabela7" ref="B104:E112" totalsRowShown="0" headerRowDxfId="94">
  <autoFilter ref="B104:E112" xr:uid="{EB4B0D3A-1607-4C86-B5DE-087BBE29BA7F}"/>
  <tableColumns count="4">
    <tableColumn id="1" xr3:uid="{286FC22E-EA47-4C45-ABB9-AE0C6A4B93AE}" name="NOME" dataDxfId="93"/>
    <tableColumn id="2" xr3:uid="{45F66207-DEA0-4AB8-BF3C-EC19202DAE1A}" name="DATA COMPRA" dataDxfId="92">
      <calculatedColumnFormula>DATE(YEAR(TODAY()), MONTH(TODAY()), DAY(TODAY()))</calculatedColumnFormula>
    </tableColumn>
    <tableColumn id="3" xr3:uid="{AF00B75E-9A40-46FD-AC9B-7D58404790F8}" name="HORA COMPRA" dataDxfId="91"/>
    <tableColumn id="4" xr3:uid="{B9B3FFFA-AC76-4D7C-A8E5-0FFCF7DD8C18}" name="VALOR" dataDxfId="90" dataCellStyle="Moeda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219BFCF2-168B-4691-BD36-901073BE6FDD}" name="Att05_Tabela8" displayName="Att05_Tabela8" ref="B120:E128" totalsRowShown="0" headerRowDxfId="89">
  <autoFilter ref="B120:E128" xr:uid="{219BFCF2-168B-4691-BD36-901073BE6FDD}"/>
  <tableColumns count="4">
    <tableColumn id="1" xr3:uid="{CEA9B318-83DA-4EDD-B499-F9F4FCC71448}" name="NOME" dataDxfId="88"/>
    <tableColumn id="2" xr3:uid="{FA16E099-66CB-491B-A3BF-7E02AFB1B22B}" name="Retirada" dataDxfId="87"/>
    <tableColumn id="3" xr3:uid="{0A46418B-E9BA-4986-B3C6-F0FFA0AF9D79}" name="Hora" dataDxfId="86"/>
    <tableColumn id="4" xr3:uid="{9F2BC14F-3B8C-4764-B955-61186557AB95}" name="VALOR" dataDxfId="85" dataCellStyle="Moeda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C14D46-DEA5-489B-BC55-D45D0A52C7C2}" name="Att05_Tabela9" displayName="Att05_Tabela9" ref="B136:E144" totalsRowShown="0" headerRowDxfId="84">
  <autoFilter ref="B136:E144" xr:uid="{EBC14D46-DEA5-489B-BC55-D45D0A52C7C2}"/>
  <tableColumns count="4">
    <tableColumn id="1" xr3:uid="{10E034EC-7BB1-4CD7-83B4-2452F53CB612}" name="NOME" dataDxfId="83"/>
    <tableColumn id="2" xr3:uid="{66DDB543-C5DD-4A6A-9829-D991879BFBC4}" name="Retirada" dataDxfId="82"/>
    <tableColumn id="3" xr3:uid="{7F36BB1D-77F9-426C-AE04-2DD53478B7CF}" name="Hora" dataDxfId="81"/>
    <tableColumn id="4" xr3:uid="{D721E079-9F7D-4647-A414-6B5097456E3B}" name="VALOR" dataDxfId="80" dataCellStyle="Moeda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65F59C0-7F33-4B0A-A38C-E3AED0BB4CA2}" name="Att05_Tabela10" displayName="Att05_Tabela10" ref="B152:E160" totalsRowShown="0" headerRowDxfId="79">
  <autoFilter ref="B152:E160" xr:uid="{165F59C0-7F33-4B0A-A38C-E3AED0BB4CA2}"/>
  <tableColumns count="4">
    <tableColumn id="1" xr3:uid="{8D4C7707-9B8C-40C7-BAD5-43C85581545B}" name="NOME" dataDxfId="78"/>
    <tableColumn id="2" xr3:uid="{3F93CF63-2133-49E4-A994-4BAB8E1E58C5}" name="Retirada" dataDxfId="77"/>
    <tableColumn id="3" xr3:uid="{B3D464F6-04BC-431F-86DC-F617D4EFE98A}" name="Hora" dataDxfId="76"/>
    <tableColumn id="4" xr3:uid="{6531C544-D340-47F2-8180-35BCC9C9B083}" name="VALOR" dataDxfId="75" dataCellStyle="Moeda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AED60E05-5B4C-4B69-839E-0C30A8E58944}" name="Att05_Tabela11" displayName="Att05_Tabela11" ref="B168:E176" totalsRowShown="0" headerRowDxfId="74">
  <autoFilter ref="B168:E176" xr:uid="{AED60E05-5B4C-4B69-839E-0C30A8E58944}"/>
  <tableColumns count="4">
    <tableColumn id="1" xr3:uid="{3C711A4B-4BE0-4515-BF57-36B53C0657A3}" name="NOME" dataDxfId="73"/>
    <tableColumn id="2" xr3:uid="{25E297F8-1E2E-4E7F-9F82-2C1CA3EF62C8}" name="Retirada" dataDxfId="72"/>
    <tableColumn id="3" xr3:uid="{FBA12823-BE3F-426E-AF0F-527A1C7A54C7}" name="Hora" dataDxfId="71"/>
    <tableColumn id="4" xr3:uid="{2486CAF7-0B62-40C9-B6F0-0413981FFFB6}" name="VALOR" dataDxfId="70" dataCellStyle="Moeda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FA0C5F2-2754-4EB7-A476-17FE8EBC8FB6}" name="Att05_Tabela12" displayName="Att05_Tabela12" ref="B184:E192" totalsRowShown="0" headerRowDxfId="69">
  <autoFilter ref="B184:E192" xr:uid="{CFA0C5F2-2754-4EB7-A476-17FE8EBC8FB6}"/>
  <tableColumns count="4">
    <tableColumn id="1" xr3:uid="{D922C4E7-578F-420F-A4D7-E39B2493E1A9}" name="NOME" dataDxfId="68"/>
    <tableColumn id="2" xr3:uid="{1353D3DC-80D3-47EC-90E9-98490FA7426A}" name="Retirada" dataDxfId="67"/>
    <tableColumn id="3" xr3:uid="{30FA332B-D110-4F5C-9CEB-63A6B84C15FE}" name="Hora" dataDxfId="66"/>
    <tableColumn id="4" xr3:uid="{C49B50FD-CF46-4976-B47D-6C647118E628}" name="VALOR" dataDxfId="65" dataCellStyle="Moeda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5BFEFE4A-9D96-43B1-A9D3-F00C00F0ADB5}" name="Att05_Tabela13" displayName="Att05_Tabela13" ref="B200:E208" totalsRowShown="0" headerRowDxfId="64">
  <autoFilter ref="B200:E208" xr:uid="{5BFEFE4A-9D96-43B1-A9D3-F00C00F0ADB5}"/>
  <tableColumns count="4">
    <tableColumn id="1" xr3:uid="{98643F4C-8190-439D-B11F-C697D21E0827}" name="NOME" dataDxfId="63"/>
    <tableColumn id="2" xr3:uid="{883C9BB0-907A-474D-BC44-B5D7E02D8836}" name="Retirada" dataDxfId="62"/>
    <tableColumn id="3" xr3:uid="{C8C8194D-1D70-4326-8072-6CF6EE444CE7}" name="Hora" dataDxfId="61"/>
    <tableColumn id="4" xr3:uid="{6B418510-7E0E-4908-8F10-B37554CD8B91}" name="VALOR" dataDxfId="60" dataCellStyle="Moeda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21EE8898-0976-4554-8900-1F63460F05D1}" name="Att05_Tabela14" displayName="Att05_Tabela14" ref="B216:E224" totalsRowShown="0" headerRowDxfId="59">
  <autoFilter ref="B216:E224" xr:uid="{21EE8898-0976-4554-8900-1F63460F05D1}"/>
  <tableColumns count="4">
    <tableColumn id="1" xr3:uid="{001828BF-A03C-43A6-B0C0-F603B721713C}" name="NOME" dataDxfId="58"/>
    <tableColumn id="2" xr3:uid="{6D8E390C-E6F9-4B8E-8BFC-F2F4379FA07E}" name="Retirada" dataDxfId="57"/>
    <tableColumn id="3" xr3:uid="{DD8D4F9A-6521-4FDD-A794-8E596458ED16}" name="Hora" dataDxfId="56"/>
    <tableColumn id="4" xr3:uid="{CABADEED-4C05-42DB-B2BF-DDBA3C4BB39D}" name="VALOR" dataDxfId="55" dataCellStyle="Moeda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5176544E-7E40-4CE9-919C-D10C3614D9F1}" name="Att05_Tabela15" displayName="Att05_Tabela15" ref="B232:E240" totalsRowShown="0" headerRowDxfId="54">
  <autoFilter ref="B232:E240" xr:uid="{5176544E-7E40-4CE9-919C-D10C3614D9F1}"/>
  <tableColumns count="4">
    <tableColumn id="1" xr3:uid="{ABA40551-7962-40AB-99B7-783A9D42F483}" name="NOME" dataDxfId="53"/>
    <tableColumn id="2" xr3:uid="{3AC01CFB-3CD8-4000-A213-E2F553251AF0}" name="Retirada" dataDxfId="52"/>
    <tableColumn id="3" xr3:uid="{D6D32632-98FC-48C5-A024-4C6934139C0C}" name="Hora" dataDxfId="51"/>
    <tableColumn id="4" xr3:uid="{D5D9EBAC-F5E2-42F6-804B-18E704B6790A}" name="VALOR" dataDxfId="50" dataCellStyle="Moeda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F6E97E53-2ABC-4D70-989D-BF8240C0BD76}" name="Att05_Tabela16" displayName="Att05_Tabela16" ref="B248:E256" totalsRowShown="0" headerRowDxfId="49">
  <autoFilter ref="B248:E256" xr:uid="{F6E97E53-2ABC-4D70-989D-BF8240C0BD76}"/>
  <tableColumns count="4">
    <tableColumn id="1" xr3:uid="{FDEDB985-8002-46E6-93A7-6E8B010608A6}" name="NOME" dataDxfId="48"/>
    <tableColumn id="2" xr3:uid="{9BD7E689-B139-429B-8AEB-7A828B809474}" name="Retirada" dataDxfId="45"/>
    <tableColumn id="3" xr3:uid="{C2FC85D1-0608-4460-9591-DC9945D27400}" name="Hora" dataDxfId="47"/>
    <tableColumn id="4" xr3:uid="{A9CF5EAC-CA10-4FF5-92A7-5124A622BABB}" name="VALOR" dataDxfId="46" dataCellStyle="Moed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36FA32-470A-4C9F-AB1D-CC7CC7BF2E6E}" name="Att_03_Filtro_1" displayName="Att_03_Filtro_1" ref="B7:E15" totalsRowShown="0" headerRowDxfId="179">
  <autoFilter ref="B7:E15" xr:uid="{4017AFB4-D8DF-4BAD-97C2-29585AB7EB6D}"/>
  <tableColumns count="4">
    <tableColumn id="1" xr3:uid="{62C49EBB-EB33-425C-8768-4D21A0503837}" name="NOME" dataDxfId="178"/>
    <tableColumn id="2" xr3:uid="{380C4531-5D9F-42D7-8AF5-B084A0D5277B}" name="DATA COMPRA" dataDxfId="177"/>
    <tableColumn id="3" xr3:uid="{A8B7243E-F015-4AAD-B8B5-7D14BD3A6ED2}" name="HORA COMPRA" dataDxfId="176"/>
    <tableColumn id="4" xr3:uid="{860AA89D-E836-4E16-B727-6237ECB20BCB}" name="VALOR" dataDxfId="175" dataCellStyle="Moeda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56E832B8-5CC1-4C6E-BBA1-4A5D87B20D21}" name="Att06_Tabela1" displayName="Att06_Tabela1" ref="B8:E16" totalsRowShown="0" headerRowDxfId="44">
  <autoFilter ref="B8:E16" xr:uid="{4017AFB4-D8DF-4BAD-97C2-29585AB7EB6D}"/>
  <tableColumns count="4">
    <tableColumn id="1" xr3:uid="{CF32F219-71D5-452B-9E73-DE8FFE7252F6}" name="NOME" dataDxfId="43"/>
    <tableColumn id="2" xr3:uid="{7B901C60-638C-45C1-9989-13CB1A97CD7A}" name="DATA COMPRA" dataDxfId="42"/>
    <tableColumn id="3" xr3:uid="{F81ADB67-8F82-43CA-B90C-7976ABFDB07E}" name="HORA COMPRA" dataDxfId="41"/>
    <tableColumn id="4" xr3:uid="{195650F8-EF44-4D48-AF47-1CCCC00D0478}" name="VALOR" dataDxfId="40" dataCellStyle="Moeda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C0CA3A5B-99F7-4C7A-BB28-664EEC85C1B7}" name="Att06_Tabela2" displayName="Att06_Tabela2" ref="B24:E32" totalsRowShown="0" headerRowDxfId="39">
  <autoFilter ref="B24:E32" xr:uid="{D48FACAA-20CE-4B00-9F14-51F18509928D}"/>
  <tableColumns count="4">
    <tableColumn id="1" xr3:uid="{54B5BF40-FA54-481F-A5FC-17B7630FF342}" name="NOME" dataDxfId="38"/>
    <tableColumn id="2" xr3:uid="{97E29106-21DC-432D-96E9-BC85691A7E80}" name="DATA COMPRA" dataDxfId="37"/>
    <tableColumn id="3" xr3:uid="{56450F2D-C53E-4D23-9887-FED1E086BE24}" name="HORA COMPRA" dataDxfId="36"/>
    <tableColumn id="4" xr3:uid="{6D33C6CD-D820-4D6B-95BC-FAE13BFC236C}" name="VALOR" dataDxfId="35" dataCellStyle="Moeda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5F7C854-0603-42DB-B0B8-F4C6432D0F4C}" name="Att06_Tabela3" displayName="Att06_Tabela3" ref="B40:E48" totalsRowShown="0" headerRowDxfId="34">
  <autoFilter ref="B40:E48" xr:uid="{5B52B4A3-CF03-448C-94CF-401128BC2C8C}"/>
  <tableColumns count="4">
    <tableColumn id="1" xr3:uid="{4E39FDD7-0B59-48ED-985E-DD4E6584B99B}" name="NOME" dataDxfId="33"/>
    <tableColumn id="2" xr3:uid="{27638677-A2E5-46F1-9430-B1D45BDB998D}" name="DATA COMPRA" dataDxfId="32"/>
    <tableColumn id="3" xr3:uid="{D38621B2-0B7E-45D0-9414-1EB0ABE376FE}" name="HORA COMPRA" dataDxfId="31"/>
    <tableColumn id="4" xr3:uid="{04DF809F-FB4F-43F0-8440-4C38BC294267}" name="VALOR" dataDxfId="30" dataCellStyle="Moeda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2870E60-F145-4DF9-9BC0-DEE85B6413FB}" name="Att06_Tabela4" displayName="Att06_Tabela4" ref="B56:E64" totalsRowShown="0" headerRowDxfId="29">
  <autoFilter ref="B56:E64" xr:uid="{52CA23DE-0ADF-498E-AD2B-4999376D4CC0}"/>
  <tableColumns count="4">
    <tableColumn id="1" xr3:uid="{E4D6FFED-4516-42FF-B840-478C38C877CE}" name="NOME" dataDxfId="28"/>
    <tableColumn id="2" xr3:uid="{189C8944-1EDF-4D91-ABD1-36896BBF332D}" name="DATA COMPRA" dataDxfId="27"/>
    <tableColumn id="3" xr3:uid="{595B00DF-0C3A-4179-AE97-7ADC0D3633CC}" name="HORA COMPRA" dataDxfId="26"/>
    <tableColumn id="4" xr3:uid="{FB7D7589-AF97-49AB-BEF1-0CAE9C415674}" name="VALOR" dataDxfId="25" dataCellStyle="Moeda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90001151-0E63-436E-81B2-6D113E1B9300}" name="Att06_Tabela5" displayName="Att06_Tabela5" ref="B72:E80" totalsRowShown="0" headerRowDxfId="24">
  <autoFilter ref="B72:E80" xr:uid="{98881FD6-03CF-413D-96E6-725F5FBD0383}">
    <filterColumn colId="3">
      <top10 val="10" filterVal="119"/>
    </filterColumn>
  </autoFilter>
  <tableColumns count="4">
    <tableColumn id="1" xr3:uid="{2FF16228-979B-454E-9CE5-F89A90340BDC}" name="NOME" dataDxfId="23"/>
    <tableColumn id="2" xr3:uid="{1EE54689-C884-4032-ABF9-A302DBE718B5}" name="DATA COMPRA" dataDxfId="12"/>
    <tableColumn id="3" xr3:uid="{A68A70C1-08FE-4111-BA1C-2C5C286ED2F1}" name="HORA COMPRA" dataDxfId="22"/>
    <tableColumn id="4" xr3:uid="{7B0E5579-C64F-4A44-B456-07A369967FB5}" name="VALOR" dataDxfId="21" dataCellStyle="Moeda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12373D60-A773-4D02-A8C6-CED22BFA42E8}" name="Att06_Tabela6" displayName="Att06_Tabela6" ref="B88:E96" totalsRowShown="0" headerRowDxfId="20">
  <autoFilter ref="B88:E96" xr:uid="{788B4F41-E2F0-4238-B278-3C95C9885BE6}"/>
  <tableColumns count="4">
    <tableColumn id="1" xr3:uid="{8EEC3E0F-733B-4E81-BA0C-8C84DB3142B6}" name="NOME" dataDxfId="19"/>
    <tableColumn id="2" xr3:uid="{F97443BA-D39B-4FE5-9B33-5B1A7E7DFFD3}" name="DATA COMPRA" dataDxfId="10"/>
    <tableColumn id="3" xr3:uid="{373F09D2-CF27-4C84-B959-2FFCD9744831}" name="HORA COMPRA" dataDxfId="18"/>
    <tableColumn id="4" xr3:uid="{F6C2EC6A-FF03-4572-914D-D801C6F08325}" name="VALOR" dataDxfId="17" dataCellStyle="Moeda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FE914C97-A538-4080-9DB9-6E1E38A15D0D}" name="Att06_Tabela7" displayName="Att06_Tabela7" ref="B104:E112" totalsRowShown="0" headerRowDxfId="16">
  <autoFilter ref="B104:E112" xr:uid="{EB4B0D3A-1607-4C86-B5DE-087BBE29BA7F}"/>
  <tableColumns count="4">
    <tableColumn id="1" xr3:uid="{FF05EC6E-3449-4319-9724-026234F82D27}" name="NOME" dataDxfId="15"/>
    <tableColumn id="2" xr3:uid="{0C42FC2B-54FB-4E08-B66D-DF1DD7D55D0B}" name="DATA COMPRA" dataDxfId="11"/>
    <tableColumn id="3" xr3:uid="{762DA3F8-D1F6-487F-AB20-77819DC0CFA0}" name="HORA COMPRA" dataDxfId="14"/>
    <tableColumn id="4" xr3:uid="{89C47B71-8D07-4DD4-AE02-C8FED74B14CF}" name="VALOR" dataDxfId="13" dataCellStyle="Moeda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898A19D2-9EBE-4C84-8428-F2FB337F5A0A}" name="Att07_Tabela1" displayName="Att07_Tabela1" ref="B8:E16" totalsRowShown="0" headerRowDxfId="9">
  <autoFilter ref="B8:E16" xr:uid="{4017AFB4-D8DF-4BAD-97C2-29585AB7EB6D}"/>
  <tableColumns count="4">
    <tableColumn id="1" xr3:uid="{3D49EBC7-23C2-40CD-A3D1-59862CD93F4F}" name="NOME" dataDxfId="8"/>
    <tableColumn id="2" xr3:uid="{7A620403-8127-481A-9D0D-C49DCCCB21BE}" name="DATA COMPRA" dataDxfId="7"/>
    <tableColumn id="3" xr3:uid="{5BCBEDC2-788D-48F2-9039-D9B11ADEC271}" name="HORA COMPRA" dataDxfId="6"/>
    <tableColumn id="4" xr3:uid="{BA4F3DC7-4526-45D6-8D65-AEE5C0242478}" name="VALOR" dataDxfId="5" dataCellStyle="Moeda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ED5E55A6-8F65-4695-ACDB-8DFBF374CB54}" name="Att07_Tabela2" displayName="Att07_Tabela2" ref="B24:E32" totalsRowShown="0" headerRowDxfId="4">
  <autoFilter ref="B24:E32" xr:uid="{D48FACAA-20CE-4B00-9F14-51F18509928D}"/>
  <tableColumns count="4">
    <tableColumn id="1" xr3:uid="{4BB6DE47-B939-4CD8-93EB-2A9745A14B51}" name="NOME" dataDxfId="3"/>
    <tableColumn id="2" xr3:uid="{7DEABA6B-D8E8-4043-AA4A-A74A7F461C91}" name="DATA COMPRA" dataDxfId="2"/>
    <tableColumn id="3" xr3:uid="{EBD4EF60-78E1-460B-96FA-37AFFDB9FF28}" name="HORA COMPRA" dataDxfId="1"/>
    <tableColumn id="4" xr3:uid="{9A3D6C41-EC1D-40EF-A25E-DB14CAF42178}" name="VALOR" dataDxfId="0" dataCellStyle="Moed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17FEE4B-EBFF-43A4-80EE-54AC73D69634}" name="Att_04_Table1" displayName="Att_04_Table1" ref="B8:E16" totalsRowShown="0" headerRowDxfId="174">
  <autoFilter ref="B8:E16" xr:uid="{4017AFB4-D8DF-4BAD-97C2-29585AB7EB6D}"/>
  <tableColumns count="4">
    <tableColumn id="1" xr3:uid="{9153E5BC-AD5A-4281-A121-EBAD155CACD5}" name="NOME" dataDxfId="173"/>
    <tableColumn id="2" xr3:uid="{A838DCEC-22CF-4CED-9B3C-03ADBE872F14}" name="DATA COMPRA" dataDxfId="172"/>
    <tableColumn id="3" xr3:uid="{CAA951CC-CBC6-452C-872F-FB471CFA93D6}" name="HORA COMPRA" dataDxfId="171"/>
    <tableColumn id="4" xr3:uid="{552512E5-B7BA-40DA-89B6-5FBD400D136B}" name="VALOR" dataDxfId="170" dataCellStyle="Moed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48FACAA-20CE-4B00-9F14-51F18509928D}" name="Att_04_Table2" displayName="Att_04_Table2" ref="G8:J16" totalsRowShown="0" headerRowDxfId="169">
  <autoFilter ref="G8:J16" xr:uid="{D48FACAA-20CE-4B00-9F14-51F18509928D}"/>
  <tableColumns count="4">
    <tableColumn id="1" xr3:uid="{043BD65B-27B7-4EBF-A102-82ADEB841B18}" name="NOME" dataDxfId="168"/>
    <tableColumn id="2" xr3:uid="{484276ED-19B5-421C-93EE-1288C032AC16}" name="DATA COMPRA" dataDxfId="167"/>
    <tableColumn id="3" xr3:uid="{2182E0A5-F75D-4AD9-8D14-02C86C9D3720}" name="HORA COMPRA" dataDxfId="166"/>
    <tableColumn id="4" xr3:uid="{DDA8A10D-A609-4ACD-B653-E6A04FDE20BE}" name="VALOR" dataDxfId="165" dataCellStyle="Moed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52B4A3-CF03-448C-94CF-401128BC2C8C}" name="Att_04_Table3" displayName="Att_04_Table3" ref="B24:E32" totalsRowShown="0" headerRowDxfId="164">
  <autoFilter ref="B24:E32" xr:uid="{5B52B4A3-CF03-448C-94CF-401128BC2C8C}"/>
  <tableColumns count="4">
    <tableColumn id="1" xr3:uid="{9168B99C-D55C-41D2-8DCE-4DC62D3A18C7}" name="NOME" dataDxfId="163"/>
    <tableColumn id="2" xr3:uid="{CB070C00-DEF0-4955-8085-CE21849DEF20}" name="DATA COMPRA" dataDxfId="162"/>
    <tableColumn id="3" xr3:uid="{F91E3963-1FEA-41EF-A708-8DD9BE9D6910}" name="HORA COMPRA" dataDxfId="161"/>
    <tableColumn id="4" xr3:uid="{FB1EA351-8132-489E-89B0-402EAAA3FD9D}" name="VALOR" dataDxfId="160" dataCellStyle="Moeda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CA23DE-0ADF-498E-AD2B-4999376D4CC0}" name="Att_04_Table4" displayName="Att_04_Table4" ref="G24:J32" totalsRowShown="0" headerRowDxfId="159">
  <autoFilter ref="G24:J32" xr:uid="{52CA23DE-0ADF-498E-AD2B-4999376D4CC0}"/>
  <tableColumns count="4">
    <tableColumn id="1" xr3:uid="{2580443A-EFBB-4B69-8BE1-1D0E907E32B5}" name="NOME" dataDxfId="158"/>
    <tableColumn id="2" xr3:uid="{9B8073D4-D244-43BB-B25E-A3B4F89A6AE5}" name="DATA COMPRA" dataDxfId="157"/>
    <tableColumn id="3" xr3:uid="{843274F9-9F7F-48E2-B63D-FDE7EB2A4581}" name="HORA COMPRA" dataDxfId="156"/>
    <tableColumn id="4" xr3:uid="{63D2A133-27DE-4EE7-BA2E-98A8B479B3A8}" name="VALOR" dataDxfId="155" dataCellStyle="Moeda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8881FD6-03CF-413D-96E6-725F5FBD0383}" name="Att_04_Table5" displayName="Att_04_Table5" ref="B40:E48" totalsRowShown="0" headerRowDxfId="154">
  <autoFilter ref="B40:E48" xr:uid="{98881FD6-03CF-413D-96E6-725F5FBD0383}"/>
  <tableColumns count="4">
    <tableColumn id="1" xr3:uid="{35F7EA26-82F6-4301-A052-DD8C74950933}" name="NOME" dataDxfId="153"/>
    <tableColumn id="2" xr3:uid="{C4ADDDC6-11CE-4F9B-9CED-1F14699BB630}" name="DATA COMPRA" dataDxfId="152"/>
    <tableColumn id="3" xr3:uid="{DB8C580B-3B6A-4B73-ABF5-024C13C3E320}" name="HORA COMPRA" dataDxfId="151"/>
    <tableColumn id="4" xr3:uid="{60114FFC-3CF1-49A0-8086-7DD1589BDA3A}" name="VALOR" dataDxfId="150" dataCellStyle="Moeda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5E4B586-0B30-47A0-ACF9-126BB868370A}" name="Att_04_Table6" displayName="Att_04_Table6" ref="G40:J48" totalsRowShown="0" headerRowDxfId="149">
  <autoFilter ref="G40:J48" xr:uid="{25E4B586-0B30-47A0-ACF9-126BB868370A}"/>
  <tableColumns count="4">
    <tableColumn id="1" xr3:uid="{C2A252EA-E25B-4937-AE9E-49A1E49E26A0}" name="NOME" dataDxfId="148"/>
    <tableColumn id="2" xr3:uid="{3D0F45F4-DAF3-43FA-8EFA-C74281C0BC7F}" name="DATA COMPRA" dataDxfId="147"/>
    <tableColumn id="3" xr3:uid="{87238476-A7C3-465C-A7E7-2B23C7F6CE81}" name="HORA COMPRA" dataDxfId="146"/>
    <tableColumn id="4" xr3:uid="{558306FB-CBF9-4761-9615-654199426F93}" name="VALOR" dataDxfId="145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0.xml"/><Relationship Id="rId3" Type="http://schemas.openxmlformats.org/officeDocument/2006/relationships/table" Target="../tables/table5.xml"/><Relationship Id="rId7" Type="http://schemas.openxmlformats.org/officeDocument/2006/relationships/table" Target="../tables/table9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Relationship Id="rId6" Type="http://schemas.openxmlformats.org/officeDocument/2006/relationships/table" Target="../tables/table8.xml"/><Relationship Id="rId11" Type="http://schemas.openxmlformats.org/officeDocument/2006/relationships/table" Target="../tables/table13.xml"/><Relationship Id="rId5" Type="http://schemas.openxmlformats.org/officeDocument/2006/relationships/table" Target="../tables/table7.xml"/><Relationship Id="rId10" Type="http://schemas.openxmlformats.org/officeDocument/2006/relationships/table" Target="../tables/table12.xml"/><Relationship Id="rId4" Type="http://schemas.openxmlformats.org/officeDocument/2006/relationships/table" Target="../tables/table6.xml"/><Relationship Id="rId9" Type="http://schemas.openxmlformats.org/officeDocument/2006/relationships/table" Target="../tables/table11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0.xml"/><Relationship Id="rId13" Type="http://schemas.openxmlformats.org/officeDocument/2006/relationships/table" Target="../tables/table25.xml"/><Relationship Id="rId3" Type="http://schemas.openxmlformats.org/officeDocument/2006/relationships/table" Target="../tables/table15.xml"/><Relationship Id="rId7" Type="http://schemas.openxmlformats.org/officeDocument/2006/relationships/table" Target="../tables/table19.xml"/><Relationship Id="rId12" Type="http://schemas.openxmlformats.org/officeDocument/2006/relationships/table" Target="../tables/table24.xml"/><Relationship Id="rId17" Type="http://schemas.openxmlformats.org/officeDocument/2006/relationships/table" Target="../tables/table29.xml"/><Relationship Id="rId2" Type="http://schemas.openxmlformats.org/officeDocument/2006/relationships/table" Target="../tables/table14.xml"/><Relationship Id="rId16" Type="http://schemas.openxmlformats.org/officeDocument/2006/relationships/table" Target="../tables/table28.xml"/><Relationship Id="rId1" Type="http://schemas.openxmlformats.org/officeDocument/2006/relationships/printerSettings" Target="../printerSettings/printerSettings5.bin"/><Relationship Id="rId6" Type="http://schemas.openxmlformats.org/officeDocument/2006/relationships/table" Target="../tables/table18.xml"/><Relationship Id="rId11" Type="http://schemas.openxmlformats.org/officeDocument/2006/relationships/table" Target="../tables/table23.xml"/><Relationship Id="rId5" Type="http://schemas.openxmlformats.org/officeDocument/2006/relationships/table" Target="../tables/table17.xml"/><Relationship Id="rId15" Type="http://schemas.openxmlformats.org/officeDocument/2006/relationships/table" Target="../tables/table27.xml"/><Relationship Id="rId10" Type="http://schemas.openxmlformats.org/officeDocument/2006/relationships/table" Target="../tables/table22.xml"/><Relationship Id="rId4" Type="http://schemas.openxmlformats.org/officeDocument/2006/relationships/table" Target="../tables/table16.xml"/><Relationship Id="rId9" Type="http://schemas.openxmlformats.org/officeDocument/2006/relationships/table" Target="../tables/table21.xml"/><Relationship Id="rId14" Type="http://schemas.openxmlformats.org/officeDocument/2006/relationships/table" Target="../tables/table26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6.xml"/><Relationship Id="rId3" Type="http://schemas.openxmlformats.org/officeDocument/2006/relationships/table" Target="../tables/table31.xml"/><Relationship Id="rId7" Type="http://schemas.openxmlformats.org/officeDocument/2006/relationships/table" Target="../tables/table35.xml"/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6.bin"/><Relationship Id="rId6" Type="http://schemas.openxmlformats.org/officeDocument/2006/relationships/table" Target="../tables/table34.xml"/><Relationship Id="rId5" Type="http://schemas.openxmlformats.org/officeDocument/2006/relationships/table" Target="../tables/table33.xml"/><Relationship Id="rId4" Type="http://schemas.openxmlformats.org/officeDocument/2006/relationships/table" Target="../tables/table3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8.xml"/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igorgabrielto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598E5-9433-48C6-8F81-A23374499C97}">
  <dimension ref="A1:J21"/>
  <sheetViews>
    <sheetView tabSelected="1" zoomScale="145" zoomScaleNormal="145" workbookViewId="0">
      <selection activeCell="A4" sqref="A4"/>
    </sheetView>
  </sheetViews>
  <sheetFormatPr defaultRowHeight="14.4" x14ac:dyDescent="0.3"/>
  <cols>
    <col min="2" max="2" width="15.33203125" bestFit="1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8" width="12.21875" customWidth="1"/>
    <col min="9" max="9" width="12.88671875" bestFit="1" customWidth="1"/>
    <col min="10" max="10" width="16.21875" customWidth="1"/>
  </cols>
  <sheetData>
    <row r="1" spans="1:10" s="7" customFormat="1" x14ac:dyDescent="0.3">
      <c r="A1" s="7" t="s">
        <v>6</v>
      </c>
    </row>
    <row r="2" spans="1:10" s="7" customFormat="1" x14ac:dyDescent="0.3"/>
    <row r="3" spans="1:10" s="1" customFormat="1" ht="12.6" customHeight="1" x14ac:dyDescent="0.3">
      <c r="B3" s="5"/>
    </row>
    <row r="7" spans="1:10" x14ac:dyDescent="0.3">
      <c r="B7" s="8" t="s">
        <v>7</v>
      </c>
      <c r="C7" s="8" t="s">
        <v>8</v>
      </c>
      <c r="D7" s="8" t="s">
        <v>9</v>
      </c>
      <c r="E7" s="8" t="s">
        <v>10</v>
      </c>
    </row>
    <row r="8" spans="1:10" x14ac:dyDescent="0.3">
      <c r="E8" s="6"/>
    </row>
    <row r="9" spans="1:10" x14ac:dyDescent="0.3">
      <c r="B9" s="9" t="s">
        <v>11</v>
      </c>
      <c r="C9" s="9" t="s">
        <v>12</v>
      </c>
      <c r="D9" s="9" t="s">
        <v>13</v>
      </c>
      <c r="E9" s="10" t="s">
        <v>14</v>
      </c>
    </row>
    <row r="10" spans="1:10" x14ac:dyDescent="0.3">
      <c r="B10" s="11" t="s">
        <v>15</v>
      </c>
      <c r="C10" s="12">
        <v>44668</v>
      </c>
      <c r="D10" s="13">
        <v>0.41666666666666669</v>
      </c>
      <c r="E10" s="10">
        <v>321</v>
      </c>
      <c r="J10" s="6"/>
    </row>
    <row r="11" spans="1:10" x14ac:dyDescent="0.3">
      <c r="B11" s="11" t="s">
        <v>16</v>
      </c>
      <c r="C11" s="12">
        <v>44678</v>
      </c>
      <c r="D11" s="13">
        <v>0.375</v>
      </c>
      <c r="E11" s="10">
        <v>176</v>
      </c>
      <c r="J11" s="6"/>
    </row>
    <row r="12" spans="1:10" x14ac:dyDescent="0.3">
      <c r="B12" s="11" t="s">
        <v>17</v>
      </c>
      <c r="C12" s="12">
        <v>44669</v>
      </c>
      <c r="D12" s="13">
        <v>0.36805555555555558</v>
      </c>
      <c r="E12" s="10">
        <v>192</v>
      </c>
      <c r="J12" s="6"/>
    </row>
    <row r="13" spans="1:10" x14ac:dyDescent="0.3">
      <c r="B13" s="11" t="s">
        <v>18</v>
      </c>
      <c r="C13" s="12">
        <v>44679</v>
      </c>
      <c r="D13" s="13">
        <v>0.47430555555555554</v>
      </c>
      <c r="E13" s="10">
        <v>135</v>
      </c>
      <c r="J13" s="6"/>
    </row>
    <row r="14" spans="1:10" x14ac:dyDescent="0.3">
      <c r="B14" s="11" t="s">
        <v>19</v>
      </c>
      <c r="C14" s="12">
        <v>44673</v>
      </c>
      <c r="D14" s="13">
        <v>0.65763888888888888</v>
      </c>
      <c r="E14" s="10">
        <v>333</v>
      </c>
      <c r="J14" s="6"/>
    </row>
    <row r="15" spans="1:10" x14ac:dyDescent="0.3">
      <c r="B15" s="11" t="s">
        <v>20</v>
      </c>
      <c r="C15" s="12">
        <v>44679</v>
      </c>
      <c r="D15" s="13">
        <v>0.69791666666666663</v>
      </c>
      <c r="E15" s="10">
        <v>297</v>
      </c>
      <c r="J15" s="6"/>
    </row>
    <row r="16" spans="1:10" x14ac:dyDescent="0.3">
      <c r="B16" s="11" t="s">
        <v>21</v>
      </c>
      <c r="C16" s="12">
        <v>44668</v>
      </c>
      <c r="D16" s="13">
        <v>0.70833333333333337</v>
      </c>
      <c r="E16" s="10">
        <v>204</v>
      </c>
      <c r="J16" s="6"/>
    </row>
    <row r="17" spans="2:10" x14ac:dyDescent="0.3">
      <c r="B17" s="11" t="s">
        <v>22</v>
      </c>
      <c r="C17" s="12">
        <v>44670</v>
      </c>
      <c r="D17" s="13">
        <v>0.54722222222222217</v>
      </c>
      <c r="E17" s="10">
        <v>119</v>
      </c>
      <c r="J17" s="6"/>
    </row>
    <row r="18" spans="2:10" x14ac:dyDescent="0.3">
      <c r="D18" s="6"/>
      <c r="J18" s="6"/>
    </row>
    <row r="19" spans="2:10" x14ac:dyDescent="0.3">
      <c r="D19" s="6"/>
      <c r="J19" s="6"/>
    </row>
    <row r="20" spans="2:10" x14ac:dyDescent="0.3">
      <c r="D20" s="6"/>
      <c r="J20" s="6"/>
    </row>
    <row r="21" spans="2:10" x14ac:dyDescent="0.3">
      <c r="D21" s="6"/>
      <c r="J21" s="6"/>
    </row>
  </sheetData>
  <mergeCells count="1">
    <mergeCell ref="A1:XFD2"/>
  </mergeCell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ACD11-663B-4C37-B622-FBEBF0BFAB40}">
  <dimension ref="A1:J20"/>
  <sheetViews>
    <sheetView zoomScale="145" zoomScaleNormal="145" workbookViewId="0">
      <selection activeCell="A3" sqref="A3"/>
    </sheetView>
  </sheetViews>
  <sheetFormatPr defaultRowHeight="14.4" x14ac:dyDescent="0.3"/>
  <cols>
    <col min="2" max="2" width="15.33203125" bestFit="1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8" width="12.21875" customWidth="1"/>
    <col min="9" max="9" width="12.88671875" bestFit="1" customWidth="1"/>
    <col min="10" max="10" width="16.21875" customWidth="1"/>
  </cols>
  <sheetData>
    <row r="1" spans="1:10" s="14" customFormat="1" ht="23.4" x14ac:dyDescent="0.3">
      <c r="A1" s="14" t="s">
        <v>6</v>
      </c>
    </row>
    <row r="2" spans="1:10" s="1" customFormat="1" ht="12.6" customHeight="1" x14ac:dyDescent="0.3">
      <c r="B2" s="5"/>
    </row>
    <row r="6" spans="1:10" x14ac:dyDescent="0.3">
      <c r="B6" s="8" t="s">
        <v>7</v>
      </c>
      <c r="C6" s="8" t="s">
        <v>8</v>
      </c>
      <c r="D6" s="8" t="s">
        <v>9</v>
      </c>
      <c r="E6" s="8" t="s">
        <v>10</v>
      </c>
    </row>
    <row r="7" spans="1:10" x14ac:dyDescent="0.3">
      <c r="E7" s="6"/>
    </row>
    <row r="8" spans="1:10" x14ac:dyDescent="0.3">
      <c r="B8" s="9" t="s">
        <v>11</v>
      </c>
      <c r="C8" s="9" t="s">
        <v>12</v>
      </c>
      <c r="D8" s="9" t="s">
        <v>13</v>
      </c>
      <c r="E8" s="10" t="s">
        <v>14</v>
      </c>
    </row>
    <row r="9" spans="1:10" x14ac:dyDescent="0.3">
      <c r="B9" s="11" t="s">
        <v>15</v>
      </c>
      <c r="C9" s="12">
        <v>44668</v>
      </c>
      <c r="D9" s="13">
        <v>0.41666666666666669</v>
      </c>
      <c r="E9" s="10">
        <v>321</v>
      </c>
      <c r="J9" s="6"/>
    </row>
    <row r="10" spans="1:10" x14ac:dyDescent="0.3">
      <c r="B10" s="11" t="s">
        <v>16</v>
      </c>
      <c r="C10" s="12">
        <v>44678</v>
      </c>
      <c r="D10" s="13">
        <v>0.375</v>
      </c>
      <c r="E10" s="10">
        <v>176</v>
      </c>
      <c r="J10" s="6"/>
    </row>
    <row r="11" spans="1:10" x14ac:dyDescent="0.3">
      <c r="B11" s="11" t="s">
        <v>17</v>
      </c>
      <c r="C11" s="12">
        <v>44669</v>
      </c>
      <c r="D11" s="13">
        <v>0.36805555555555558</v>
      </c>
      <c r="E11" s="10">
        <v>192</v>
      </c>
      <c r="J11" s="6"/>
    </row>
    <row r="12" spans="1:10" x14ac:dyDescent="0.3">
      <c r="B12" s="11" t="s">
        <v>18</v>
      </c>
      <c r="C12" s="12">
        <v>44679</v>
      </c>
      <c r="D12" s="13">
        <v>0.47430555555555554</v>
      </c>
      <c r="E12" s="10">
        <v>135</v>
      </c>
      <c r="J12" s="6"/>
    </row>
    <row r="13" spans="1:10" x14ac:dyDescent="0.3">
      <c r="B13" s="11" t="s">
        <v>19</v>
      </c>
      <c r="C13" s="12">
        <v>44673</v>
      </c>
      <c r="D13" s="13">
        <v>0.65763888888888888</v>
      </c>
      <c r="E13" s="10">
        <v>333</v>
      </c>
      <c r="J13" s="6"/>
    </row>
    <row r="14" spans="1:10" x14ac:dyDescent="0.3">
      <c r="B14" s="11" t="s">
        <v>20</v>
      </c>
      <c r="C14" s="12">
        <v>44679</v>
      </c>
      <c r="D14" s="13">
        <v>0.69791666666666663</v>
      </c>
      <c r="E14" s="10">
        <v>297</v>
      </c>
      <c r="J14" s="6"/>
    </row>
    <row r="15" spans="1:10" x14ac:dyDescent="0.3">
      <c r="B15" s="11" t="s">
        <v>21</v>
      </c>
      <c r="C15" s="12">
        <v>44668</v>
      </c>
      <c r="D15" s="13">
        <v>0.70833333333333337</v>
      </c>
      <c r="E15" s="10">
        <v>204</v>
      </c>
      <c r="J15" s="6"/>
    </row>
    <row r="16" spans="1:10" x14ac:dyDescent="0.3">
      <c r="B16" s="11" t="s">
        <v>22</v>
      </c>
      <c r="C16" s="12">
        <v>44670</v>
      </c>
      <c r="D16" s="13">
        <v>0.54722222222222217</v>
      </c>
      <c r="E16" s="10">
        <v>119</v>
      </c>
      <c r="J16" s="6"/>
    </row>
    <row r="17" spans="4:10" x14ac:dyDescent="0.3">
      <c r="D17" s="6"/>
      <c r="J17" s="6"/>
    </row>
    <row r="18" spans="4:10" x14ac:dyDescent="0.3">
      <c r="D18" s="6"/>
      <c r="J18" s="6"/>
    </row>
    <row r="19" spans="4:10" x14ac:dyDescent="0.3">
      <c r="D19" s="6"/>
      <c r="J19" s="6"/>
    </row>
    <row r="20" spans="4:10" x14ac:dyDescent="0.3">
      <c r="D20" s="6"/>
      <c r="J20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5F83C-85D8-4E10-B360-B074504475BD}">
  <dimension ref="A1:J19"/>
  <sheetViews>
    <sheetView zoomScale="145" zoomScaleNormal="145" workbookViewId="0">
      <selection activeCell="C12" sqref="C12"/>
    </sheetView>
  </sheetViews>
  <sheetFormatPr defaultRowHeight="14.4" x14ac:dyDescent="0.3"/>
  <cols>
    <col min="2" max="2" width="15.33203125" bestFit="1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8" width="12.21875" customWidth="1"/>
    <col min="9" max="9" width="12.88671875" bestFit="1" customWidth="1"/>
    <col min="10" max="10" width="16.21875" customWidth="1"/>
  </cols>
  <sheetData>
    <row r="1" spans="1:10" s="14" customFormat="1" ht="23.4" x14ac:dyDescent="0.3">
      <c r="A1" s="14" t="s">
        <v>6</v>
      </c>
    </row>
    <row r="2" spans="1:10" s="1" customFormat="1" ht="12.6" customHeight="1" x14ac:dyDescent="0.3">
      <c r="B2" s="5"/>
    </row>
    <row r="5" spans="1:10" x14ac:dyDescent="0.3">
      <c r="B5" s="8" t="s">
        <v>7</v>
      </c>
      <c r="C5" s="8" t="s">
        <v>8</v>
      </c>
      <c r="D5" s="8" t="s">
        <v>9</v>
      </c>
      <c r="E5" s="8" t="s">
        <v>10</v>
      </c>
    </row>
    <row r="6" spans="1:10" x14ac:dyDescent="0.3">
      <c r="E6" s="6"/>
    </row>
    <row r="7" spans="1:10" x14ac:dyDescent="0.3">
      <c r="B7" s="9" t="s">
        <v>11</v>
      </c>
      <c r="C7" s="9" t="s">
        <v>12</v>
      </c>
      <c r="D7" s="9" t="s">
        <v>13</v>
      </c>
      <c r="E7" s="10" t="s">
        <v>14</v>
      </c>
    </row>
    <row r="8" spans="1:10" x14ac:dyDescent="0.3">
      <c r="B8" s="11" t="s">
        <v>15</v>
      </c>
      <c r="C8" s="12">
        <v>44668</v>
      </c>
      <c r="D8" s="13">
        <v>0.375</v>
      </c>
      <c r="E8" s="10">
        <v>120</v>
      </c>
      <c r="J8" s="6"/>
    </row>
    <row r="9" spans="1:10" x14ac:dyDescent="0.3">
      <c r="B9" s="11" t="s">
        <v>16</v>
      </c>
      <c r="C9" s="12">
        <v>44668</v>
      </c>
      <c r="D9" s="13">
        <v>0.41666666666666669</v>
      </c>
      <c r="E9" s="10">
        <v>120</v>
      </c>
      <c r="J9" s="6"/>
    </row>
    <row r="10" spans="1:10" x14ac:dyDescent="0.3">
      <c r="B10" s="11" t="s">
        <v>15</v>
      </c>
      <c r="C10" s="12">
        <v>44668</v>
      </c>
      <c r="D10" s="13">
        <v>0.41666666666666669</v>
      </c>
      <c r="E10" s="10">
        <v>192</v>
      </c>
      <c r="J10" s="6"/>
    </row>
    <row r="11" spans="1:10" x14ac:dyDescent="0.3">
      <c r="B11" s="11" t="s">
        <v>18</v>
      </c>
      <c r="C11" s="12">
        <v>44679</v>
      </c>
      <c r="D11" s="13">
        <v>0.47430555555555554</v>
      </c>
      <c r="E11" s="10">
        <v>135</v>
      </c>
      <c r="J11" s="6"/>
    </row>
    <row r="12" spans="1:10" x14ac:dyDescent="0.3">
      <c r="B12" s="11" t="s">
        <v>19</v>
      </c>
      <c r="C12" s="12">
        <v>44673</v>
      </c>
      <c r="D12" s="13">
        <v>0.65763888888888888</v>
      </c>
      <c r="E12" s="10">
        <v>333</v>
      </c>
      <c r="J12" s="6"/>
    </row>
    <row r="13" spans="1:10" x14ac:dyDescent="0.3">
      <c r="B13" s="11" t="s">
        <v>15</v>
      </c>
      <c r="C13" s="12">
        <v>44679</v>
      </c>
      <c r="D13" s="13">
        <v>0.69791666666666663</v>
      </c>
      <c r="E13" s="10">
        <v>297</v>
      </c>
      <c r="J13" s="6"/>
    </row>
    <row r="14" spans="1:10" x14ac:dyDescent="0.3">
      <c r="B14" s="11" t="s">
        <v>21</v>
      </c>
      <c r="C14" s="12">
        <v>44668</v>
      </c>
      <c r="D14" s="13">
        <v>0.70833333333333337</v>
      </c>
      <c r="E14" s="10">
        <v>204</v>
      </c>
      <c r="J14" s="6"/>
    </row>
    <row r="15" spans="1:10" x14ac:dyDescent="0.3">
      <c r="B15" s="11" t="s">
        <v>22</v>
      </c>
      <c r="C15" s="12">
        <v>44670</v>
      </c>
      <c r="D15" s="13">
        <v>0.54722222222222217</v>
      </c>
      <c r="E15" s="10">
        <v>119</v>
      </c>
      <c r="J15" s="6"/>
    </row>
    <row r="16" spans="1:10" x14ac:dyDescent="0.3">
      <c r="D16" s="6"/>
      <c r="J16" s="6"/>
    </row>
    <row r="17" spans="4:10" x14ac:dyDescent="0.3">
      <c r="D17" s="6"/>
      <c r="J17" s="6"/>
    </row>
    <row r="18" spans="4:10" x14ac:dyDescent="0.3">
      <c r="D18" s="6"/>
      <c r="J18" s="6"/>
    </row>
    <row r="19" spans="4:10" x14ac:dyDescent="0.3">
      <c r="D19" s="6"/>
      <c r="J19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AF49B-47CC-4547-A7AA-40D458B362CC}">
  <dimension ref="A1:J80"/>
  <sheetViews>
    <sheetView zoomScale="115" zoomScaleNormal="115" workbookViewId="0">
      <selection activeCell="G74" sqref="G74"/>
    </sheetView>
  </sheetViews>
  <sheetFormatPr defaultRowHeight="14.4" x14ac:dyDescent="0.3"/>
  <cols>
    <col min="2" max="2" width="17.109375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9" width="17.33203125" customWidth="1"/>
    <col min="10" max="10" width="19.77734375" customWidth="1"/>
  </cols>
  <sheetData>
    <row r="1" spans="1:10" s="14" customFormat="1" ht="23.4" x14ac:dyDescent="0.3">
      <c r="A1" s="14" t="s">
        <v>6</v>
      </c>
    </row>
    <row r="2" spans="1:10" s="1" customFormat="1" ht="12.6" customHeight="1" x14ac:dyDescent="0.3">
      <c r="B2" s="5"/>
    </row>
    <row r="4" spans="1:10" ht="15.6" x14ac:dyDescent="0.3">
      <c r="B4" s="15" t="s">
        <v>23</v>
      </c>
      <c r="C4" s="15"/>
      <c r="D4" s="15"/>
      <c r="E4" s="15"/>
      <c r="G4" s="15" t="s">
        <v>24</v>
      </c>
      <c r="H4" s="15"/>
      <c r="I4" s="15"/>
      <c r="J4" s="15"/>
    </row>
    <row r="6" spans="1:10" x14ac:dyDescent="0.3">
      <c r="B6" s="8" t="s">
        <v>7</v>
      </c>
      <c r="C6" s="8" t="s">
        <v>8</v>
      </c>
      <c r="D6" s="8" t="s">
        <v>9</v>
      </c>
      <c r="E6" s="8" t="s">
        <v>10</v>
      </c>
      <c r="G6" s="8" t="s">
        <v>7</v>
      </c>
      <c r="H6" s="8" t="s">
        <v>8</v>
      </c>
      <c r="I6" s="8" t="s">
        <v>9</v>
      </c>
      <c r="J6" s="8" t="s">
        <v>10</v>
      </c>
    </row>
    <row r="7" spans="1:10" x14ac:dyDescent="0.3">
      <c r="E7" s="6"/>
      <c r="J7" s="6"/>
    </row>
    <row r="8" spans="1:10" x14ac:dyDescent="0.3">
      <c r="B8" s="9" t="s">
        <v>11</v>
      </c>
      <c r="C8" s="9" t="s">
        <v>12</v>
      </c>
      <c r="D8" s="9" t="s">
        <v>13</v>
      </c>
      <c r="E8" s="10" t="s">
        <v>14</v>
      </c>
      <c r="G8" s="9" t="s">
        <v>11</v>
      </c>
      <c r="H8" s="9" t="s">
        <v>12</v>
      </c>
      <c r="I8" s="9" t="s">
        <v>13</v>
      </c>
      <c r="J8" s="10" t="s">
        <v>14</v>
      </c>
    </row>
    <row r="9" spans="1:10" x14ac:dyDescent="0.3">
      <c r="B9" s="11" t="s">
        <v>15</v>
      </c>
      <c r="C9" s="12">
        <v>44668</v>
      </c>
      <c r="D9" s="13">
        <v>0.375</v>
      </c>
      <c r="E9" s="10">
        <v>120</v>
      </c>
      <c r="G9" s="11" t="s">
        <v>15</v>
      </c>
      <c r="H9" s="12">
        <v>44668</v>
      </c>
      <c r="I9" s="13">
        <v>0.375</v>
      </c>
      <c r="J9" s="10">
        <v>120</v>
      </c>
    </row>
    <row r="10" spans="1:10" x14ac:dyDescent="0.3">
      <c r="B10" s="11" t="s">
        <v>16</v>
      </c>
      <c r="C10" s="12">
        <v>44668</v>
      </c>
      <c r="D10" s="13">
        <v>0.41666666666666669</v>
      </c>
      <c r="E10" s="10">
        <v>120</v>
      </c>
      <c r="G10" s="11" t="s">
        <v>16</v>
      </c>
      <c r="H10" s="12">
        <v>44668</v>
      </c>
      <c r="I10" s="13">
        <v>0.41666666666666669</v>
      </c>
      <c r="J10" s="10">
        <v>120</v>
      </c>
    </row>
    <row r="11" spans="1:10" x14ac:dyDescent="0.3">
      <c r="B11" s="11" t="s">
        <v>15</v>
      </c>
      <c r="C11" s="12">
        <v>44668</v>
      </c>
      <c r="D11" s="13">
        <v>0.41666666666666669</v>
      </c>
      <c r="E11" s="10">
        <v>192</v>
      </c>
      <c r="G11" s="11" t="s">
        <v>15</v>
      </c>
      <c r="H11" s="12">
        <v>44668</v>
      </c>
      <c r="I11" s="13">
        <v>0.41666666666666669</v>
      </c>
      <c r="J11" s="10">
        <v>192</v>
      </c>
    </row>
    <row r="12" spans="1:10" x14ac:dyDescent="0.3">
      <c r="B12" s="11" t="s">
        <v>18</v>
      </c>
      <c r="C12" s="12">
        <v>44679</v>
      </c>
      <c r="D12" s="13">
        <v>0.47430555555555554</v>
      </c>
      <c r="E12" s="10">
        <v>135</v>
      </c>
      <c r="G12" s="11" t="s">
        <v>18</v>
      </c>
      <c r="H12" s="12">
        <v>44679</v>
      </c>
      <c r="I12" s="13">
        <v>0.47430555555555554</v>
      </c>
      <c r="J12" s="10">
        <v>135</v>
      </c>
    </row>
    <row r="13" spans="1:10" x14ac:dyDescent="0.3">
      <c r="B13" s="11" t="s">
        <v>19</v>
      </c>
      <c r="C13" s="12">
        <v>44673</v>
      </c>
      <c r="D13" s="13">
        <v>0.65763888888888888</v>
      </c>
      <c r="E13" s="10">
        <v>333</v>
      </c>
      <c r="G13" s="11" t="s">
        <v>19</v>
      </c>
      <c r="H13" s="12">
        <v>44673</v>
      </c>
      <c r="I13" s="13">
        <v>0.65763888888888888</v>
      </c>
      <c r="J13" s="10">
        <v>333</v>
      </c>
    </row>
    <row r="14" spans="1:10" x14ac:dyDescent="0.3">
      <c r="B14" s="11" t="s">
        <v>15</v>
      </c>
      <c r="C14" s="12">
        <v>44679</v>
      </c>
      <c r="D14" s="13">
        <v>0.69791666666666663</v>
      </c>
      <c r="E14" s="10">
        <v>297</v>
      </c>
      <c r="G14" s="11" t="s">
        <v>15</v>
      </c>
      <c r="H14" s="12">
        <v>44679</v>
      </c>
      <c r="I14" s="13">
        <v>0.69791666666666663</v>
      </c>
      <c r="J14" s="10">
        <v>297</v>
      </c>
    </row>
    <row r="15" spans="1:10" x14ac:dyDescent="0.3">
      <c r="B15" s="11" t="s">
        <v>21</v>
      </c>
      <c r="C15" s="12">
        <v>44668</v>
      </c>
      <c r="D15" s="13">
        <v>0.70833333333333337</v>
      </c>
      <c r="E15" s="10">
        <v>204</v>
      </c>
      <c r="G15" s="11" t="s">
        <v>21</v>
      </c>
      <c r="H15" s="12">
        <v>44668</v>
      </c>
      <c r="I15" s="13">
        <v>0.70833333333333337</v>
      </c>
      <c r="J15" s="10">
        <v>204</v>
      </c>
    </row>
    <row r="16" spans="1:10" x14ac:dyDescent="0.3">
      <c r="B16" s="11" t="s">
        <v>22</v>
      </c>
      <c r="C16" s="12">
        <v>44670</v>
      </c>
      <c r="D16" s="13">
        <v>0.54722222222222217</v>
      </c>
      <c r="E16" s="10">
        <v>119</v>
      </c>
      <c r="G16" s="11" t="s">
        <v>22</v>
      </c>
      <c r="H16" s="12">
        <v>44670</v>
      </c>
      <c r="I16" s="13">
        <v>0.54722222222222217</v>
      </c>
      <c r="J16" s="10">
        <v>119</v>
      </c>
    </row>
    <row r="17" spans="2:10" x14ac:dyDescent="0.3">
      <c r="D17" s="6"/>
      <c r="J17" s="6"/>
    </row>
    <row r="18" spans="2:10" s="16" customFormat="1" x14ac:dyDescent="0.3">
      <c r="D18" s="17"/>
      <c r="J18" s="17"/>
    </row>
    <row r="19" spans="2:10" x14ac:dyDescent="0.3">
      <c r="D19" s="6"/>
      <c r="J19" s="6"/>
    </row>
    <row r="20" spans="2:10" ht="15.6" x14ac:dyDescent="0.3">
      <c r="B20" s="15" t="s">
        <v>25</v>
      </c>
      <c r="C20" s="15"/>
      <c r="D20" s="15"/>
      <c r="E20" s="15"/>
      <c r="G20" s="15" t="s">
        <v>26</v>
      </c>
      <c r="H20" s="15"/>
      <c r="I20" s="15"/>
      <c r="J20" s="15"/>
    </row>
    <row r="22" spans="2:10" x14ac:dyDescent="0.3">
      <c r="B22" s="8" t="s">
        <v>7</v>
      </c>
      <c r="C22" s="8" t="s">
        <v>8</v>
      </c>
      <c r="D22" s="8" t="s">
        <v>9</v>
      </c>
      <c r="E22" s="8" t="s">
        <v>10</v>
      </c>
      <c r="G22" s="8" t="s">
        <v>7</v>
      </c>
      <c r="H22" s="8" t="s">
        <v>8</v>
      </c>
      <c r="I22" s="8" t="s">
        <v>9</v>
      </c>
      <c r="J22" s="8" t="s">
        <v>10</v>
      </c>
    </row>
    <row r="23" spans="2:10" x14ac:dyDescent="0.3">
      <c r="E23" s="6"/>
      <c r="J23" s="6"/>
    </row>
    <row r="24" spans="2:10" x14ac:dyDescent="0.3">
      <c r="B24" s="9" t="s">
        <v>11</v>
      </c>
      <c r="C24" s="9" t="s">
        <v>12</v>
      </c>
      <c r="D24" s="9" t="s">
        <v>13</v>
      </c>
      <c r="E24" s="10" t="s">
        <v>14</v>
      </c>
      <c r="G24" s="9" t="s">
        <v>11</v>
      </c>
      <c r="H24" s="9" t="s">
        <v>12</v>
      </c>
      <c r="I24" s="9" t="s">
        <v>13</v>
      </c>
      <c r="J24" s="10" t="s">
        <v>14</v>
      </c>
    </row>
    <row r="25" spans="2:10" x14ac:dyDescent="0.3">
      <c r="B25" s="11" t="s">
        <v>15</v>
      </c>
      <c r="C25" s="12">
        <v>44668</v>
      </c>
      <c r="D25" s="13">
        <v>0.375</v>
      </c>
      <c r="E25" s="10">
        <v>120</v>
      </c>
      <c r="G25" s="11" t="s">
        <v>15</v>
      </c>
      <c r="H25" s="12">
        <v>44668</v>
      </c>
      <c r="I25" s="13">
        <v>0.375</v>
      </c>
      <c r="J25" s="10">
        <v>120</v>
      </c>
    </row>
    <row r="26" spans="2:10" x14ac:dyDescent="0.3">
      <c r="B26" s="11" t="s">
        <v>16</v>
      </c>
      <c r="C26" s="12">
        <v>44668</v>
      </c>
      <c r="D26" s="13">
        <v>0.41666666666666669</v>
      </c>
      <c r="E26" s="10">
        <v>120</v>
      </c>
      <c r="G26" s="11" t="s">
        <v>16</v>
      </c>
      <c r="H26" s="12">
        <v>44668</v>
      </c>
      <c r="I26" s="13">
        <v>0.41666666666666669</v>
      </c>
      <c r="J26" s="10">
        <v>120</v>
      </c>
    </row>
    <row r="27" spans="2:10" x14ac:dyDescent="0.3">
      <c r="B27" s="11" t="s">
        <v>15</v>
      </c>
      <c r="C27" s="12">
        <v>44668</v>
      </c>
      <c r="D27" s="13">
        <v>0.41666666666666669</v>
      </c>
      <c r="E27" s="10">
        <v>192</v>
      </c>
      <c r="G27" s="11" t="s">
        <v>15</v>
      </c>
      <c r="H27" s="12">
        <v>44668</v>
      </c>
      <c r="I27" s="13">
        <v>0.41666666666666669</v>
      </c>
      <c r="J27" s="10">
        <v>192</v>
      </c>
    </row>
    <row r="28" spans="2:10" x14ac:dyDescent="0.3">
      <c r="B28" s="11" t="s">
        <v>18</v>
      </c>
      <c r="C28" s="12">
        <v>44679</v>
      </c>
      <c r="D28" s="13">
        <v>0.47430555555555554</v>
      </c>
      <c r="E28" s="10">
        <v>135</v>
      </c>
      <c r="G28" s="11" t="s">
        <v>18</v>
      </c>
      <c r="H28" s="12">
        <v>44679</v>
      </c>
      <c r="I28" s="13">
        <v>0.47430555555555554</v>
      </c>
      <c r="J28" s="10">
        <v>135</v>
      </c>
    </row>
    <row r="29" spans="2:10" x14ac:dyDescent="0.3">
      <c r="B29" s="11" t="s">
        <v>19</v>
      </c>
      <c r="C29" s="12">
        <v>44673</v>
      </c>
      <c r="D29" s="13">
        <v>0.65763888888888888</v>
      </c>
      <c r="E29" s="10">
        <v>333</v>
      </c>
      <c r="G29" s="11" t="s">
        <v>19</v>
      </c>
      <c r="H29" s="12">
        <v>44673</v>
      </c>
      <c r="I29" s="13">
        <v>0.65763888888888888</v>
      </c>
      <c r="J29" s="10">
        <v>333</v>
      </c>
    </row>
    <row r="30" spans="2:10" x14ac:dyDescent="0.3">
      <c r="B30" s="11" t="s">
        <v>15</v>
      </c>
      <c r="C30" s="12">
        <v>44679</v>
      </c>
      <c r="D30" s="13">
        <v>0.69791666666666663</v>
      </c>
      <c r="E30" s="10">
        <v>297</v>
      </c>
      <c r="G30" s="11" t="s">
        <v>15</v>
      </c>
      <c r="H30" s="12">
        <v>44679</v>
      </c>
      <c r="I30" s="13">
        <v>0.69791666666666663</v>
      </c>
      <c r="J30" s="10">
        <v>297</v>
      </c>
    </row>
    <row r="31" spans="2:10" x14ac:dyDescent="0.3">
      <c r="B31" s="11" t="s">
        <v>21</v>
      </c>
      <c r="C31" s="12">
        <v>44668</v>
      </c>
      <c r="D31" s="13">
        <v>0.70833333333333337</v>
      </c>
      <c r="E31" s="10">
        <v>204</v>
      </c>
      <c r="G31" s="11" t="s">
        <v>21</v>
      </c>
      <c r="H31" s="12">
        <v>44668</v>
      </c>
      <c r="I31" s="13">
        <v>0.70833333333333337</v>
      </c>
      <c r="J31" s="10">
        <v>204</v>
      </c>
    </row>
    <row r="32" spans="2:10" x14ac:dyDescent="0.3">
      <c r="B32" s="11" t="s">
        <v>22</v>
      </c>
      <c r="C32" s="12">
        <v>44670</v>
      </c>
      <c r="D32" s="13">
        <v>0.54722222222222217</v>
      </c>
      <c r="E32" s="10">
        <v>119</v>
      </c>
      <c r="G32" s="11" t="s">
        <v>22</v>
      </c>
      <c r="H32" s="12">
        <v>44670</v>
      </c>
      <c r="I32" s="13">
        <v>0.54722222222222217</v>
      </c>
      <c r="J32" s="10">
        <v>119</v>
      </c>
    </row>
    <row r="34" spans="2:10" s="16" customFormat="1" x14ac:dyDescent="0.3"/>
    <row r="36" spans="2:10" ht="15.6" x14ac:dyDescent="0.3">
      <c r="B36" s="15" t="s">
        <v>35</v>
      </c>
      <c r="C36" s="15"/>
      <c r="D36" s="15"/>
      <c r="E36" s="15"/>
      <c r="G36" s="15" t="s">
        <v>36</v>
      </c>
      <c r="H36" s="15"/>
      <c r="I36" s="15"/>
      <c r="J36" s="15"/>
    </row>
    <row r="38" spans="2:10" x14ac:dyDescent="0.3">
      <c r="B38" s="8" t="s">
        <v>7</v>
      </c>
      <c r="C38" s="8" t="s">
        <v>8</v>
      </c>
      <c r="D38" s="8" t="s">
        <v>9</v>
      </c>
      <c r="E38" s="8" t="s">
        <v>10</v>
      </c>
      <c r="G38" s="8" t="s">
        <v>7</v>
      </c>
      <c r="H38" s="8" t="s">
        <v>8</v>
      </c>
      <c r="I38" s="8" t="s">
        <v>9</v>
      </c>
      <c r="J38" s="8" t="s">
        <v>10</v>
      </c>
    </row>
    <row r="39" spans="2:10" x14ac:dyDescent="0.3">
      <c r="E39" s="6"/>
      <c r="J39" s="6"/>
    </row>
    <row r="40" spans="2:10" x14ac:dyDescent="0.3">
      <c r="B40" s="9" t="s">
        <v>11</v>
      </c>
      <c r="C40" s="9" t="s">
        <v>12</v>
      </c>
      <c r="D40" s="9" t="s">
        <v>13</v>
      </c>
      <c r="E40" s="10" t="s">
        <v>14</v>
      </c>
      <c r="G40" s="9" t="s">
        <v>11</v>
      </c>
      <c r="H40" s="9" t="s">
        <v>12</v>
      </c>
      <c r="I40" s="9" t="s">
        <v>13</v>
      </c>
      <c r="J40" s="10" t="s">
        <v>14</v>
      </c>
    </row>
    <row r="41" spans="2:10" x14ac:dyDescent="0.3">
      <c r="B41" s="11" t="s">
        <v>27</v>
      </c>
      <c r="C41" s="12">
        <v>44668</v>
      </c>
      <c r="D41" s="13">
        <v>0.375</v>
      </c>
      <c r="E41" s="10">
        <v>120</v>
      </c>
      <c r="G41" s="11" t="s">
        <v>27</v>
      </c>
      <c r="H41" s="12">
        <v>44668</v>
      </c>
      <c r="I41" s="13">
        <v>0.375</v>
      </c>
      <c r="J41" s="10">
        <v>120</v>
      </c>
    </row>
    <row r="42" spans="2:10" x14ac:dyDescent="0.3">
      <c r="B42" s="11" t="s">
        <v>28</v>
      </c>
      <c r="C42" s="12">
        <v>44668</v>
      </c>
      <c r="D42" s="13">
        <v>0.41666666666666669</v>
      </c>
      <c r="E42" s="10">
        <v>120</v>
      </c>
      <c r="G42" s="11" t="s">
        <v>28</v>
      </c>
      <c r="H42" s="12">
        <v>44668</v>
      </c>
      <c r="I42" s="13">
        <v>0.41666666666666669</v>
      </c>
      <c r="J42" s="10">
        <v>120</v>
      </c>
    </row>
    <row r="43" spans="2:10" x14ac:dyDescent="0.3">
      <c r="B43" s="11" t="s">
        <v>29</v>
      </c>
      <c r="C43" s="12">
        <v>44668</v>
      </c>
      <c r="D43" s="13">
        <v>0.41666666666666669</v>
      </c>
      <c r="E43" s="10">
        <v>192</v>
      </c>
      <c r="G43" s="11" t="s">
        <v>29</v>
      </c>
      <c r="H43" s="12">
        <v>44668</v>
      </c>
      <c r="I43" s="13">
        <v>0.41666666666666669</v>
      </c>
      <c r="J43" s="10">
        <v>192</v>
      </c>
    </row>
    <row r="44" spans="2:10" x14ac:dyDescent="0.3">
      <c r="B44" s="11" t="s">
        <v>30</v>
      </c>
      <c r="C44" s="12">
        <v>44679</v>
      </c>
      <c r="D44" s="13">
        <v>0.47430555555555554</v>
      </c>
      <c r="E44" s="10">
        <v>135</v>
      </c>
      <c r="G44" s="11" t="s">
        <v>30</v>
      </c>
      <c r="H44" s="12">
        <v>44679</v>
      </c>
      <c r="I44" s="13">
        <v>0.47430555555555554</v>
      </c>
      <c r="J44" s="10">
        <v>135</v>
      </c>
    </row>
    <row r="45" spans="2:10" x14ac:dyDescent="0.3">
      <c r="B45" s="11" t="s">
        <v>31</v>
      </c>
      <c r="C45" s="12">
        <v>44673</v>
      </c>
      <c r="D45" s="13">
        <v>0.65763888888888888</v>
      </c>
      <c r="E45" s="10">
        <v>333</v>
      </c>
      <c r="G45" s="11" t="s">
        <v>31</v>
      </c>
      <c r="H45" s="12">
        <v>44673</v>
      </c>
      <c r="I45" s="13">
        <v>0.65763888888888888</v>
      </c>
      <c r="J45" s="10">
        <v>333</v>
      </c>
    </row>
    <row r="46" spans="2:10" x14ac:dyDescent="0.3">
      <c r="B46" s="11" t="s">
        <v>32</v>
      </c>
      <c r="C46" s="12">
        <v>44679</v>
      </c>
      <c r="D46" s="13">
        <v>0.69791666666666663</v>
      </c>
      <c r="E46" s="10">
        <v>297</v>
      </c>
      <c r="G46" s="11" t="s">
        <v>32</v>
      </c>
      <c r="H46" s="12">
        <v>44679</v>
      </c>
      <c r="I46" s="13">
        <v>0.69791666666666663</v>
      </c>
      <c r="J46" s="10">
        <v>297</v>
      </c>
    </row>
    <row r="47" spans="2:10" x14ac:dyDescent="0.3">
      <c r="B47" s="11" t="s">
        <v>33</v>
      </c>
      <c r="C47" s="12">
        <v>44668</v>
      </c>
      <c r="D47" s="13">
        <v>0.70833333333333337</v>
      </c>
      <c r="E47" s="10">
        <v>204</v>
      </c>
      <c r="G47" s="11" t="s">
        <v>33</v>
      </c>
      <c r="H47" s="12">
        <v>44668</v>
      </c>
      <c r="I47" s="13">
        <v>0.70833333333333337</v>
      </c>
      <c r="J47" s="10">
        <v>204</v>
      </c>
    </row>
    <row r="48" spans="2:10" x14ac:dyDescent="0.3">
      <c r="B48" s="11" t="s">
        <v>34</v>
      </c>
      <c r="C48" s="12">
        <v>44670</v>
      </c>
      <c r="D48" s="13">
        <v>0.54722222222222217</v>
      </c>
      <c r="E48" s="10">
        <v>119</v>
      </c>
      <c r="G48" s="11" t="s">
        <v>34</v>
      </c>
      <c r="H48" s="12">
        <v>44670</v>
      </c>
      <c r="I48" s="13">
        <v>0.54722222222222217</v>
      </c>
      <c r="J48" s="10">
        <v>119</v>
      </c>
    </row>
    <row r="49" spans="2:10" x14ac:dyDescent="0.3">
      <c r="B49" s="11"/>
      <c r="C49" s="12"/>
      <c r="D49" s="13"/>
      <c r="E49" s="10"/>
      <c r="G49" s="11"/>
      <c r="H49" s="12"/>
      <c r="I49" s="13"/>
      <c r="J49" s="10"/>
    </row>
    <row r="50" spans="2:10" s="16" customFormat="1" x14ac:dyDescent="0.3">
      <c r="B50" s="18"/>
      <c r="C50" s="19"/>
      <c r="D50" s="20"/>
      <c r="E50" s="21"/>
      <c r="G50" s="18"/>
      <c r="H50" s="19"/>
      <c r="I50" s="20"/>
      <c r="J50" s="21"/>
    </row>
    <row r="52" spans="2:10" ht="15.6" x14ac:dyDescent="0.3">
      <c r="B52" s="15" t="s">
        <v>41</v>
      </c>
      <c r="C52" s="15"/>
      <c r="D52" s="15"/>
      <c r="E52" s="15"/>
      <c r="G52" s="15" t="s">
        <v>42</v>
      </c>
      <c r="H52" s="15"/>
      <c r="I52" s="15"/>
      <c r="J52" s="15"/>
    </row>
    <row r="54" spans="2:10" x14ac:dyDescent="0.3">
      <c r="B54" s="8" t="s">
        <v>7</v>
      </c>
      <c r="C54" s="8" t="s">
        <v>8</v>
      </c>
      <c r="D54" s="8" t="s">
        <v>9</v>
      </c>
      <c r="E54" s="8" t="s">
        <v>10</v>
      </c>
      <c r="G54" s="8" t="s">
        <v>7</v>
      </c>
      <c r="H54" s="8" t="s">
        <v>8</v>
      </c>
      <c r="I54" s="8" t="s">
        <v>9</v>
      </c>
      <c r="J54" s="8" t="s">
        <v>10</v>
      </c>
    </row>
    <row r="55" spans="2:10" x14ac:dyDescent="0.3">
      <c r="E55" s="6"/>
      <c r="J55" s="6"/>
    </row>
    <row r="56" spans="2:10" x14ac:dyDescent="0.3">
      <c r="B56" s="9" t="s">
        <v>11</v>
      </c>
      <c r="C56" s="9" t="s">
        <v>12</v>
      </c>
      <c r="D56" s="9" t="s">
        <v>13</v>
      </c>
      <c r="E56" s="10" t="s">
        <v>14</v>
      </c>
      <c r="G56" s="9" t="s">
        <v>11</v>
      </c>
      <c r="H56" s="9" t="s">
        <v>12</v>
      </c>
      <c r="I56" s="9" t="s">
        <v>13</v>
      </c>
      <c r="J56" s="10" t="s">
        <v>14</v>
      </c>
    </row>
    <row r="57" spans="2:10" x14ac:dyDescent="0.3">
      <c r="B57" s="11" t="s">
        <v>37</v>
      </c>
      <c r="C57" s="12">
        <v>44668</v>
      </c>
      <c r="D57" s="13">
        <v>0.375</v>
      </c>
      <c r="E57" s="10">
        <v>120</v>
      </c>
      <c r="G57" s="11" t="s">
        <v>37</v>
      </c>
      <c r="H57" s="12">
        <v>44668</v>
      </c>
      <c r="I57" s="13">
        <v>0.375</v>
      </c>
      <c r="J57" s="10">
        <v>120</v>
      </c>
    </row>
    <row r="58" spans="2:10" x14ac:dyDescent="0.3">
      <c r="B58" s="11" t="s">
        <v>18</v>
      </c>
      <c r="C58" s="12">
        <v>44668</v>
      </c>
      <c r="D58" s="13">
        <v>0.41666666666666669</v>
      </c>
      <c r="E58" s="10">
        <v>120</v>
      </c>
      <c r="G58" s="11" t="s">
        <v>18</v>
      </c>
      <c r="H58" s="12">
        <v>44668</v>
      </c>
      <c r="I58" s="13">
        <v>0.41666666666666669</v>
      </c>
      <c r="J58" s="10">
        <v>120</v>
      </c>
    </row>
    <row r="59" spans="2:10" x14ac:dyDescent="0.3">
      <c r="B59" s="11" t="s">
        <v>21</v>
      </c>
      <c r="C59" s="12">
        <v>44668</v>
      </c>
      <c r="D59" s="13">
        <v>0.41666666666666669</v>
      </c>
      <c r="E59" s="10">
        <v>192</v>
      </c>
      <c r="G59" s="11" t="s">
        <v>21</v>
      </c>
      <c r="H59" s="12">
        <v>44668</v>
      </c>
      <c r="I59" s="13">
        <v>0.41666666666666669</v>
      </c>
      <c r="J59" s="10">
        <v>192</v>
      </c>
    </row>
    <row r="60" spans="2:10" x14ac:dyDescent="0.3">
      <c r="B60" s="11" t="s">
        <v>20</v>
      </c>
      <c r="C60" s="12">
        <v>44679</v>
      </c>
      <c r="D60" s="13">
        <v>0.47430555555555554</v>
      </c>
      <c r="E60" s="10">
        <v>135</v>
      </c>
      <c r="G60" s="11" t="s">
        <v>20</v>
      </c>
      <c r="H60" s="12">
        <v>44679</v>
      </c>
      <c r="I60" s="13">
        <v>0.47430555555555554</v>
      </c>
      <c r="J60" s="10">
        <v>135</v>
      </c>
    </row>
    <row r="61" spans="2:10" x14ac:dyDescent="0.3">
      <c r="B61" s="11" t="s">
        <v>38</v>
      </c>
      <c r="C61" s="12">
        <v>44673</v>
      </c>
      <c r="D61" s="13">
        <v>0.65763888888888888</v>
      </c>
      <c r="E61" s="10">
        <v>333</v>
      </c>
      <c r="G61" s="11" t="s">
        <v>38</v>
      </c>
      <c r="H61" s="12">
        <v>44673</v>
      </c>
      <c r="I61" s="13">
        <v>0.65763888888888888</v>
      </c>
      <c r="J61" s="10">
        <v>333</v>
      </c>
    </row>
    <row r="62" spans="2:10" x14ac:dyDescent="0.3">
      <c r="B62" s="11" t="s">
        <v>39</v>
      </c>
      <c r="C62" s="12">
        <v>44679</v>
      </c>
      <c r="D62" s="13">
        <v>0.69791666666666663</v>
      </c>
      <c r="E62" s="10">
        <v>297</v>
      </c>
      <c r="G62" s="11" t="s">
        <v>39</v>
      </c>
      <c r="H62" s="12">
        <v>44679</v>
      </c>
      <c r="I62" s="13">
        <v>0.69791666666666663</v>
      </c>
      <c r="J62" s="10">
        <v>297</v>
      </c>
    </row>
    <row r="63" spans="2:10" x14ac:dyDescent="0.3">
      <c r="B63" s="11" t="s">
        <v>40</v>
      </c>
      <c r="C63" s="12">
        <v>44668</v>
      </c>
      <c r="D63" s="13">
        <v>0.70833333333333337</v>
      </c>
      <c r="E63" s="10">
        <v>204</v>
      </c>
      <c r="G63" s="11" t="s">
        <v>40</v>
      </c>
      <c r="H63" s="12">
        <v>44668</v>
      </c>
      <c r="I63" s="13">
        <v>0.70833333333333337</v>
      </c>
      <c r="J63" s="10">
        <v>204</v>
      </c>
    </row>
    <row r="64" spans="2:10" x14ac:dyDescent="0.3">
      <c r="B64" s="11" t="s">
        <v>15</v>
      </c>
      <c r="C64" s="12">
        <v>44670</v>
      </c>
      <c r="D64" s="13">
        <v>0.54722222222222217</v>
      </c>
      <c r="E64" s="10">
        <v>119</v>
      </c>
      <c r="G64" s="11" t="s">
        <v>15</v>
      </c>
      <c r="H64" s="12">
        <v>44670</v>
      </c>
      <c r="I64" s="13">
        <v>0.54722222222222217</v>
      </c>
      <c r="J64" s="10">
        <v>119</v>
      </c>
    </row>
    <row r="66" spans="2:10" s="16" customFormat="1" x14ac:dyDescent="0.3"/>
    <row r="68" spans="2:10" ht="15.6" x14ac:dyDescent="0.3">
      <c r="B68" s="15" t="s">
        <v>41</v>
      </c>
      <c r="C68" s="15"/>
      <c r="D68" s="15"/>
      <c r="E68" s="15"/>
      <c r="G68" s="15" t="s">
        <v>43</v>
      </c>
      <c r="H68" s="15"/>
      <c r="I68" s="15"/>
      <c r="J68" s="15"/>
    </row>
    <row r="70" spans="2:10" x14ac:dyDescent="0.3">
      <c r="B70" s="8" t="s">
        <v>7</v>
      </c>
      <c r="C70" s="8" t="s">
        <v>8</v>
      </c>
      <c r="D70" s="8" t="s">
        <v>9</v>
      </c>
      <c r="E70" s="8" t="s">
        <v>10</v>
      </c>
      <c r="G70" s="8" t="s">
        <v>7</v>
      </c>
      <c r="H70" s="8" t="s">
        <v>8</v>
      </c>
      <c r="I70" s="8" t="s">
        <v>9</v>
      </c>
      <c r="J70" s="8" t="s">
        <v>10</v>
      </c>
    </row>
    <row r="71" spans="2:10" x14ac:dyDescent="0.3">
      <c r="E71" s="6"/>
      <c r="J71" s="6"/>
    </row>
    <row r="72" spans="2:10" x14ac:dyDescent="0.3">
      <c r="B72" s="9" t="s">
        <v>11</v>
      </c>
      <c r="C72" s="9" t="s">
        <v>12</v>
      </c>
      <c r="D72" s="9" t="s">
        <v>13</v>
      </c>
      <c r="E72" s="10" t="s">
        <v>14</v>
      </c>
      <c r="G72" s="9" t="s">
        <v>11</v>
      </c>
      <c r="H72" s="9" t="s">
        <v>12</v>
      </c>
      <c r="I72" s="9" t="s">
        <v>13</v>
      </c>
      <c r="J72" s="10" t="s">
        <v>14</v>
      </c>
    </row>
    <row r="73" spans="2:10" x14ac:dyDescent="0.3">
      <c r="B73" s="11" t="s">
        <v>37</v>
      </c>
      <c r="C73" s="12">
        <v>44668</v>
      </c>
      <c r="D73" s="13">
        <v>0.375</v>
      </c>
      <c r="E73" s="10">
        <v>120</v>
      </c>
      <c r="G73" s="11" t="s">
        <v>27</v>
      </c>
      <c r="H73" s="12">
        <v>44668</v>
      </c>
      <c r="I73" s="13">
        <v>0.375</v>
      </c>
      <c r="J73" s="10">
        <v>120</v>
      </c>
    </row>
    <row r="74" spans="2:10" x14ac:dyDescent="0.3">
      <c r="B74" s="11" t="s">
        <v>18</v>
      </c>
      <c r="C74" s="12">
        <v>44668</v>
      </c>
      <c r="D74" s="13">
        <v>0.41666666666666669</v>
      </c>
      <c r="E74" s="10">
        <v>120</v>
      </c>
      <c r="G74" s="11" t="s">
        <v>28</v>
      </c>
      <c r="H74" s="12">
        <v>44668</v>
      </c>
      <c r="I74" s="13">
        <v>0.41666666666666669</v>
      </c>
      <c r="J74" s="10">
        <v>120</v>
      </c>
    </row>
    <row r="75" spans="2:10" x14ac:dyDescent="0.3">
      <c r="B75" s="11" t="s">
        <v>21</v>
      </c>
      <c r="C75" s="12">
        <v>44668</v>
      </c>
      <c r="D75" s="13">
        <v>0.41666666666666669</v>
      </c>
      <c r="E75" s="10">
        <v>192</v>
      </c>
      <c r="G75" s="11" t="s">
        <v>29</v>
      </c>
      <c r="H75" s="12">
        <v>44668</v>
      </c>
      <c r="I75" s="13">
        <v>0.41666666666666669</v>
      </c>
      <c r="J75" s="10">
        <v>192</v>
      </c>
    </row>
    <row r="76" spans="2:10" x14ac:dyDescent="0.3">
      <c r="B76" s="11" t="s">
        <v>20</v>
      </c>
      <c r="C76" s="12">
        <v>44679</v>
      </c>
      <c r="D76" s="13">
        <v>0.47430555555555554</v>
      </c>
      <c r="E76" s="10">
        <v>135</v>
      </c>
      <c r="G76" s="11" t="s">
        <v>30</v>
      </c>
      <c r="H76" s="12">
        <v>44679</v>
      </c>
      <c r="I76" s="13">
        <v>0.47430555555555554</v>
      </c>
      <c r="J76" s="10">
        <v>135</v>
      </c>
    </row>
    <row r="77" spans="2:10" x14ac:dyDescent="0.3">
      <c r="B77" s="11" t="s">
        <v>38</v>
      </c>
      <c r="C77" s="12">
        <v>44673</v>
      </c>
      <c r="D77" s="13">
        <v>0.65763888888888888</v>
      </c>
      <c r="E77" s="10">
        <v>333</v>
      </c>
      <c r="G77" s="11" t="s">
        <v>31</v>
      </c>
      <c r="H77" s="12">
        <v>44673</v>
      </c>
      <c r="I77" s="13">
        <v>0.65763888888888888</v>
      </c>
      <c r="J77" s="10">
        <v>333</v>
      </c>
    </row>
    <row r="78" spans="2:10" x14ac:dyDescent="0.3">
      <c r="B78" s="11" t="s">
        <v>39</v>
      </c>
      <c r="C78" s="12">
        <v>44679</v>
      </c>
      <c r="D78" s="13">
        <v>0.69791666666666663</v>
      </c>
      <c r="E78" s="10">
        <v>297</v>
      </c>
      <c r="G78" s="11" t="s">
        <v>32</v>
      </c>
      <c r="H78" s="12">
        <v>44679</v>
      </c>
      <c r="I78" s="13">
        <v>0.69791666666666663</v>
      </c>
      <c r="J78" s="10">
        <v>297</v>
      </c>
    </row>
    <row r="79" spans="2:10" x14ac:dyDescent="0.3">
      <c r="B79" s="11" t="s">
        <v>40</v>
      </c>
      <c r="C79" s="12">
        <v>44668</v>
      </c>
      <c r="D79" s="13">
        <v>0.70833333333333337</v>
      </c>
      <c r="E79" s="10">
        <v>204</v>
      </c>
      <c r="G79" s="11" t="s">
        <v>33</v>
      </c>
      <c r="H79" s="12">
        <v>44668</v>
      </c>
      <c r="I79" s="13">
        <v>0.70833333333333337</v>
      </c>
      <c r="J79" s="10">
        <v>204</v>
      </c>
    </row>
    <row r="80" spans="2:10" x14ac:dyDescent="0.3">
      <c r="B80" s="11" t="s">
        <v>15</v>
      </c>
      <c r="C80" s="12">
        <v>44670</v>
      </c>
      <c r="D80" s="13">
        <v>0.54722222222222217</v>
      </c>
      <c r="E80" s="10">
        <v>119</v>
      </c>
      <c r="G80" s="11" t="s">
        <v>34</v>
      </c>
      <c r="H80" s="12">
        <v>44670</v>
      </c>
      <c r="I80" s="13">
        <v>0.54722222222222217</v>
      </c>
      <c r="J80" s="10">
        <v>119</v>
      </c>
    </row>
  </sheetData>
  <mergeCells count="10">
    <mergeCell ref="B52:E52"/>
    <mergeCell ref="G52:J52"/>
    <mergeCell ref="B68:E68"/>
    <mergeCell ref="G68:J68"/>
    <mergeCell ref="B4:E4"/>
    <mergeCell ref="G4:J4"/>
    <mergeCell ref="B20:E20"/>
    <mergeCell ref="G20:J20"/>
    <mergeCell ref="B36:E36"/>
    <mergeCell ref="G36:J36"/>
  </mergeCells>
  <pageMargins left="0.511811024" right="0.511811024" top="0.78740157499999996" bottom="0.78740157499999996" header="0.31496062000000002" footer="0.31496062000000002"/>
  <pageSetup paperSize="9" orientation="portrait"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11B31-A6D9-40B7-A2F1-AEDC41F5E605}">
  <dimension ref="A1:J268"/>
  <sheetViews>
    <sheetView zoomScaleNormal="100" workbookViewId="0">
      <selection activeCell="A6" sqref="A6"/>
    </sheetView>
  </sheetViews>
  <sheetFormatPr defaultRowHeight="14.4" x14ac:dyDescent="0.3"/>
  <cols>
    <col min="2" max="2" width="17.109375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9" width="17.33203125" customWidth="1"/>
    <col min="10" max="10" width="19.77734375" customWidth="1"/>
  </cols>
  <sheetData>
    <row r="1" spans="1:9" s="14" customFormat="1" ht="23.4" x14ac:dyDescent="0.3">
      <c r="A1" s="14" t="s">
        <v>6</v>
      </c>
    </row>
    <row r="2" spans="1:9" s="1" customFormat="1" ht="12.6" customHeight="1" x14ac:dyDescent="0.3">
      <c r="B2" s="5"/>
    </row>
    <row r="3" spans="1:9" x14ac:dyDescent="0.3">
      <c r="I3" t="s">
        <v>62</v>
      </c>
    </row>
    <row r="4" spans="1:9" ht="15.6" x14ac:dyDescent="0.3">
      <c r="B4" s="15" t="s">
        <v>44</v>
      </c>
      <c r="C4" s="15"/>
      <c r="D4" s="15"/>
      <c r="E4" s="15"/>
      <c r="G4" s="22" t="s">
        <v>63</v>
      </c>
    </row>
    <row r="5" spans="1:9" x14ac:dyDescent="0.3">
      <c r="G5" s="23"/>
    </row>
    <row r="6" spans="1:9" x14ac:dyDescent="0.3">
      <c r="B6" s="8" t="s">
        <v>7</v>
      </c>
      <c r="C6" s="8" t="s">
        <v>8</v>
      </c>
      <c r="D6" s="8" t="s">
        <v>9</v>
      </c>
      <c r="E6" s="8" t="s">
        <v>10</v>
      </c>
    </row>
    <row r="7" spans="1:9" x14ac:dyDescent="0.3">
      <c r="E7" s="6"/>
    </row>
    <row r="8" spans="1:9" x14ac:dyDescent="0.3">
      <c r="B8" s="9" t="s">
        <v>11</v>
      </c>
      <c r="C8" s="9" t="s">
        <v>12</v>
      </c>
      <c r="D8" s="9" t="s">
        <v>13</v>
      </c>
      <c r="E8" s="10" t="s">
        <v>14</v>
      </c>
    </row>
    <row r="9" spans="1:9" x14ac:dyDescent="0.3">
      <c r="B9" s="11" t="s">
        <v>15</v>
      </c>
      <c r="C9" s="12">
        <v>44668</v>
      </c>
      <c r="D9" s="13">
        <v>0.375</v>
      </c>
      <c r="E9" s="10">
        <v>120</v>
      </c>
    </row>
    <row r="10" spans="1:9" x14ac:dyDescent="0.3">
      <c r="B10" s="11" t="s">
        <v>16</v>
      </c>
      <c r="C10" s="12">
        <v>44668</v>
      </c>
      <c r="D10" s="13">
        <v>0.41666666666666669</v>
      </c>
      <c r="E10" s="10">
        <v>120</v>
      </c>
    </row>
    <row r="11" spans="1:9" x14ac:dyDescent="0.3">
      <c r="B11" s="11" t="s">
        <v>15</v>
      </c>
      <c r="C11" s="12">
        <v>44668</v>
      </c>
      <c r="D11" s="13">
        <v>0.41666666666666669</v>
      </c>
      <c r="E11" s="10">
        <v>192</v>
      </c>
    </row>
    <row r="12" spans="1:9" x14ac:dyDescent="0.3">
      <c r="B12" s="11" t="s">
        <v>18</v>
      </c>
      <c r="C12" s="12">
        <v>44679</v>
      </c>
      <c r="D12" s="13">
        <v>0.47430555555555554</v>
      </c>
      <c r="E12" s="10">
        <v>135</v>
      </c>
    </row>
    <row r="13" spans="1:9" x14ac:dyDescent="0.3">
      <c r="B13" s="11" t="s">
        <v>19</v>
      </c>
      <c r="C13" s="12">
        <v>44673</v>
      </c>
      <c r="D13" s="13">
        <v>0.65763888888888888</v>
      </c>
      <c r="E13" s="10">
        <v>333</v>
      </c>
    </row>
    <row r="14" spans="1:9" x14ac:dyDescent="0.3">
      <c r="B14" s="11" t="s">
        <v>15</v>
      </c>
      <c r="C14" s="12">
        <v>44679</v>
      </c>
      <c r="D14" s="13">
        <v>0.69791666666666663</v>
      </c>
      <c r="E14" s="10">
        <v>297</v>
      </c>
    </row>
    <row r="15" spans="1:9" x14ac:dyDescent="0.3">
      <c r="B15" s="11" t="s">
        <v>21</v>
      </c>
      <c r="C15" s="12">
        <v>44668</v>
      </c>
      <c r="D15" s="13">
        <v>0.70833333333333337</v>
      </c>
      <c r="E15" s="10">
        <v>204</v>
      </c>
    </row>
    <row r="16" spans="1:9" x14ac:dyDescent="0.3">
      <c r="B16" s="11" t="s">
        <v>22</v>
      </c>
      <c r="C16" s="12">
        <v>44670</v>
      </c>
      <c r="D16" s="13">
        <v>0.54722222222222217</v>
      </c>
      <c r="E16" s="10">
        <v>119</v>
      </c>
    </row>
    <row r="17" spans="2:10" x14ac:dyDescent="0.3">
      <c r="D17" s="6"/>
      <c r="J17" s="6"/>
    </row>
    <row r="18" spans="2:10" x14ac:dyDescent="0.3">
      <c r="D18" s="6"/>
      <c r="J18" s="6"/>
    </row>
    <row r="19" spans="2:10" x14ac:dyDescent="0.3">
      <c r="D19" s="6"/>
      <c r="J19" s="6"/>
    </row>
    <row r="20" spans="2:10" ht="15.6" x14ac:dyDescent="0.3">
      <c r="B20" s="15" t="s">
        <v>45</v>
      </c>
      <c r="C20" s="15"/>
      <c r="D20" s="15"/>
      <c r="E20" s="15"/>
      <c r="G20" s="22" t="s">
        <v>63</v>
      </c>
      <c r="J20" s="6"/>
    </row>
    <row r="21" spans="2:10" x14ac:dyDescent="0.3">
      <c r="G21" s="23"/>
      <c r="J21" s="6"/>
    </row>
    <row r="22" spans="2:10" x14ac:dyDescent="0.3">
      <c r="B22" s="8" t="s">
        <v>7</v>
      </c>
      <c r="C22" s="8" t="s">
        <v>8</v>
      </c>
      <c r="D22" s="8" t="s">
        <v>9</v>
      </c>
      <c r="E22" s="8" t="s">
        <v>10</v>
      </c>
      <c r="J22" s="6"/>
    </row>
    <row r="23" spans="2:10" x14ac:dyDescent="0.3">
      <c r="E23" s="6"/>
      <c r="J23" s="6"/>
    </row>
    <row r="24" spans="2:10" x14ac:dyDescent="0.3">
      <c r="B24" s="9" t="s">
        <v>11</v>
      </c>
      <c r="C24" s="9" t="s">
        <v>12</v>
      </c>
      <c r="D24" s="9" t="s">
        <v>13</v>
      </c>
      <c r="E24" s="10" t="s">
        <v>14</v>
      </c>
      <c r="J24" s="6"/>
    </row>
    <row r="25" spans="2:10" x14ac:dyDescent="0.3">
      <c r="B25" s="11" t="s">
        <v>15</v>
      </c>
      <c r="C25" s="12">
        <v>44668</v>
      </c>
      <c r="D25" s="13">
        <v>0.375</v>
      </c>
      <c r="E25" s="10">
        <v>120</v>
      </c>
      <c r="J25" s="6"/>
    </row>
    <row r="26" spans="2:10" x14ac:dyDescent="0.3">
      <c r="B26" s="11" t="s">
        <v>16</v>
      </c>
      <c r="C26" s="12">
        <v>44668</v>
      </c>
      <c r="D26" s="13">
        <v>0.41666666666666669</v>
      </c>
      <c r="E26" s="10">
        <v>120</v>
      </c>
      <c r="J26" s="6"/>
    </row>
    <row r="27" spans="2:10" x14ac:dyDescent="0.3">
      <c r="B27" s="11" t="s">
        <v>15</v>
      </c>
      <c r="C27" s="12">
        <v>44668</v>
      </c>
      <c r="D27" s="13">
        <v>0.41666666666666669</v>
      </c>
      <c r="E27" s="10">
        <v>192</v>
      </c>
      <c r="J27" s="6"/>
    </row>
    <row r="28" spans="2:10" x14ac:dyDescent="0.3">
      <c r="B28" s="11" t="s">
        <v>18</v>
      </c>
      <c r="C28" s="12">
        <v>44679</v>
      </c>
      <c r="D28" s="13">
        <v>0.47430555555555554</v>
      </c>
      <c r="E28" s="10">
        <v>135</v>
      </c>
      <c r="J28" s="6"/>
    </row>
    <row r="29" spans="2:10" x14ac:dyDescent="0.3">
      <c r="B29" s="11" t="s">
        <v>19</v>
      </c>
      <c r="C29" s="12">
        <v>44673</v>
      </c>
      <c r="D29" s="13">
        <v>0.65763888888888888</v>
      </c>
      <c r="E29" s="10">
        <v>333</v>
      </c>
      <c r="J29" s="6"/>
    </row>
    <row r="30" spans="2:10" x14ac:dyDescent="0.3">
      <c r="B30" s="11" t="s">
        <v>15</v>
      </c>
      <c r="C30" s="12">
        <v>44679</v>
      </c>
      <c r="D30" s="13">
        <v>0.69791666666666663</v>
      </c>
      <c r="E30" s="10">
        <v>297</v>
      </c>
      <c r="J30" s="6"/>
    </row>
    <row r="31" spans="2:10" x14ac:dyDescent="0.3">
      <c r="B31" s="11" t="s">
        <v>21</v>
      </c>
      <c r="C31" s="12">
        <v>44668</v>
      </c>
      <c r="D31" s="13">
        <v>0.70833333333333337</v>
      </c>
      <c r="E31" s="10">
        <v>204</v>
      </c>
      <c r="J31" s="6"/>
    </row>
    <row r="32" spans="2:10" x14ac:dyDescent="0.3">
      <c r="B32" s="11" t="s">
        <v>22</v>
      </c>
      <c r="C32" s="12">
        <v>44670</v>
      </c>
      <c r="D32" s="13">
        <v>0.54722222222222217</v>
      </c>
      <c r="E32" s="10">
        <v>119</v>
      </c>
      <c r="J32" s="6"/>
    </row>
    <row r="33" spans="2:10" x14ac:dyDescent="0.3">
      <c r="D33" s="6"/>
      <c r="J33" s="6"/>
    </row>
    <row r="34" spans="2:10" x14ac:dyDescent="0.3">
      <c r="D34" s="6"/>
      <c r="J34" s="6"/>
    </row>
    <row r="35" spans="2:10" x14ac:dyDescent="0.3">
      <c r="D35" s="6"/>
      <c r="J35" s="6"/>
    </row>
    <row r="36" spans="2:10" ht="15.6" x14ac:dyDescent="0.3">
      <c r="B36" s="15" t="s">
        <v>46</v>
      </c>
      <c r="C36" s="15"/>
      <c r="D36" s="15"/>
      <c r="E36" s="15"/>
      <c r="G36" s="22" t="s">
        <v>63</v>
      </c>
      <c r="J36" s="6"/>
    </row>
    <row r="37" spans="2:10" x14ac:dyDescent="0.3">
      <c r="G37" s="23"/>
      <c r="J37" s="6"/>
    </row>
    <row r="38" spans="2:10" x14ac:dyDescent="0.3">
      <c r="B38" s="8" t="s">
        <v>7</v>
      </c>
      <c r="C38" s="8" t="s">
        <v>8</v>
      </c>
      <c r="D38" s="8" t="s">
        <v>9</v>
      </c>
      <c r="E38" s="8" t="s">
        <v>10</v>
      </c>
      <c r="J38" s="6"/>
    </row>
    <row r="39" spans="2:10" x14ac:dyDescent="0.3">
      <c r="E39" s="6"/>
      <c r="J39" s="6"/>
    </row>
    <row r="40" spans="2:10" x14ac:dyDescent="0.3">
      <c r="B40" s="9" t="s">
        <v>11</v>
      </c>
      <c r="C40" s="9" t="s">
        <v>12</v>
      </c>
      <c r="D40" s="9" t="s">
        <v>13</v>
      </c>
      <c r="E40" s="10" t="s">
        <v>14</v>
      </c>
      <c r="J40" s="6"/>
    </row>
    <row r="41" spans="2:10" x14ac:dyDescent="0.3">
      <c r="B41" s="11" t="s">
        <v>15</v>
      </c>
      <c r="C41" s="12">
        <v>44668</v>
      </c>
      <c r="D41" s="13">
        <v>0.375</v>
      </c>
      <c r="E41" s="10">
        <v>120</v>
      </c>
      <c r="J41" s="6"/>
    </row>
    <row r="42" spans="2:10" x14ac:dyDescent="0.3">
      <c r="B42" s="11" t="s">
        <v>16</v>
      </c>
      <c r="C42" s="12">
        <v>44668</v>
      </c>
      <c r="D42" s="13">
        <v>0.41666666666666669</v>
      </c>
      <c r="E42" s="10">
        <v>120</v>
      </c>
      <c r="J42" s="6"/>
    </row>
    <row r="43" spans="2:10" x14ac:dyDescent="0.3">
      <c r="B43" s="11" t="s">
        <v>15</v>
      </c>
      <c r="C43" s="12">
        <v>44668</v>
      </c>
      <c r="D43" s="13">
        <v>0.41666666666666669</v>
      </c>
      <c r="E43" s="10">
        <v>192</v>
      </c>
      <c r="J43" s="6"/>
    </row>
    <row r="44" spans="2:10" x14ac:dyDescent="0.3">
      <c r="B44" s="11" t="s">
        <v>18</v>
      </c>
      <c r="C44" s="12">
        <v>44679</v>
      </c>
      <c r="D44" s="13">
        <v>0.47430555555555554</v>
      </c>
      <c r="E44" s="10">
        <v>135</v>
      </c>
      <c r="J44" s="6"/>
    </row>
    <row r="45" spans="2:10" x14ac:dyDescent="0.3">
      <c r="B45" s="11" t="s">
        <v>19</v>
      </c>
      <c r="C45" s="12">
        <v>44673</v>
      </c>
      <c r="D45" s="13">
        <v>0.65763888888888888</v>
      </c>
      <c r="E45" s="10">
        <v>333</v>
      </c>
      <c r="J45" s="6"/>
    </row>
    <row r="46" spans="2:10" x14ac:dyDescent="0.3">
      <c r="B46" s="11" t="s">
        <v>15</v>
      </c>
      <c r="C46" s="12">
        <v>44679</v>
      </c>
      <c r="D46" s="13">
        <v>0.69791666666666663</v>
      </c>
      <c r="E46" s="10">
        <v>297</v>
      </c>
      <c r="J46" s="6"/>
    </row>
    <row r="47" spans="2:10" x14ac:dyDescent="0.3">
      <c r="B47" s="11" t="s">
        <v>21</v>
      </c>
      <c r="C47" s="12">
        <v>44668</v>
      </c>
      <c r="D47" s="13">
        <v>0.70833333333333337</v>
      </c>
      <c r="E47" s="10">
        <v>204</v>
      </c>
      <c r="J47" s="6"/>
    </row>
    <row r="48" spans="2:10" x14ac:dyDescent="0.3">
      <c r="B48" s="11" t="s">
        <v>22</v>
      </c>
      <c r="C48" s="12">
        <v>44670</v>
      </c>
      <c r="D48" s="13">
        <v>0.54722222222222217</v>
      </c>
      <c r="E48" s="10">
        <v>119</v>
      </c>
      <c r="J48" s="6"/>
    </row>
    <row r="49" spans="2:10" x14ac:dyDescent="0.3">
      <c r="J49" s="6"/>
    </row>
    <row r="50" spans="2:10" x14ac:dyDescent="0.3">
      <c r="J50" s="6"/>
    </row>
    <row r="51" spans="2:10" x14ac:dyDescent="0.3">
      <c r="D51" s="6"/>
      <c r="J51" s="6"/>
    </row>
    <row r="52" spans="2:10" ht="15.6" x14ac:dyDescent="0.3">
      <c r="B52" s="15" t="s">
        <v>47</v>
      </c>
      <c r="C52" s="15"/>
      <c r="D52" s="15"/>
      <c r="E52" s="15"/>
      <c r="G52" s="22" t="s">
        <v>63</v>
      </c>
      <c r="J52" s="6"/>
    </row>
    <row r="53" spans="2:10" x14ac:dyDescent="0.3">
      <c r="G53" s="23"/>
      <c r="J53" s="6"/>
    </row>
    <row r="54" spans="2:10" x14ac:dyDescent="0.3">
      <c r="B54" s="8" t="s">
        <v>7</v>
      </c>
      <c r="C54" s="8" t="s">
        <v>8</v>
      </c>
      <c r="D54" s="8" t="s">
        <v>9</v>
      </c>
      <c r="E54" s="8" t="s">
        <v>10</v>
      </c>
      <c r="J54" s="6"/>
    </row>
    <row r="55" spans="2:10" x14ac:dyDescent="0.3">
      <c r="E55" s="6"/>
      <c r="J55" s="6"/>
    </row>
    <row r="56" spans="2:10" x14ac:dyDescent="0.3">
      <c r="B56" s="9" t="s">
        <v>11</v>
      </c>
      <c r="C56" s="9" t="s">
        <v>12</v>
      </c>
      <c r="D56" s="9" t="s">
        <v>13</v>
      </c>
      <c r="E56" s="10" t="s">
        <v>14</v>
      </c>
      <c r="J56" s="6"/>
    </row>
    <row r="57" spans="2:10" x14ac:dyDescent="0.3">
      <c r="B57" s="11" t="s">
        <v>15</v>
      </c>
      <c r="C57" s="12">
        <v>44668</v>
      </c>
      <c r="D57" s="13">
        <v>0.375</v>
      </c>
      <c r="E57" s="10">
        <v>120</v>
      </c>
      <c r="J57" s="6"/>
    </row>
    <row r="58" spans="2:10" x14ac:dyDescent="0.3">
      <c r="B58" s="11" t="s">
        <v>16</v>
      </c>
      <c r="C58" s="12">
        <v>44668</v>
      </c>
      <c r="D58" s="13">
        <v>0.41666666666666669</v>
      </c>
      <c r="E58" s="10">
        <v>120</v>
      </c>
      <c r="J58" s="6"/>
    </row>
    <row r="59" spans="2:10" x14ac:dyDescent="0.3">
      <c r="B59" s="11" t="s">
        <v>15</v>
      </c>
      <c r="C59" s="12">
        <v>44668</v>
      </c>
      <c r="D59" s="13">
        <v>0.41666666666666669</v>
      </c>
      <c r="E59" s="10">
        <v>192</v>
      </c>
      <c r="J59" s="6"/>
    </row>
    <row r="60" spans="2:10" x14ac:dyDescent="0.3">
      <c r="B60" s="11" t="s">
        <v>18</v>
      </c>
      <c r="C60" s="12">
        <v>44679</v>
      </c>
      <c r="D60" s="13">
        <v>0.47430555555555554</v>
      </c>
      <c r="E60" s="10">
        <v>135</v>
      </c>
      <c r="J60" s="6"/>
    </row>
    <row r="61" spans="2:10" x14ac:dyDescent="0.3">
      <c r="B61" s="11" t="s">
        <v>19</v>
      </c>
      <c r="C61" s="12">
        <v>44673</v>
      </c>
      <c r="D61" s="13">
        <v>0.65763888888888888</v>
      </c>
      <c r="E61" s="10">
        <v>333</v>
      </c>
      <c r="J61" s="6"/>
    </row>
    <row r="62" spans="2:10" x14ac:dyDescent="0.3">
      <c r="B62" s="11" t="s">
        <v>15</v>
      </c>
      <c r="C62" s="12">
        <v>44679</v>
      </c>
      <c r="D62" s="13">
        <v>0.69791666666666663</v>
      </c>
      <c r="E62" s="10">
        <v>297</v>
      </c>
      <c r="J62" s="6"/>
    </row>
    <row r="63" spans="2:10" x14ac:dyDescent="0.3">
      <c r="B63" s="11" t="s">
        <v>21</v>
      </c>
      <c r="C63" s="12">
        <v>44668</v>
      </c>
      <c r="D63" s="13">
        <v>0.70833333333333337</v>
      </c>
      <c r="E63" s="10">
        <v>204</v>
      </c>
      <c r="J63" s="6"/>
    </row>
    <row r="64" spans="2:10" x14ac:dyDescent="0.3">
      <c r="B64" s="11" t="s">
        <v>22</v>
      </c>
      <c r="C64" s="12">
        <v>44670</v>
      </c>
      <c r="D64" s="13">
        <v>0.54722222222222217</v>
      </c>
      <c r="E64" s="10">
        <v>119</v>
      </c>
      <c r="J64" s="6"/>
    </row>
    <row r="65" spans="2:10" x14ac:dyDescent="0.3">
      <c r="D65" s="6"/>
      <c r="J65" s="6"/>
    </row>
    <row r="66" spans="2:10" x14ac:dyDescent="0.3">
      <c r="D66" s="6"/>
      <c r="J66" s="6"/>
    </row>
    <row r="67" spans="2:10" x14ac:dyDescent="0.3">
      <c r="D67" s="6"/>
      <c r="J67" s="6"/>
    </row>
    <row r="68" spans="2:10" ht="15.6" x14ac:dyDescent="0.3">
      <c r="B68" s="15" t="s">
        <v>48</v>
      </c>
      <c r="C68" s="15"/>
      <c r="D68" s="15"/>
      <c r="E68" s="15"/>
      <c r="G68" s="22" t="s">
        <v>63</v>
      </c>
      <c r="J68" s="6"/>
    </row>
    <row r="69" spans="2:10" x14ac:dyDescent="0.3">
      <c r="G69" s="23"/>
      <c r="J69" s="6"/>
    </row>
    <row r="70" spans="2:10" x14ac:dyDescent="0.3">
      <c r="B70" s="8" t="s">
        <v>7</v>
      </c>
      <c r="C70" s="8" t="s">
        <v>8</v>
      </c>
      <c r="D70" s="8" t="s">
        <v>9</v>
      </c>
      <c r="E70" s="8" t="s">
        <v>10</v>
      </c>
      <c r="J70" s="6"/>
    </row>
    <row r="71" spans="2:10" x14ac:dyDescent="0.3">
      <c r="E71" s="6"/>
      <c r="J71" s="6"/>
    </row>
    <row r="72" spans="2:10" x14ac:dyDescent="0.3">
      <c r="B72" s="9" t="s">
        <v>11</v>
      </c>
      <c r="C72" s="9" t="s">
        <v>12</v>
      </c>
      <c r="D72" s="9" t="s">
        <v>13</v>
      </c>
      <c r="E72" s="10" t="s">
        <v>14</v>
      </c>
      <c r="J72" s="6"/>
    </row>
    <row r="73" spans="2:10" x14ac:dyDescent="0.3">
      <c r="B73" s="11" t="s">
        <v>27</v>
      </c>
      <c r="C73" s="12">
        <f t="shared" ref="C73" ca="1" si="0">DATE(YEAR(TODAY()), MONTH(TODAY()), DAY(TODAY()))</f>
        <v>44689</v>
      </c>
      <c r="D73" s="13">
        <v>0.375</v>
      </c>
      <c r="E73" s="10">
        <v>120</v>
      </c>
      <c r="J73" s="6"/>
    </row>
    <row r="74" spans="2:10" x14ac:dyDescent="0.3">
      <c r="B74" s="11" t="s">
        <v>28</v>
      </c>
      <c r="C74" s="12">
        <f ca="1">DATE(YEAR(TODAY()), MONTH(TODAY()), DAY(TODAY()))</f>
        <v>44689</v>
      </c>
      <c r="D74" s="13">
        <v>0.41666666666666669</v>
      </c>
      <c r="E74" s="10">
        <v>120</v>
      </c>
      <c r="J74" s="6"/>
    </row>
    <row r="75" spans="2:10" x14ac:dyDescent="0.3">
      <c r="B75" s="11" t="s">
        <v>29</v>
      </c>
      <c r="C75" s="12">
        <f ca="1">DATE(YEAR(TODAY()), MONTH(TODAY()), DAY(TODAY())-1)</f>
        <v>44688</v>
      </c>
      <c r="D75" s="13">
        <v>0.41666666666666669</v>
      </c>
      <c r="E75" s="10">
        <v>192</v>
      </c>
      <c r="J75" s="6"/>
    </row>
    <row r="76" spans="2:10" x14ac:dyDescent="0.3">
      <c r="B76" s="11" t="s">
        <v>30</v>
      </c>
      <c r="C76" s="12">
        <f ca="1">DATE(YEAR(TODAY()), MONTH(TODAY()), DAY(TODAY())-1)</f>
        <v>44688</v>
      </c>
      <c r="D76" s="13">
        <v>0.47430555555555554</v>
      </c>
      <c r="E76" s="10">
        <v>135</v>
      </c>
      <c r="J76" s="6"/>
    </row>
    <row r="77" spans="2:10" x14ac:dyDescent="0.3">
      <c r="B77" s="11" t="s">
        <v>31</v>
      </c>
      <c r="C77" s="12">
        <f ca="1">DATE(YEAR(TODAY()), MONTH(TODAY()), DAY(TODAY())-1)</f>
        <v>44688</v>
      </c>
      <c r="D77" s="13">
        <v>0.65763888888888888</v>
      </c>
      <c r="E77" s="10">
        <v>333</v>
      </c>
      <c r="J77" s="6"/>
    </row>
    <row r="78" spans="2:10" x14ac:dyDescent="0.3">
      <c r="B78" s="11" t="s">
        <v>32</v>
      </c>
      <c r="C78" s="12">
        <f ca="1">DATE(YEAR(TODAY()), MONTH(TODAY()), DAY(TODAY()))</f>
        <v>44689</v>
      </c>
      <c r="D78" s="13">
        <v>0.69791666666666663</v>
      </c>
      <c r="E78" s="10">
        <v>297</v>
      </c>
      <c r="J78" s="6"/>
    </row>
    <row r="79" spans="2:10" x14ac:dyDescent="0.3">
      <c r="B79" s="11" t="s">
        <v>33</v>
      </c>
      <c r="C79" s="12">
        <f ca="1">DATE(YEAR(TODAY()), MONTH(TODAY()), DAY(TODAY())+1)</f>
        <v>44690</v>
      </c>
      <c r="D79" s="13">
        <v>0.70833333333333337</v>
      </c>
      <c r="E79" s="10">
        <v>204</v>
      </c>
      <c r="J79" s="6"/>
    </row>
    <row r="80" spans="2:10" x14ac:dyDescent="0.3">
      <c r="B80" s="11" t="s">
        <v>34</v>
      </c>
      <c r="C80" s="12">
        <f ca="1">DATE(YEAR(TODAY()), MONTH(TODAY()), DAY(TODAY())+1)</f>
        <v>44690</v>
      </c>
      <c r="D80" s="13">
        <v>0.54722222222222217</v>
      </c>
      <c r="E80" s="10">
        <v>119</v>
      </c>
      <c r="J80" s="6"/>
    </row>
    <row r="81" spans="2:10" x14ac:dyDescent="0.3">
      <c r="D81" s="6"/>
      <c r="J81" s="6"/>
    </row>
    <row r="82" spans="2:10" x14ac:dyDescent="0.3">
      <c r="D82" s="6"/>
      <c r="J82" s="6"/>
    </row>
    <row r="83" spans="2:10" x14ac:dyDescent="0.3">
      <c r="D83" s="6"/>
      <c r="J83" s="6"/>
    </row>
    <row r="84" spans="2:10" ht="15.6" x14ac:dyDescent="0.3">
      <c r="B84" s="15" t="s">
        <v>49</v>
      </c>
      <c r="C84" s="15"/>
      <c r="D84" s="15"/>
      <c r="E84" s="15"/>
      <c r="G84" s="22" t="s">
        <v>63</v>
      </c>
      <c r="J84" s="6"/>
    </row>
    <row r="85" spans="2:10" x14ac:dyDescent="0.3">
      <c r="G85" s="23"/>
      <c r="J85" s="6"/>
    </row>
    <row r="86" spans="2:10" x14ac:dyDescent="0.3">
      <c r="B86" s="8" t="s">
        <v>7</v>
      </c>
      <c r="C86" s="8" t="s">
        <v>8</v>
      </c>
      <c r="D86" s="8" t="s">
        <v>9</v>
      </c>
      <c r="E86" s="8" t="s">
        <v>10</v>
      </c>
      <c r="J86" s="6"/>
    </row>
    <row r="87" spans="2:10" x14ac:dyDescent="0.3">
      <c r="E87" s="6"/>
      <c r="J87" s="6"/>
    </row>
    <row r="88" spans="2:10" x14ac:dyDescent="0.3">
      <c r="B88" s="9" t="s">
        <v>11</v>
      </c>
      <c r="C88" s="9" t="s">
        <v>12</v>
      </c>
      <c r="D88" s="9" t="s">
        <v>13</v>
      </c>
      <c r="E88" s="10" t="s">
        <v>14</v>
      </c>
      <c r="J88" s="6"/>
    </row>
    <row r="89" spans="2:10" x14ac:dyDescent="0.3">
      <c r="B89" s="11" t="s">
        <v>27</v>
      </c>
      <c r="C89" s="12">
        <f t="shared" ref="C89" ca="1" si="1">DATE(YEAR(TODAY()), MONTH(TODAY()), DAY(TODAY()))</f>
        <v>44689</v>
      </c>
      <c r="D89" s="13">
        <v>0.375</v>
      </c>
      <c r="E89" s="10">
        <v>120</v>
      </c>
      <c r="J89" s="6"/>
    </row>
    <row r="90" spans="2:10" x14ac:dyDescent="0.3">
      <c r="B90" s="11" t="s">
        <v>28</v>
      </c>
      <c r="C90" s="12">
        <f ca="1">DATE(YEAR(TODAY()), MONTH(TODAY()), DAY(TODAY()))</f>
        <v>44689</v>
      </c>
      <c r="D90" s="13">
        <v>0.41666666666666669</v>
      </c>
      <c r="E90" s="10">
        <v>120</v>
      </c>
      <c r="J90" s="6"/>
    </row>
    <row r="91" spans="2:10" x14ac:dyDescent="0.3">
      <c r="B91" s="11" t="s">
        <v>29</v>
      </c>
      <c r="C91" s="12">
        <f ca="1">DATE(YEAR(TODAY()), MONTH(TODAY()), DAY(TODAY())-1)</f>
        <v>44688</v>
      </c>
      <c r="D91" s="13">
        <v>0.41666666666666669</v>
      </c>
      <c r="E91" s="10">
        <v>192</v>
      </c>
      <c r="J91" s="6"/>
    </row>
    <row r="92" spans="2:10" x14ac:dyDescent="0.3">
      <c r="B92" s="11" t="s">
        <v>30</v>
      </c>
      <c r="C92" s="12">
        <f ca="1">DATE(YEAR(TODAY()), MONTH(TODAY()), DAY(TODAY())-1)</f>
        <v>44688</v>
      </c>
      <c r="D92" s="13">
        <v>0.47430555555555554</v>
      </c>
      <c r="E92" s="10">
        <v>135</v>
      </c>
      <c r="J92" s="6"/>
    </row>
    <row r="93" spans="2:10" x14ac:dyDescent="0.3">
      <c r="B93" s="11" t="s">
        <v>31</v>
      </c>
      <c r="C93" s="12">
        <f ca="1">DATE(YEAR(TODAY()), MONTH(TODAY()), DAY(TODAY())-1)</f>
        <v>44688</v>
      </c>
      <c r="D93" s="13">
        <v>0.65763888888888888</v>
      </c>
      <c r="E93" s="10">
        <v>333</v>
      </c>
      <c r="J93" s="6"/>
    </row>
    <row r="94" spans="2:10" x14ac:dyDescent="0.3">
      <c r="B94" s="11" t="s">
        <v>32</v>
      </c>
      <c r="C94" s="12">
        <f ca="1">DATE(YEAR(TODAY()), MONTH(TODAY()), DAY(TODAY()))</f>
        <v>44689</v>
      </c>
      <c r="D94" s="13">
        <v>0.69791666666666663</v>
      </c>
      <c r="E94" s="10">
        <v>297</v>
      </c>
      <c r="J94" s="6"/>
    </row>
    <row r="95" spans="2:10" x14ac:dyDescent="0.3">
      <c r="B95" s="11" t="s">
        <v>33</v>
      </c>
      <c r="C95" s="12">
        <f ca="1">DATE(YEAR(TODAY()), MONTH(TODAY()), DAY(TODAY())+1)</f>
        <v>44690</v>
      </c>
      <c r="D95" s="13">
        <v>0.70833333333333337</v>
      </c>
      <c r="E95" s="10">
        <v>204</v>
      </c>
      <c r="J95" s="6"/>
    </row>
    <row r="96" spans="2:10" x14ac:dyDescent="0.3">
      <c r="B96" s="11" t="s">
        <v>34</v>
      </c>
      <c r="C96" s="12">
        <f ca="1">DATE(YEAR(TODAY()), MONTH(TODAY()), DAY(TODAY())+1)</f>
        <v>44690</v>
      </c>
      <c r="D96" s="13">
        <v>0.54722222222222217</v>
      </c>
      <c r="E96" s="10">
        <v>119</v>
      </c>
      <c r="J96" s="6"/>
    </row>
    <row r="97" spans="2:10" x14ac:dyDescent="0.3">
      <c r="D97" s="6"/>
      <c r="J97" s="6"/>
    </row>
    <row r="98" spans="2:10" x14ac:dyDescent="0.3">
      <c r="D98" s="6"/>
      <c r="J98" s="6"/>
    </row>
    <row r="99" spans="2:10" x14ac:dyDescent="0.3">
      <c r="D99" s="6"/>
      <c r="J99" s="6"/>
    </row>
    <row r="100" spans="2:10" ht="15.6" x14ac:dyDescent="0.3">
      <c r="B100" s="15" t="s">
        <v>50</v>
      </c>
      <c r="C100" s="15"/>
      <c r="D100" s="15"/>
      <c r="E100" s="15"/>
      <c r="G100" s="22" t="s">
        <v>63</v>
      </c>
      <c r="J100" s="6"/>
    </row>
    <row r="101" spans="2:10" x14ac:dyDescent="0.3">
      <c r="G101" s="23"/>
      <c r="J101" s="6"/>
    </row>
    <row r="102" spans="2:10" x14ac:dyDescent="0.3">
      <c r="B102" s="8" t="s">
        <v>7</v>
      </c>
      <c r="C102" s="8" t="s">
        <v>8</v>
      </c>
      <c r="D102" s="8" t="s">
        <v>9</v>
      </c>
      <c r="E102" s="8" t="s">
        <v>10</v>
      </c>
    </row>
    <row r="103" spans="2:10" x14ac:dyDescent="0.3">
      <c r="E103" s="6"/>
    </row>
    <row r="104" spans="2:10" x14ac:dyDescent="0.3">
      <c r="B104" s="9" t="s">
        <v>11</v>
      </c>
      <c r="C104" s="9" t="s">
        <v>12</v>
      </c>
      <c r="D104" s="9" t="s">
        <v>13</v>
      </c>
      <c r="E104" s="10" t="s">
        <v>14</v>
      </c>
    </row>
    <row r="105" spans="2:10" x14ac:dyDescent="0.3">
      <c r="B105" s="11" t="s">
        <v>27</v>
      </c>
      <c r="C105" s="12">
        <f ca="1">DATE(YEAR(TODAY()), MONTH(TODAY()), DAY(TODAY()))</f>
        <v>44689</v>
      </c>
      <c r="D105" s="13">
        <v>0.375</v>
      </c>
      <c r="E105" s="10">
        <v>120</v>
      </c>
    </row>
    <row r="106" spans="2:10" x14ac:dyDescent="0.3">
      <c r="B106" s="11" t="s">
        <v>28</v>
      </c>
      <c r="C106" s="12">
        <f ca="1">DATE(YEAR(TODAY()), MONTH(TODAY()), DAY(TODAY()))</f>
        <v>44689</v>
      </c>
      <c r="D106" s="13">
        <v>0.41666666666666669</v>
      </c>
      <c r="E106" s="10">
        <v>120</v>
      </c>
    </row>
    <row r="107" spans="2:10" x14ac:dyDescent="0.3">
      <c r="B107" s="11" t="s">
        <v>29</v>
      </c>
      <c r="C107" s="12">
        <f ca="1">DATE(YEAR(TODAY()), MONTH(TODAY()), DAY(TODAY())-1)</f>
        <v>44688</v>
      </c>
      <c r="D107" s="13">
        <v>0.41666666666666669</v>
      </c>
      <c r="E107" s="10">
        <v>192</v>
      </c>
    </row>
    <row r="108" spans="2:10" x14ac:dyDescent="0.3">
      <c r="B108" s="11" t="s">
        <v>30</v>
      </c>
      <c r="C108" s="12">
        <f ca="1">DATE(YEAR(TODAY()), MONTH(TODAY()), DAY(TODAY())-1)</f>
        <v>44688</v>
      </c>
      <c r="D108" s="13">
        <v>0.47430555555555554</v>
      </c>
      <c r="E108" s="10">
        <v>135</v>
      </c>
    </row>
    <row r="109" spans="2:10" x14ac:dyDescent="0.3">
      <c r="B109" s="11" t="s">
        <v>31</v>
      </c>
      <c r="C109" s="12">
        <f ca="1">DATE(YEAR(TODAY()), MONTH(TODAY()), DAY(TODAY())-1)</f>
        <v>44688</v>
      </c>
      <c r="D109" s="13">
        <v>0.65763888888888888</v>
      </c>
      <c r="E109" s="10">
        <v>333</v>
      </c>
    </row>
    <row r="110" spans="2:10" x14ac:dyDescent="0.3">
      <c r="B110" s="11" t="s">
        <v>32</v>
      </c>
      <c r="C110" s="12">
        <f ca="1">DATE(YEAR(TODAY()), MONTH(TODAY()), DAY(TODAY()))</f>
        <v>44689</v>
      </c>
      <c r="D110" s="13">
        <v>0.69791666666666663</v>
      </c>
      <c r="E110" s="10">
        <v>297</v>
      </c>
    </row>
    <row r="111" spans="2:10" x14ac:dyDescent="0.3">
      <c r="B111" s="11" t="s">
        <v>33</v>
      </c>
      <c r="C111" s="12">
        <f ca="1">DATE(YEAR(TODAY()), MONTH(TODAY()), DAY(TODAY())+1)</f>
        <v>44690</v>
      </c>
      <c r="D111" s="13">
        <v>0.70833333333333337</v>
      </c>
      <c r="E111" s="10">
        <v>204</v>
      </c>
    </row>
    <row r="112" spans="2:10" x14ac:dyDescent="0.3">
      <c r="B112" s="11" t="s">
        <v>34</v>
      </c>
      <c r="C112" s="12">
        <f ca="1">DATE(YEAR(TODAY()), MONTH(TODAY()), DAY(TODAY())+1)</f>
        <v>44690</v>
      </c>
      <c r="D112" s="13">
        <v>0.54722222222222217</v>
      </c>
      <c r="E112" s="10">
        <v>119</v>
      </c>
    </row>
    <row r="113" spans="2:7" x14ac:dyDescent="0.3">
      <c r="B113" s="11"/>
      <c r="C113" s="12"/>
      <c r="D113" s="13"/>
      <c r="E113" s="10"/>
    </row>
    <row r="114" spans="2:7" x14ac:dyDescent="0.3">
      <c r="B114" s="11"/>
      <c r="C114" s="12"/>
      <c r="D114" s="13"/>
      <c r="E114" s="10"/>
    </row>
    <row r="115" spans="2:7" x14ac:dyDescent="0.3">
      <c r="B115" s="11"/>
      <c r="C115" s="12"/>
      <c r="D115" s="13"/>
      <c r="E115" s="10"/>
    </row>
    <row r="116" spans="2:7" ht="15.6" x14ac:dyDescent="0.3">
      <c r="B116" s="15" t="s">
        <v>55</v>
      </c>
      <c r="C116" s="15"/>
      <c r="D116" s="15"/>
      <c r="E116" s="15"/>
      <c r="G116" s="22" t="s">
        <v>63</v>
      </c>
    </row>
    <row r="117" spans="2:7" x14ac:dyDescent="0.3">
      <c r="G117" s="23"/>
    </row>
    <row r="118" spans="2:7" x14ac:dyDescent="0.3">
      <c r="B118" s="8" t="s">
        <v>7</v>
      </c>
      <c r="C118" s="8" t="s">
        <v>8</v>
      </c>
      <c r="D118" s="8" t="s">
        <v>9</v>
      </c>
      <c r="E118" s="8" t="s">
        <v>10</v>
      </c>
    </row>
    <row r="119" spans="2:7" x14ac:dyDescent="0.3">
      <c r="E119" s="6"/>
    </row>
    <row r="120" spans="2:7" x14ac:dyDescent="0.3">
      <c r="B120" s="9" t="s">
        <v>11</v>
      </c>
      <c r="C120" s="9" t="s">
        <v>51</v>
      </c>
      <c r="D120" s="9" t="s">
        <v>52</v>
      </c>
      <c r="E120" s="10" t="s">
        <v>14</v>
      </c>
    </row>
    <row r="121" spans="2:7" x14ac:dyDescent="0.3">
      <c r="B121" s="11" t="s">
        <v>27</v>
      </c>
      <c r="C121" s="12">
        <f ca="1">DATE(YEAR(TODAY()), MONTH(TODAY()), DAY(TODAY())-7)</f>
        <v>44682</v>
      </c>
      <c r="D121" s="13">
        <v>0.375</v>
      </c>
      <c r="E121" s="10">
        <v>120</v>
      </c>
    </row>
    <row r="122" spans="2:7" x14ac:dyDescent="0.3">
      <c r="B122" s="11" t="s">
        <v>28</v>
      </c>
      <c r="C122" s="12">
        <f ca="1">DATE(YEAR(TODAY()), MONTH(TODAY()), DAY(TODAY())-7)</f>
        <v>44682</v>
      </c>
      <c r="D122" s="13">
        <v>0.41666666666666669</v>
      </c>
      <c r="E122" s="10">
        <v>120</v>
      </c>
    </row>
    <row r="123" spans="2:7" x14ac:dyDescent="0.3">
      <c r="B123" s="11" t="s">
        <v>29</v>
      </c>
      <c r="C123" s="12">
        <f ca="1">DATE(YEAR(TODAY()), MONTH(TODAY()), DAY(TODAY())-7)</f>
        <v>44682</v>
      </c>
      <c r="D123" s="13">
        <v>0.41666666666666669</v>
      </c>
      <c r="E123" s="10">
        <v>192</v>
      </c>
    </row>
    <row r="124" spans="2:7" x14ac:dyDescent="0.3">
      <c r="B124" s="11" t="s">
        <v>30</v>
      </c>
      <c r="C124" s="12">
        <f ca="1">DATE(YEAR(TODAY()), MONTH(TODAY()), DAY(TODAY()))</f>
        <v>44689</v>
      </c>
      <c r="D124" s="13">
        <v>0.47430555555555554</v>
      </c>
      <c r="E124" s="10">
        <v>135</v>
      </c>
    </row>
    <row r="125" spans="2:7" x14ac:dyDescent="0.3">
      <c r="B125" s="11" t="s">
        <v>31</v>
      </c>
      <c r="C125" s="12">
        <f ca="1">DATE(YEAR(TODAY()), MONTH(TODAY()), DAY(TODAY())-7)</f>
        <v>44682</v>
      </c>
      <c r="D125" s="13">
        <v>0.65763888888888888</v>
      </c>
      <c r="E125" s="10">
        <v>333</v>
      </c>
    </row>
    <row r="126" spans="2:7" x14ac:dyDescent="0.3">
      <c r="B126" s="11" t="s">
        <v>32</v>
      </c>
      <c r="C126" s="12">
        <f ca="1">DATE(YEAR(TODAY()), MONTH(TODAY()), DAY(TODAY())-7)</f>
        <v>44682</v>
      </c>
      <c r="D126" s="13">
        <v>0.69791666666666663</v>
      </c>
      <c r="E126" s="10">
        <v>297</v>
      </c>
    </row>
    <row r="127" spans="2:7" x14ac:dyDescent="0.3">
      <c r="B127" s="11" t="s">
        <v>33</v>
      </c>
      <c r="C127" s="12">
        <f ca="1">DATE(YEAR(TODAY()), MONTH(TODAY()), DAY(TODAY())+7)</f>
        <v>44696</v>
      </c>
      <c r="D127" s="13">
        <v>0.70833333333333337</v>
      </c>
      <c r="E127" s="10">
        <v>204</v>
      </c>
    </row>
    <row r="128" spans="2:7" x14ac:dyDescent="0.3">
      <c r="B128" s="11" t="s">
        <v>34</v>
      </c>
      <c r="C128" s="12">
        <f ca="1">DATE(YEAR(TODAY()), MONTH(TODAY()), DAY(TODAY())+7)</f>
        <v>44696</v>
      </c>
      <c r="D128" s="13">
        <v>0.54722222222222217</v>
      </c>
      <c r="E128" s="10">
        <v>119</v>
      </c>
    </row>
    <row r="129" spans="2:10" x14ac:dyDescent="0.3">
      <c r="B129" s="11"/>
      <c r="C129" s="12"/>
      <c r="D129" s="13"/>
      <c r="E129" s="10"/>
    </row>
    <row r="130" spans="2:10" x14ac:dyDescent="0.3">
      <c r="B130" s="11"/>
      <c r="C130" s="12"/>
      <c r="D130" s="13"/>
      <c r="E130" s="10"/>
    </row>
    <row r="131" spans="2:10" x14ac:dyDescent="0.3">
      <c r="B131" s="11"/>
      <c r="C131" s="12"/>
      <c r="D131" s="13"/>
      <c r="E131" s="10"/>
    </row>
    <row r="132" spans="2:10" ht="15.6" x14ac:dyDescent="0.3">
      <c r="B132" s="15" t="s">
        <v>54</v>
      </c>
      <c r="C132" s="15"/>
      <c r="D132" s="15"/>
      <c r="E132" s="15"/>
      <c r="G132" s="22" t="s">
        <v>63</v>
      </c>
    </row>
    <row r="133" spans="2:10" x14ac:dyDescent="0.3">
      <c r="G133" s="23"/>
    </row>
    <row r="134" spans="2:10" x14ac:dyDescent="0.3">
      <c r="B134" s="8" t="s">
        <v>7</v>
      </c>
      <c r="C134" s="8" t="s">
        <v>8</v>
      </c>
      <c r="D134" s="8" t="s">
        <v>9</v>
      </c>
      <c r="E134" s="8" t="s">
        <v>10</v>
      </c>
    </row>
    <row r="135" spans="2:10" x14ac:dyDescent="0.3">
      <c r="E135" s="6"/>
    </row>
    <row r="136" spans="2:10" x14ac:dyDescent="0.3">
      <c r="B136" s="9" t="s">
        <v>11</v>
      </c>
      <c r="C136" s="9" t="s">
        <v>51</v>
      </c>
      <c r="D136" s="9" t="s">
        <v>52</v>
      </c>
      <c r="E136" s="10" t="s">
        <v>14</v>
      </c>
    </row>
    <row r="137" spans="2:10" x14ac:dyDescent="0.3">
      <c r="B137" s="11" t="s">
        <v>27</v>
      </c>
      <c r="C137" s="12">
        <f ca="1">DATE(YEAR(TODAY()), MONTH(TODAY()), DAY(TODAY())-7)</f>
        <v>44682</v>
      </c>
      <c r="D137" s="13">
        <v>0.375</v>
      </c>
      <c r="E137" s="10">
        <v>120</v>
      </c>
    </row>
    <row r="138" spans="2:10" x14ac:dyDescent="0.3">
      <c r="B138" s="11" t="s">
        <v>28</v>
      </c>
      <c r="C138" s="12">
        <f ca="1">DATE(YEAR(TODAY()), MONTH(TODAY()), DAY(TODAY())-7)</f>
        <v>44682</v>
      </c>
      <c r="D138" s="13">
        <v>0.41666666666666669</v>
      </c>
      <c r="E138" s="10">
        <v>120</v>
      </c>
    </row>
    <row r="139" spans="2:10" x14ac:dyDescent="0.3">
      <c r="B139" s="11" t="s">
        <v>29</v>
      </c>
      <c r="C139" s="12">
        <f ca="1">DATE(YEAR(TODAY()), MONTH(TODAY()), DAY(TODAY())-7)</f>
        <v>44682</v>
      </c>
      <c r="D139" s="13">
        <v>0.41666666666666669</v>
      </c>
      <c r="E139" s="10">
        <v>192</v>
      </c>
    </row>
    <row r="140" spans="2:10" x14ac:dyDescent="0.3">
      <c r="B140" s="11" t="s">
        <v>30</v>
      </c>
      <c r="C140" s="12">
        <f ca="1">DATE(YEAR(TODAY()), MONTH(TODAY()), DAY(TODAY()))</f>
        <v>44689</v>
      </c>
      <c r="D140" s="13">
        <v>0.47430555555555554</v>
      </c>
      <c r="E140" s="10">
        <v>135</v>
      </c>
    </row>
    <row r="141" spans="2:10" x14ac:dyDescent="0.3">
      <c r="B141" s="11" t="s">
        <v>31</v>
      </c>
      <c r="C141" s="12">
        <f ca="1">DATE(YEAR(TODAY()), MONTH(TODAY()), DAY(TODAY())-7)</f>
        <v>44682</v>
      </c>
      <c r="D141" s="13">
        <v>0.65763888888888888</v>
      </c>
      <c r="E141" s="10">
        <v>333</v>
      </c>
    </row>
    <row r="142" spans="2:10" x14ac:dyDescent="0.3">
      <c r="B142" s="11" t="s">
        <v>32</v>
      </c>
      <c r="C142" s="12">
        <f ca="1">DATE(YEAR(TODAY()), MONTH(TODAY()), DAY(TODAY())-7)</f>
        <v>44682</v>
      </c>
      <c r="D142" s="13">
        <v>0.69791666666666663</v>
      </c>
      <c r="E142" s="10">
        <v>297</v>
      </c>
    </row>
    <row r="143" spans="2:10" x14ac:dyDescent="0.3">
      <c r="B143" s="11" t="s">
        <v>33</v>
      </c>
      <c r="C143" s="12">
        <f ca="1">DATE(YEAR(TODAY()), MONTH(TODAY()), DAY(TODAY())+7)</f>
        <v>44696</v>
      </c>
      <c r="D143" s="13">
        <v>0.70833333333333337</v>
      </c>
      <c r="E143" s="10">
        <v>204</v>
      </c>
    </row>
    <row r="144" spans="2:10" x14ac:dyDescent="0.3">
      <c r="B144" s="11" t="s">
        <v>34</v>
      </c>
      <c r="C144" s="12">
        <f ca="1">DATE(YEAR(TODAY()), MONTH(TODAY()), DAY(TODAY())+7)</f>
        <v>44696</v>
      </c>
      <c r="D144" s="13">
        <v>0.54722222222222217</v>
      </c>
      <c r="E144" s="10">
        <v>119</v>
      </c>
      <c r="G144" s="11"/>
      <c r="H144" s="12"/>
      <c r="I144" s="13"/>
      <c r="J144" s="10"/>
    </row>
    <row r="145" spans="2:10" x14ac:dyDescent="0.3">
      <c r="B145" s="11"/>
      <c r="C145" s="12"/>
      <c r="D145" s="13"/>
      <c r="E145" s="10"/>
      <c r="G145" s="11"/>
      <c r="H145" s="12"/>
      <c r="I145" s="13"/>
      <c r="J145" s="10"/>
    </row>
    <row r="148" spans="2:10" ht="15.6" x14ac:dyDescent="0.3">
      <c r="B148" s="15" t="s">
        <v>53</v>
      </c>
      <c r="C148" s="15"/>
      <c r="D148" s="15"/>
      <c r="E148" s="15"/>
      <c r="G148" s="22" t="s">
        <v>63</v>
      </c>
    </row>
    <row r="149" spans="2:10" x14ac:dyDescent="0.3">
      <c r="G149" s="23"/>
    </row>
    <row r="150" spans="2:10" x14ac:dyDescent="0.3">
      <c r="B150" s="8" t="s">
        <v>7</v>
      </c>
      <c r="C150" s="8" t="s">
        <v>8</v>
      </c>
      <c r="D150" s="8" t="s">
        <v>9</v>
      </c>
      <c r="E150" s="8" t="s">
        <v>10</v>
      </c>
    </row>
    <row r="151" spans="2:10" x14ac:dyDescent="0.3">
      <c r="E151" s="6"/>
    </row>
    <row r="152" spans="2:10" x14ac:dyDescent="0.3">
      <c r="B152" s="9" t="s">
        <v>11</v>
      </c>
      <c r="C152" s="9" t="s">
        <v>51</v>
      </c>
      <c r="D152" s="9" t="s">
        <v>52</v>
      </c>
      <c r="E152" s="10" t="s">
        <v>14</v>
      </c>
    </row>
    <row r="153" spans="2:10" x14ac:dyDescent="0.3">
      <c r="B153" s="11" t="s">
        <v>27</v>
      </c>
      <c r="C153" s="12">
        <f ca="1">DATE(YEAR(TODAY()), MONTH(TODAY()), DAY(TODAY())-7)</f>
        <v>44682</v>
      </c>
      <c r="D153" s="13">
        <v>0.375</v>
      </c>
      <c r="E153" s="10">
        <v>120</v>
      </c>
    </row>
    <row r="154" spans="2:10" x14ac:dyDescent="0.3">
      <c r="B154" s="11" t="s">
        <v>28</v>
      </c>
      <c r="C154" s="12">
        <f ca="1">DATE(YEAR(TODAY()), MONTH(TODAY()), DAY(TODAY())-7)</f>
        <v>44682</v>
      </c>
      <c r="D154" s="13">
        <v>0.41666666666666669</v>
      </c>
      <c r="E154" s="10">
        <v>120</v>
      </c>
    </row>
    <row r="155" spans="2:10" x14ac:dyDescent="0.3">
      <c r="B155" s="11" t="s">
        <v>29</v>
      </c>
      <c r="C155" s="12">
        <f ca="1">DATE(YEAR(TODAY()), MONTH(TODAY()), DAY(TODAY())-7)</f>
        <v>44682</v>
      </c>
      <c r="D155" s="13">
        <v>0.41666666666666669</v>
      </c>
      <c r="E155" s="10">
        <v>192</v>
      </c>
    </row>
    <row r="156" spans="2:10" x14ac:dyDescent="0.3">
      <c r="B156" s="11" t="s">
        <v>30</v>
      </c>
      <c r="C156" s="12">
        <f ca="1">DATE(YEAR(TODAY()), MONTH(TODAY()), DAY(TODAY()))</f>
        <v>44689</v>
      </c>
      <c r="D156" s="13">
        <v>0.47430555555555554</v>
      </c>
      <c r="E156" s="10">
        <v>135</v>
      </c>
    </row>
    <row r="157" spans="2:10" x14ac:dyDescent="0.3">
      <c r="B157" s="11" t="s">
        <v>31</v>
      </c>
      <c r="C157" s="12">
        <f ca="1">DATE(YEAR(TODAY()), MONTH(TODAY()), DAY(TODAY())-7)</f>
        <v>44682</v>
      </c>
      <c r="D157" s="13">
        <v>0.65763888888888888</v>
      </c>
      <c r="E157" s="10">
        <v>333</v>
      </c>
    </row>
    <row r="158" spans="2:10" x14ac:dyDescent="0.3">
      <c r="B158" s="11" t="s">
        <v>32</v>
      </c>
      <c r="C158" s="12">
        <f ca="1">DATE(YEAR(TODAY()), MONTH(TODAY()), DAY(TODAY())-7)</f>
        <v>44682</v>
      </c>
      <c r="D158" s="13">
        <v>0.69791666666666663</v>
      </c>
      <c r="E158" s="10">
        <v>297</v>
      </c>
    </row>
    <row r="159" spans="2:10" x14ac:dyDescent="0.3">
      <c r="B159" s="11" t="s">
        <v>33</v>
      </c>
      <c r="C159" s="12">
        <f ca="1">DATE(YEAR(TODAY()), MONTH(TODAY()), DAY(TODAY())+7)</f>
        <v>44696</v>
      </c>
      <c r="D159" s="13">
        <v>0.70833333333333337</v>
      </c>
      <c r="E159" s="10">
        <v>204</v>
      </c>
    </row>
    <row r="160" spans="2:10" x14ac:dyDescent="0.3">
      <c r="B160" s="11" t="s">
        <v>34</v>
      </c>
      <c r="C160" s="12">
        <f ca="1">DATE(YEAR(TODAY()), MONTH(TODAY()), DAY(TODAY())+7)</f>
        <v>44696</v>
      </c>
      <c r="D160" s="13">
        <v>0.54722222222222217</v>
      </c>
      <c r="E160" s="10">
        <v>119</v>
      </c>
    </row>
    <row r="164" spans="2:7" ht="15.6" x14ac:dyDescent="0.3">
      <c r="B164" s="15" t="s">
        <v>56</v>
      </c>
      <c r="C164" s="15"/>
      <c r="D164" s="15"/>
      <c r="E164" s="15"/>
      <c r="G164" s="22" t="s">
        <v>63</v>
      </c>
    </row>
    <row r="165" spans="2:7" x14ac:dyDescent="0.3">
      <c r="G165" s="23"/>
    </row>
    <row r="166" spans="2:7" x14ac:dyDescent="0.3">
      <c r="B166" s="8" t="s">
        <v>7</v>
      </c>
      <c r="C166" s="8" t="s">
        <v>8</v>
      </c>
      <c r="D166" s="8" t="s">
        <v>9</v>
      </c>
      <c r="E166" s="8" t="s">
        <v>10</v>
      </c>
    </row>
    <row r="167" spans="2:7" x14ac:dyDescent="0.3">
      <c r="E167" s="6"/>
    </row>
    <row r="168" spans="2:7" x14ac:dyDescent="0.3">
      <c r="B168" s="9" t="s">
        <v>11</v>
      </c>
      <c r="C168" s="9" t="s">
        <v>51</v>
      </c>
      <c r="D168" s="9" t="s">
        <v>52</v>
      </c>
      <c r="E168" s="10" t="s">
        <v>14</v>
      </c>
    </row>
    <row r="169" spans="2:7" x14ac:dyDescent="0.3">
      <c r="B169" s="11" t="s">
        <v>27</v>
      </c>
      <c r="C169" s="12">
        <f ca="1">DATE(YEAR(TODAY()), MONTH(TODAY())-1, DAY(TODAY()))</f>
        <v>44659</v>
      </c>
      <c r="D169" s="13">
        <v>0.375</v>
      </c>
      <c r="E169" s="10">
        <v>120</v>
      </c>
    </row>
    <row r="170" spans="2:7" x14ac:dyDescent="0.3">
      <c r="B170" s="11" t="s">
        <v>28</v>
      </c>
      <c r="C170" s="12">
        <f ca="1">DATE(YEAR(TODAY()), MONTH(TODAY())-1, DAY(TODAY()))</f>
        <v>44659</v>
      </c>
      <c r="D170" s="13">
        <v>0.41666666666666669</v>
      </c>
      <c r="E170" s="10">
        <v>120</v>
      </c>
    </row>
    <row r="171" spans="2:7" x14ac:dyDescent="0.3">
      <c r="B171" s="11" t="s">
        <v>29</v>
      </c>
      <c r="C171" s="12">
        <f ca="1">DATE(YEAR(TODAY()), MONTH(TODAY()), DAY(TODAY())-7)</f>
        <v>44682</v>
      </c>
      <c r="D171" s="13">
        <v>0.41666666666666669</v>
      </c>
      <c r="E171" s="10">
        <v>192</v>
      </c>
    </row>
    <row r="172" spans="2:7" x14ac:dyDescent="0.3">
      <c r="B172" s="11" t="s">
        <v>30</v>
      </c>
      <c r="C172" s="12">
        <f ca="1">DATE(YEAR(TODAY()), MONTH(TODAY()), DAY(TODAY()))</f>
        <v>44689</v>
      </c>
      <c r="D172" s="13">
        <v>0.47430555555555554</v>
      </c>
      <c r="E172" s="10">
        <v>135</v>
      </c>
    </row>
    <row r="173" spans="2:7" x14ac:dyDescent="0.3">
      <c r="B173" s="11" t="s">
        <v>31</v>
      </c>
      <c r="C173" s="12">
        <f ca="1">DATE(YEAR(TODAY()), MONTH(TODAY()), DAY(TODAY())-7)</f>
        <v>44682</v>
      </c>
      <c r="D173" s="13">
        <v>0.65763888888888888</v>
      </c>
      <c r="E173" s="10">
        <v>333</v>
      </c>
    </row>
    <row r="174" spans="2:7" x14ac:dyDescent="0.3">
      <c r="B174" s="11" t="s">
        <v>32</v>
      </c>
      <c r="C174" s="12">
        <f ca="1">DATE(YEAR(TODAY()), MONTH(TODAY())+1, DAY(TODAY()))</f>
        <v>44720</v>
      </c>
      <c r="D174" s="13">
        <v>0.69791666666666663</v>
      </c>
      <c r="E174" s="10">
        <v>297</v>
      </c>
    </row>
    <row r="175" spans="2:7" x14ac:dyDescent="0.3">
      <c r="B175" s="11" t="s">
        <v>33</v>
      </c>
      <c r="C175" s="12">
        <f ca="1">DATE(YEAR(TODAY()), MONTH(TODAY())+1, DAY(TODAY()))</f>
        <v>44720</v>
      </c>
      <c r="D175" s="13">
        <v>0.70833333333333337</v>
      </c>
      <c r="E175" s="10">
        <v>204</v>
      </c>
    </row>
    <row r="176" spans="2:7" x14ac:dyDescent="0.3">
      <c r="B176" s="11" t="s">
        <v>34</v>
      </c>
      <c r="C176" s="12">
        <f ca="1">DATE(YEAR(TODAY()), MONTH(TODAY())+1, DAY(TODAY()))</f>
        <v>44720</v>
      </c>
      <c r="D176" s="13">
        <v>0.54722222222222217</v>
      </c>
      <c r="E176" s="10">
        <v>119</v>
      </c>
    </row>
    <row r="180" spans="2:7" ht="15.6" x14ac:dyDescent="0.3">
      <c r="B180" s="15" t="s">
        <v>57</v>
      </c>
      <c r="C180" s="15"/>
      <c r="D180" s="15"/>
      <c r="E180" s="15"/>
      <c r="G180" s="22" t="s">
        <v>63</v>
      </c>
    </row>
    <row r="181" spans="2:7" x14ac:dyDescent="0.3">
      <c r="G181" s="23"/>
    </row>
    <row r="182" spans="2:7" x14ac:dyDescent="0.3">
      <c r="B182" s="8" t="s">
        <v>7</v>
      </c>
      <c r="C182" s="8" t="s">
        <v>8</v>
      </c>
      <c r="D182" s="8" t="s">
        <v>9</v>
      </c>
      <c r="E182" s="8" t="s">
        <v>10</v>
      </c>
    </row>
    <row r="183" spans="2:7" x14ac:dyDescent="0.3">
      <c r="E183" s="6"/>
    </row>
    <row r="184" spans="2:7" x14ac:dyDescent="0.3">
      <c r="B184" s="9" t="s">
        <v>11</v>
      </c>
      <c r="C184" s="9" t="s">
        <v>51</v>
      </c>
      <c r="D184" s="9" t="s">
        <v>52</v>
      </c>
      <c r="E184" s="10" t="s">
        <v>14</v>
      </c>
    </row>
    <row r="185" spans="2:7" x14ac:dyDescent="0.3">
      <c r="B185" s="11" t="s">
        <v>27</v>
      </c>
      <c r="C185" s="12">
        <f ca="1">DATE(YEAR(TODAY()), MONTH(TODAY())-1, DAY(TODAY()))</f>
        <v>44659</v>
      </c>
      <c r="D185" s="13">
        <v>0.375</v>
      </c>
      <c r="E185" s="10">
        <v>120</v>
      </c>
    </row>
    <row r="186" spans="2:7" x14ac:dyDescent="0.3">
      <c r="B186" s="11" t="s">
        <v>28</v>
      </c>
      <c r="C186" s="12">
        <f ca="1">DATE(YEAR(TODAY()), MONTH(TODAY())-1, DAY(TODAY()))</f>
        <v>44659</v>
      </c>
      <c r="D186" s="13">
        <v>0.41666666666666669</v>
      </c>
      <c r="E186" s="10">
        <v>120</v>
      </c>
    </row>
    <row r="187" spans="2:7" x14ac:dyDescent="0.3">
      <c r="B187" s="11" t="s">
        <v>29</v>
      </c>
      <c r="C187" s="12">
        <f ca="1">DATE(YEAR(TODAY()), MONTH(TODAY()), DAY(TODAY())-7)</f>
        <v>44682</v>
      </c>
      <c r="D187" s="13">
        <v>0.41666666666666669</v>
      </c>
      <c r="E187" s="10">
        <v>192</v>
      </c>
    </row>
    <row r="188" spans="2:7" x14ac:dyDescent="0.3">
      <c r="B188" s="11" t="s">
        <v>30</v>
      </c>
      <c r="C188" s="12">
        <f ca="1">DATE(YEAR(TODAY()), MONTH(TODAY()), DAY(TODAY()))</f>
        <v>44689</v>
      </c>
      <c r="D188" s="13">
        <v>0.47430555555555554</v>
      </c>
      <c r="E188" s="10">
        <v>135</v>
      </c>
    </row>
    <row r="189" spans="2:7" x14ac:dyDescent="0.3">
      <c r="B189" s="11" t="s">
        <v>31</v>
      </c>
      <c r="C189" s="12">
        <f ca="1">DATE(YEAR(TODAY()), MONTH(TODAY()), DAY(TODAY())-7)</f>
        <v>44682</v>
      </c>
      <c r="D189" s="13">
        <v>0.65763888888888888</v>
      </c>
      <c r="E189" s="10">
        <v>333</v>
      </c>
    </row>
    <row r="190" spans="2:7" x14ac:dyDescent="0.3">
      <c r="B190" s="11" t="s">
        <v>32</v>
      </c>
      <c r="C190" s="12">
        <f ca="1">DATE(YEAR(TODAY()), MONTH(TODAY())+1, DAY(TODAY()))</f>
        <v>44720</v>
      </c>
      <c r="D190" s="13">
        <v>0.69791666666666663</v>
      </c>
      <c r="E190" s="10">
        <v>297</v>
      </c>
    </row>
    <row r="191" spans="2:7" x14ac:dyDescent="0.3">
      <c r="B191" s="11" t="s">
        <v>33</v>
      </c>
      <c r="C191" s="12">
        <f ca="1">DATE(YEAR(TODAY()), MONTH(TODAY())+1, DAY(TODAY()))</f>
        <v>44720</v>
      </c>
      <c r="D191" s="13">
        <v>0.70833333333333337</v>
      </c>
      <c r="E191" s="10">
        <v>204</v>
      </c>
    </row>
    <row r="192" spans="2:7" x14ac:dyDescent="0.3">
      <c r="B192" s="11" t="s">
        <v>34</v>
      </c>
      <c r="C192" s="12">
        <f ca="1">DATE(YEAR(TODAY()), MONTH(TODAY())+1, DAY(TODAY()))</f>
        <v>44720</v>
      </c>
      <c r="D192" s="13">
        <v>0.54722222222222217</v>
      </c>
      <c r="E192" s="10">
        <v>119</v>
      </c>
    </row>
    <row r="196" spans="2:7" ht="15.6" x14ac:dyDescent="0.3">
      <c r="B196" s="15" t="s">
        <v>58</v>
      </c>
      <c r="C196" s="15"/>
      <c r="D196" s="15"/>
      <c r="E196" s="15"/>
      <c r="G196" s="22" t="s">
        <v>63</v>
      </c>
    </row>
    <row r="197" spans="2:7" x14ac:dyDescent="0.3">
      <c r="G197" s="23"/>
    </row>
    <row r="198" spans="2:7" x14ac:dyDescent="0.3">
      <c r="B198" s="8" t="s">
        <v>7</v>
      </c>
      <c r="C198" s="8" t="s">
        <v>8</v>
      </c>
      <c r="D198" s="8" t="s">
        <v>9</v>
      </c>
      <c r="E198" s="8" t="s">
        <v>10</v>
      </c>
    </row>
    <row r="199" spans="2:7" x14ac:dyDescent="0.3">
      <c r="E199" s="6"/>
    </row>
    <row r="200" spans="2:7" x14ac:dyDescent="0.3">
      <c r="B200" s="9" t="s">
        <v>11</v>
      </c>
      <c r="C200" s="9" t="s">
        <v>51</v>
      </c>
      <c r="D200" s="9" t="s">
        <v>52</v>
      </c>
      <c r="E200" s="10" t="s">
        <v>14</v>
      </c>
    </row>
    <row r="201" spans="2:7" x14ac:dyDescent="0.3">
      <c r="B201" s="11" t="s">
        <v>27</v>
      </c>
      <c r="C201" s="12">
        <f ca="1">DATE(YEAR(TODAY()), MONTH(TODAY())-1, DAY(TODAY()))</f>
        <v>44659</v>
      </c>
      <c r="D201" s="13">
        <v>0.375</v>
      </c>
      <c r="E201" s="10">
        <v>120</v>
      </c>
    </row>
    <row r="202" spans="2:7" x14ac:dyDescent="0.3">
      <c r="B202" s="11" t="s">
        <v>28</v>
      </c>
      <c r="C202" s="12">
        <f ca="1">DATE(YEAR(TODAY()), MONTH(TODAY())-1, DAY(TODAY()))</f>
        <v>44659</v>
      </c>
      <c r="D202" s="13">
        <v>0.41666666666666669</v>
      </c>
      <c r="E202" s="10">
        <v>120</v>
      </c>
    </row>
    <row r="203" spans="2:7" x14ac:dyDescent="0.3">
      <c r="B203" s="11" t="s">
        <v>29</v>
      </c>
      <c r="C203" s="12">
        <f ca="1">DATE(YEAR(TODAY()), MONTH(TODAY()), DAY(TODAY())-7)</f>
        <v>44682</v>
      </c>
      <c r="D203" s="13">
        <v>0.41666666666666669</v>
      </c>
      <c r="E203" s="10">
        <v>192</v>
      </c>
    </row>
    <row r="204" spans="2:7" x14ac:dyDescent="0.3">
      <c r="B204" s="11" t="s">
        <v>30</v>
      </c>
      <c r="C204" s="12">
        <f ca="1">DATE(YEAR(TODAY()), MONTH(TODAY()), DAY(TODAY()))</f>
        <v>44689</v>
      </c>
      <c r="D204" s="13">
        <v>0.47430555555555554</v>
      </c>
      <c r="E204" s="10">
        <v>135</v>
      </c>
    </row>
    <row r="205" spans="2:7" x14ac:dyDescent="0.3">
      <c r="B205" s="11" t="s">
        <v>31</v>
      </c>
      <c r="C205" s="12">
        <f ca="1">DATE(YEAR(TODAY()), MONTH(TODAY()), DAY(TODAY())-7)</f>
        <v>44682</v>
      </c>
      <c r="D205" s="13">
        <v>0.65763888888888888</v>
      </c>
      <c r="E205" s="10">
        <v>333</v>
      </c>
    </row>
    <row r="206" spans="2:7" x14ac:dyDescent="0.3">
      <c r="B206" s="11" t="s">
        <v>32</v>
      </c>
      <c r="C206" s="12">
        <f ca="1">DATE(YEAR(TODAY()), MONTH(TODAY())+1, DAY(TODAY()))</f>
        <v>44720</v>
      </c>
      <c r="D206" s="13">
        <v>0.69791666666666663</v>
      </c>
      <c r="E206" s="10">
        <v>297</v>
      </c>
    </row>
    <row r="207" spans="2:7" x14ac:dyDescent="0.3">
      <c r="B207" s="11" t="s">
        <v>33</v>
      </c>
      <c r="C207" s="12">
        <f ca="1">DATE(YEAR(TODAY()), MONTH(TODAY())+1, DAY(TODAY()))</f>
        <v>44720</v>
      </c>
      <c r="D207" s="13">
        <v>0.70833333333333337</v>
      </c>
      <c r="E207" s="10">
        <v>204</v>
      </c>
    </row>
    <row r="208" spans="2:7" x14ac:dyDescent="0.3">
      <c r="B208" s="11" t="s">
        <v>34</v>
      </c>
      <c r="C208" s="12">
        <f ca="1">DATE(YEAR(TODAY()), MONTH(TODAY())+1, DAY(TODAY()))</f>
        <v>44720</v>
      </c>
      <c r="D208" s="13">
        <v>0.54722222222222217</v>
      </c>
      <c r="E208" s="10">
        <v>119</v>
      </c>
    </row>
    <row r="212" spans="2:7" ht="15.6" x14ac:dyDescent="0.3">
      <c r="B212" s="15" t="s">
        <v>59</v>
      </c>
      <c r="C212" s="15"/>
      <c r="D212" s="15"/>
      <c r="E212" s="15"/>
      <c r="G212" s="22" t="s">
        <v>63</v>
      </c>
    </row>
    <row r="213" spans="2:7" x14ac:dyDescent="0.3">
      <c r="G213" s="23"/>
    </row>
    <row r="214" spans="2:7" x14ac:dyDescent="0.3">
      <c r="B214" s="8" t="s">
        <v>7</v>
      </c>
      <c r="C214" s="8" t="s">
        <v>8</v>
      </c>
      <c r="D214" s="8" t="s">
        <v>9</v>
      </c>
      <c r="E214" s="8" t="s">
        <v>10</v>
      </c>
    </row>
    <row r="215" spans="2:7" x14ac:dyDescent="0.3">
      <c r="E215" s="6"/>
    </row>
    <row r="216" spans="2:7" x14ac:dyDescent="0.3">
      <c r="B216" s="9" t="s">
        <v>11</v>
      </c>
      <c r="C216" s="9" t="s">
        <v>51</v>
      </c>
      <c r="D216" s="9" t="s">
        <v>52</v>
      </c>
      <c r="E216" s="10" t="s">
        <v>14</v>
      </c>
    </row>
    <row r="217" spans="2:7" x14ac:dyDescent="0.3">
      <c r="B217" s="11" t="s">
        <v>27</v>
      </c>
      <c r="C217" s="12">
        <f ca="1">DATE(YEAR(TODAY())-1, MONTH(TODAY()), DAY(TODAY()))</f>
        <v>44324</v>
      </c>
      <c r="D217" s="13">
        <v>0.375</v>
      </c>
      <c r="E217" s="10">
        <v>120</v>
      </c>
    </row>
    <row r="218" spans="2:7" x14ac:dyDescent="0.3">
      <c r="B218" s="11" t="s">
        <v>28</v>
      </c>
      <c r="C218" s="12">
        <f ca="1">DATE(YEAR(TODAY())-1, MONTH(TODAY()), DAY(TODAY()))</f>
        <v>44324</v>
      </c>
      <c r="D218" s="13">
        <v>0.41666666666666669</v>
      </c>
      <c r="E218" s="10">
        <v>120</v>
      </c>
    </row>
    <row r="219" spans="2:7" x14ac:dyDescent="0.3">
      <c r="B219" s="11" t="s">
        <v>29</v>
      </c>
      <c r="C219" s="12">
        <f ca="1">DATE(YEAR(TODAY())-1, MONTH(TODAY()), DAY(TODAY()))</f>
        <v>44324</v>
      </c>
      <c r="D219" s="13">
        <v>0.41666666666666669</v>
      </c>
      <c r="E219" s="10">
        <v>192</v>
      </c>
    </row>
    <row r="220" spans="2:7" x14ac:dyDescent="0.3">
      <c r="B220" s="11" t="s">
        <v>30</v>
      </c>
      <c r="C220" s="12">
        <f ca="1">DATE(YEAR(TODAY()), MONTH(TODAY()), DAY(TODAY()))</f>
        <v>44689</v>
      </c>
      <c r="D220" s="13">
        <v>0.47430555555555554</v>
      </c>
      <c r="E220" s="10">
        <v>135</v>
      </c>
    </row>
    <row r="221" spans="2:7" x14ac:dyDescent="0.3">
      <c r="B221" s="11" t="s">
        <v>31</v>
      </c>
      <c r="C221" s="12">
        <f ca="1">DATE(YEAR(TODAY()), MONTH(TODAY()), DAY(TODAY())-7)</f>
        <v>44682</v>
      </c>
      <c r="D221" s="13">
        <v>0.65763888888888888</v>
      </c>
      <c r="E221" s="10">
        <v>333</v>
      </c>
    </row>
    <row r="222" spans="2:7" x14ac:dyDescent="0.3">
      <c r="B222" s="11" t="s">
        <v>32</v>
      </c>
      <c r="C222" s="12">
        <f ca="1">DATE(YEAR(TODAY())+1, MONTH(TODAY()), DAY(TODAY()))</f>
        <v>45054</v>
      </c>
      <c r="D222" s="13">
        <v>0.69791666666666663</v>
      </c>
      <c r="E222" s="10">
        <v>297</v>
      </c>
    </row>
    <row r="223" spans="2:7" x14ac:dyDescent="0.3">
      <c r="B223" s="11" t="s">
        <v>33</v>
      </c>
      <c r="C223" s="12">
        <f ca="1">DATE(YEAR(TODAY())+1, MONTH(TODAY()), DAY(TODAY()))</f>
        <v>45054</v>
      </c>
      <c r="D223" s="13">
        <v>0.70833333333333337</v>
      </c>
      <c r="E223" s="10">
        <v>204</v>
      </c>
    </row>
    <row r="224" spans="2:7" x14ac:dyDescent="0.3">
      <c r="B224" s="11" t="s">
        <v>34</v>
      </c>
      <c r="C224" s="12">
        <f ca="1">DATE(YEAR(TODAY())+1, MONTH(TODAY()), DAY(TODAY()))</f>
        <v>45054</v>
      </c>
      <c r="D224" s="13">
        <v>0.54722222222222217</v>
      </c>
      <c r="E224" s="10">
        <v>119</v>
      </c>
    </row>
    <row r="228" spans="2:10" ht="15.6" x14ac:dyDescent="0.3">
      <c r="B228" s="15" t="s">
        <v>60</v>
      </c>
      <c r="C228" s="15"/>
      <c r="D228" s="15"/>
      <c r="E228" s="15"/>
      <c r="G228" s="22" t="s">
        <v>63</v>
      </c>
    </row>
    <row r="229" spans="2:10" x14ac:dyDescent="0.3">
      <c r="G229" s="23"/>
    </row>
    <row r="230" spans="2:10" x14ac:dyDescent="0.3">
      <c r="B230" s="8" t="s">
        <v>7</v>
      </c>
      <c r="C230" s="8" t="s">
        <v>8</v>
      </c>
      <c r="D230" s="8" t="s">
        <v>9</v>
      </c>
      <c r="E230" s="8" t="s">
        <v>10</v>
      </c>
    </row>
    <row r="231" spans="2:10" x14ac:dyDescent="0.3">
      <c r="E231" s="6"/>
    </row>
    <row r="232" spans="2:10" x14ac:dyDescent="0.3">
      <c r="B232" s="9" t="s">
        <v>11</v>
      </c>
      <c r="C232" s="9" t="s">
        <v>51</v>
      </c>
      <c r="D232" s="9" t="s">
        <v>52</v>
      </c>
      <c r="E232" s="10" t="s">
        <v>14</v>
      </c>
    </row>
    <row r="233" spans="2:10" x14ac:dyDescent="0.3">
      <c r="B233" s="11" t="s">
        <v>27</v>
      </c>
      <c r="C233" s="12">
        <v>44659</v>
      </c>
      <c r="D233" s="13">
        <v>0.375</v>
      </c>
      <c r="E233" s="10">
        <v>120</v>
      </c>
    </row>
    <row r="234" spans="2:10" x14ac:dyDescent="0.3">
      <c r="B234" s="11" t="s">
        <v>28</v>
      </c>
      <c r="C234" s="12">
        <v>44659</v>
      </c>
      <c r="D234" s="13">
        <v>0.41666666666666669</v>
      </c>
      <c r="E234" s="10">
        <v>120</v>
      </c>
      <c r="G234" s="11"/>
      <c r="H234" s="12"/>
      <c r="I234" s="13"/>
      <c r="J234" s="10"/>
    </row>
    <row r="235" spans="2:10" x14ac:dyDescent="0.3">
      <c r="B235" s="11" t="s">
        <v>29</v>
      </c>
      <c r="C235" s="12">
        <v>44682</v>
      </c>
      <c r="D235" s="13">
        <v>0.41666666666666669</v>
      </c>
      <c r="E235" s="10">
        <v>192</v>
      </c>
      <c r="G235" s="11"/>
      <c r="H235" s="12"/>
      <c r="I235" s="13"/>
      <c r="J235" s="10"/>
    </row>
    <row r="236" spans="2:10" x14ac:dyDescent="0.3">
      <c r="B236" s="11" t="s">
        <v>30</v>
      </c>
      <c r="C236" s="12">
        <v>44689</v>
      </c>
      <c r="D236" s="13">
        <v>0.47430555555555554</v>
      </c>
      <c r="E236" s="10">
        <v>135</v>
      </c>
      <c r="G236" s="11"/>
      <c r="H236" s="12"/>
      <c r="I236" s="13"/>
      <c r="J236" s="10"/>
    </row>
    <row r="237" spans="2:10" x14ac:dyDescent="0.3">
      <c r="B237" s="11" t="s">
        <v>31</v>
      </c>
      <c r="C237" s="12">
        <v>44682</v>
      </c>
      <c r="D237" s="13">
        <v>0.65763888888888888</v>
      </c>
      <c r="E237" s="10">
        <v>333</v>
      </c>
      <c r="G237" s="11"/>
      <c r="H237" s="12"/>
      <c r="I237" s="13"/>
      <c r="J237" s="10"/>
    </row>
    <row r="238" spans="2:10" x14ac:dyDescent="0.3">
      <c r="B238" s="11" t="s">
        <v>32</v>
      </c>
      <c r="C238" s="12">
        <v>44720</v>
      </c>
      <c r="D238" s="13">
        <v>0.69791666666666663</v>
      </c>
      <c r="E238" s="10">
        <v>297</v>
      </c>
      <c r="G238" s="11"/>
      <c r="H238" s="12"/>
      <c r="I238" s="13"/>
      <c r="J238" s="10"/>
    </row>
    <row r="239" spans="2:10" x14ac:dyDescent="0.3">
      <c r="B239" s="11" t="s">
        <v>33</v>
      </c>
      <c r="C239" s="12">
        <v>44720</v>
      </c>
      <c r="D239" s="13">
        <v>0.70833333333333337</v>
      </c>
      <c r="E239" s="10">
        <v>204</v>
      </c>
      <c r="G239" s="11"/>
      <c r="H239" s="12"/>
      <c r="I239" s="13"/>
      <c r="J239" s="10"/>
    </row>
    <row r="240" spans="2:10" x14ac:dyDescent="0.3">
      <c r="B240" s="11" t="s">
        <v>34</v>
      </c>
      <c r="C240" s="12">
        <v>44720</v>
      </c>
      <c r="D240" s="13">
        <v>0.54722222222222217</v>
      </c>
      <c r="E240" s="10">
        <v>119</v>
      </c>
      <c r="G240" s="11"/>
      <c r="H240" s="12"/>
      <c r="I240" s="13"/>
      <c r="J240" s="10"/>
    </row>
    <row r="241" spans="2:10" x14ac:dyDescent="0.3">
      <c r="B241" s="11"/>
      <c r="C241" s="12"/>
      <c r="D241" s="13"/>
      <c r="E241" s="10"/>
      <c r="G241" s="11"/>
      <c r="H241" s="12"/>
      <c r="I241" s="13"/>
      <c r="J241" s="10"/>
    </row>
    <row r="242" spans="2:10" x14ac:dyDescent="0.3">
      <c r="B242" s="11"/>
      <c r="C242" s="12"/>
      <c r="D242" s="13"/>
      <c r="E242" s="10"/>
      <c r="G242" s="11"/>
      <c r="H242" s="12"/>
      <c r="I242" s="13"/>
      <c r="J242" s="10"/>
    </row>
    <row r="243" spans="2:10" x14ac:dyDescent="0.3">
      <c r="B243" s="11"/>
      <c r="C243" s="12"/>
      <c r="D243" s="13"/>
      <c r="E243" s="10"/>
      <c r="G243" s="11"/>
      <c r="H243" s="12"/>
      <c r="I243" s="13"/>
      <c r="J243" s="10"/>
    </row>
    <row r="244" spans="2:10" ht="15.6" x14ac:dyDescent="0.3">
      <c r="B244" s="15" t="s">
        <v>61</v>
      </c>
      <c r="C244" s="15"/>
      <c r="D244" s="15"/>
      <c r="E244" s="15"/>
      <c r="G244" s="22" t="s">
        <v>63</v>
      </c>
    </row>
    <row r="245" spans="2:10" x14ac:dyDescent="0.3">
      <c r="G245" s="23"/>
    </row>
    <row r="246" spans="2:10" x14ac:dyDescent="0.3">
      <c r="B246" s="8" t="s">
        <v>7</v>
      </c>
      <c r="C246" s="8" t="s">
        <v>8</v>
      </c>
      <c r="D246" s="8" t="s">
        <v>9</v>
      </c>
      <c r="E246" s="8" t="s">
        <v>10</v>
      </c>
    </row>
    <row r="247" spans="2:10" x14ac:dyDescent="0.3">
      <c r="E247" s="6"/>
    </row>
    <row r="248" spans="2:10" x14ac:dyDescent="0.3">
      <c r="B248" s="9" t="s">
        <v>11</v>
      </c>
      <c r="C248" s="9" t="s">
        <v>51</v>
      </c>
      <c r="D248" s="9" t="s">
        <v>52</v>
      </c>
      <c r="E248" s="10" t="s">
        <v>14</v>
      </c>
    </row>
    <row r="249" spans="2:10" x14ac:dyDescent="0.3">
      <c r="B249" s="11" t="s">
        <v>27</v>
      </c>
      <c r="C249" s="12">
        <v>44659</v>
      </c>
      <c r="D249" s="13">
        <v>0.375</v>
      </c>
      <c r="E249" s="10">
        <v>120</v>
      </c>
    </row>
    <row r="250" spans="2:10" x14ac:dyDescent="0.3">
      <c r="B250" s="11" t="s">
        <v>28</v>
      </c>
      <c r="C250" s="12">
        <v>44659</v>
      </c>
      <c r="D250" s="13">
        <v>0.41666666666666669</v>
      </c>
      <c r="E250" s="10">
        <v>120</v>
      </c>
    </row>
    <row r="251" spans="2:10" x14ac:dyDescent="0.3">
      <c r="B251" s="11" t="s">
        <v>29</v>
      </c>
      <c r="C251" s="12">
        <v>44682</v>
      </c>
      <c r="D251" s="13">
        <v>0.41666666666666669</v>
      </c>
      <c r="E251" s="10">
        <v>192</v>
      </c>
    </row>
    <row r="252" spans="2:10" x14ac:dyDescent="0.3">
      <c r="B252" s="11" t="s">
        <v>30</v>
      </c>
      <c r="C252" s="12">
        <v>44689</v>
      </c>
      <c r="D252" s="13">
        <v>0.47430555555555554</v>
      </c>
      <c r="E252" s="10">
        <v>135</v>
      </c>
    </row>
    <row r="253" spans="2:10" x14ac:dyDescent="0.3">
      <c r="B253" s="11" t="s">
        <v>31</v>
      </c>
      <c r="C253" s="12">
        <v>44682</v>
      </c>
      <c r="D253" s="13">
        <v>0.65763888888888888</v>
      </c>
      <c r="E253" s="10">
        <v>333</v>
      </c>
    </row>
    <row r="254" spans="2:10" x14ac:dyDescent="0.3">
      <c r="B254" s="11" t="s">
        <v>32</v>
      </c>
      <c r="C254" s="12">
        <v>44720</v>
      </c>
      <c r="D254" s="13">
        <v>0.69791666666666663</v>
      </c>
      <c r="E254" s="10">
        <v>297</v>
      </c>
    </row>
    <row r="255" spans="2:10" x14ac:dyDescent="0.3">
      <c r="B255" s="11" t="s">
        <v>33</v>
      </c>
      <c r="C255" s="12">
        <v>44720</v>
      </c>
      <c r="D255" s="13">
        <v>0.70833333333333337</v>
      </c>
      <c r="E255" s="10">
        <v>204</v>
      </c>
    </row>
    <row r="256" spans="2:10" x14ac:dyDescent="0.3">
      <c r="B256" s="11" t="s">
        <v>34</v>
      </c>
      <c r="C256" s="12">
        <v>44720</v>
      </c>
      <c r="D256" s="13">
        <v>0.54722222222222217</v>
      </c>
      <c r="E256" s="10">
        <v>119</v>
      </c>
    </row>
    <row r="268" s="16" customFormat="1" x14ac:dyDescent="0.3"/>
  </sheetData>
  <mergeCells count="16">
    <mergeCell ref="B212:E212"/>
    <mergeCell ref="B228:E228"/>
    <mergeCell ref="B244:E244"/>
    <mergeCell ref="B36:E36"/>
    <mergeCell ref="B196:E196"/>
    <mergeCell ref="B100:E100"/>
    <mergeCell ref="B116:E116"/>
    <mergeCell ref="B132:E132"/>
    <mergeCell ref="B148:E148"/>
    <mergeCell ref="B164:E164"/>
    <mergeCell ref="B180:E180"/>
    <mergeCell ref="B4:E4"/>
    <mergeCell ref="B20:E20"/>
    <mergeCell ref="B52:E52"/>
    <mergeCell ref="B68:E68"/>
    <mergeCell ref="B84:E84"/>
  </mergeCells>
  <pageMargins left="0.511811024" right="0.511811024" top="0.78740157499999996" bottom="0.78740157499999996" header="0.31496062000000002" footer="0.31496062000000002"/>
  <pageSetup paperSize="9"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ED3EC-FE01-415E-8473-48FC70834FB1}">
  <dimension ref="A1:J268"/>
  <sheetViews>
    <sheetView zoomScale="130" zoomScaleNormal="130" workbookViewId="0">
      <selection activeCell="D11" sqref="D11"/>
    </sheetView>
  </sheetViews>
  <sheetFormatPr defaultRowHeight="14.4" x14ac:dyDescent="0.3"/>
  <cols>
    <col min="2" max="2" width="17.109375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9" width="17.33203125" customWidth="1"/>
    <col min="10" max="10" width="19.77734375" customWidth="1"/>
  </cols>
  <sheetData>
    <row r="1" spans="1:9" s="14" customFormat="1" ht="23.4" x14ac:dyDescent="0.3">
      <c r="A1" s="14" t="s">
        <v>6</v>
      </c>
    </row>
    <row r="2" spans="1:9" s="1" customFormat="1" ht="12.6" customHeight="1" x14ac:dyDescent="0.3">
      <c r="B2" s="5"/>
    </row>
    <row r="3" spans="1:9" x14ac:dyDescent="0.3">
      <c r="I3" t="s">
        <v>71</v>
      </c>
    </row>
    <row r="4" spans="1:9" ht="15.6" x14ac:dyDescent="0.3">
      <c r="B4" s="15" t="s">
        <v>64</v>
      </c>
      <c r="C4" s="15"/>
      <c r="D4" s="15"/>
      <c r="E4" s="15"/>
      <c r="G4" s="22" t="s">
        <v>63</v>
      </c>
    </row>
    <row r="5" spans="1:9" x14ac:dyDescent="0.3">
      <c r="G5" s="23"/>
    </row>
    <row r="6" spans="1:9" x14ac:dyDescent="0.3">
      <c r="B6" s="8" t="s">
        <v>7</v>
      </c>
      <c r="C6" s="8" t="s">
        <v>8</v>
      </c>
      <c r="D6" s="8" t="s">
        <v>9</v>
      </c>
      <c r="E6" s="8" t="s">
        <v>10</v>
      </c>
    </row>
    <row r="7" spans="1:9" x14ac:dyDescent="0.3">
      <c r="E7" s="6"/>
    </row>
    <row r="8" spans="1:9" x14ac:dyDescent="0.3">
      <c r="B8" s="9" t="s">
        <v>11</v>
      </c>
      <c r="C8" s="9" t="s">
        <v>12</v>
      </c>
      <c r="D8" s="9" t="s">
        <v>13</v>
      </c>
      <c r="E8" s="10" t="s">
        <v>14</v>
      </c>
    </row>
    <row r="9" spans="1:9" x14ac:dyDescent="0.3">
      <c r="B9" s="11" t="s">
        <v>15</v>
      </c>
      <c r="C9" s="12">
        <v>44668</v>
      </c>
      <c r="D9" s="13">
        <v>0.375</v>
      </c>
      <c r="E9" s="10">
        <v>120</v>
      </c>
    </row>
    <row r="10" spans="1:9" x14ac:dyDescent="0.3">
      <c r="B10" s="11" t="s">
        <v>16</v>
      </c>
      <c r="C10" s="12">
        <v>44668</v>
      </c>
      <c r="D10" s="13">
        <v>0.41666666666666669</v>
      </c>
      <c r="E10" s="10">
        <v>120</v>
      </c>
    </row>
    <row r="11" spans="1:9" x14ac:dyDescent="0.3">
      <c r="B11" s="11" t="s">
        <v>15</v>
      </c>
      <c r="C11" s="12">
        <v>44668</v>
      </c>
      <c r="D11" s="13">
        <v>0.41666666666666669</v>
      </c>
      <c r="E11" s="10">
        <v>192</v>
      </c>
    </row>
    <row r="12" spans="1:9" x14ac:dyDescent="0.3">
      <c r="B12" s="11" t="s">
        <v>18</v>
      </c>
      <c r="C12" s="12">
        <v>44679</v>
      </c>
      <c r="D12" s="13">
        <v>0.47430555555555554</v>
      </c>
      <c r="E12" s="10">
        <v>135</v>
      </c>
    </row>
    <row r="13" spans="1:9" x14ac:dyDescent="0.3">
      <c r="B13" s="11" t="s">
        <v>19</v>
      </c>
      <c r="C13" s="12">
        <v>44673</v>
      </c>
      <c r="D13" s="13">
        <v>0.65763888888888888</v>
      </c>
      <c r="E13" s="10">
        <v>333</v>
      </c>
    </row>
    <row r="14" spans="1:9" x14ac:dyDescent="0.3">
      <c r="B14" s="11" t="s">
        <v>15</v>
      </c>
      <c r="C14" s="12">
        <v>44679</v>
      </c>
      <c r="D14" s="13">
        <v>0.69791666666666663</v>
      </c>
      <c r="E14" s="10">
        <v>297</v>
      </c>
    </row>
    <row r="15" spans="1:9" x14ac:dyDescent="0.3">
      <c r="B15" s="11" t="s">
        <v>21</v>
      </c>
      <c r="C15" s="12">
        <v>44668</v>
      </c>
      <c r="D15" s="13">
        <v>0.70833333333333337</v>
      </c>
      <c r="E15" s="10">
        <v>204</v>
      </c>
    </row>
    <row r="16" spans="1:9" x14ac:dyDescent="0.3">
      <c r="B16" s="11" t="s">
        <v>22</v>
      </c>
      <c r="C16" s="12">
        <v>44670</v>
      </c>
      <c r="D16" s="13">
        <v>0.54722222222222217</v>
      </c>
      <c r="E16" s="10">
        <v>119</v>
      </c>
    </row>
    <row r="17" spans="2:10" x14ac:dyDescent="0.3">
      <c r="D17" s="6"/>
      <c r="J17" s="6"/>
    </row>
    <row r="18" spans="2:10" x14ac:dyDescent="0.3">
      <c r="D18" s="6"/>
      <c r="J18" s="6"/>
    </row>
    <row r="19" spans="2:10" x14ac:dyDescent="0.3">
      <c r="D19" s="6"/>
      <c r="J19" s="6"/>
    </row>
    <row r="20" spans="2:10" ht="15.6" x14ac:dyDescent="0.3">
      <c r="B20" s="15" t="s">
        <v>65</v>
      </c>
      <c r="C20" s="15"/>
      <c r="D20" s="15"/>
      <c r="E20" s="15"/>
      <c r="G20" s="22" t="s">
        <v>63</v>
      </c>
      <c r="J20" s="6"/>
    </row>
    <row r="21" spans="2:10" x14ac:dyDescent="0.3">
      <c r="G21" s="23"/>
      <c r="J21" s="6"/>
    </row>
    <row r="22" spans="2:10" x14ac:dyDescent="0.3">
      <c r="B22" s="8" t="s">
        <v>7</v>
      </c>
      <c r="C22" s="8" t="s">
        <v>8</v>
      </c>
      <c r="D22" s="8" t="s">
        <v>9</v>
      </c>
      <c r="E22" s="8" t="s">
        <v>10</v>
      </c>
      <c r="J22" s="6"/>
    </row>
    <row r="23" spans="2:10" x14ac:dyDescent="0.3">
      <c r="E23" s="6"/>
      <c r="J23" s="6"/>
    </row>
    <row r="24" spans="2:10" x14ac:dyDescent="0.3">
      <c r="B24" s="9" t="s">
        <v>11</v>
      </c>
      <c r="C24" s="9" t="s">
        <v>12</v>
      </c>
      <c r="D24" s="9" t="s">
        <v>13</v>
      </c>
      <c r="E24" s="10" t="s">
        <v>14</v>
      </c>
      <c r="J24" s="6"/>
    </row>
    <row r="25" spans="2:10" x14ac:dyDescent="0.3">
      <c r="B25" s="11" t="s">
        <v>15</v>
      </c>
      <c r="C25" s="12">
        <v>44668</v>
      </c>
      <c r="D25" s="13">
        <v>0.375</v>
      </c>
      <c r="E25" s="10">
        <v>120</v>
      </c>
      <c r="J25" s="6"/>
    </row>
    <row r="26" spans="2:10" x14ac:dyDescent="0.3">
      <c r="B26" s="11" t="s">
        <v>16</v>
      </c>
      <c r="C26" s="12">
        <v>44668</v>
      </c>
      <c r="D26" s="13">
        <v>0.41666666666666669</v>
      </c>
      <c r="E26" s="10">
        <v>120</v>
      </c>
      <c r="J26" s="6"/>
    </row>
    <row r="27" spans="2:10" x14ac:dyDescent="0.3">
      <c r="B27" s="11" t="s">
        <v>15</v>
      </c>
      <c r="C27" s="12">
        <v>44668</v>
      </c>
      <c r="D27" s="13">
        <v>0.41666666666666669</v>
      </c>
      <c r="E27" s="10">
        <v>192</v>
      </c>
      <c r="J27" s="6"/>
    </row>
    <row r="28" spans="2:10" x14ac:dyDescent="0.3">
      <c r="B28" s="11" t="s">
        <v>18</v>
      </c>
      <c r="C28" s="12">
        <v>44679</v>
      </c>
      <c r="D28" s="13">
        <v>0.47430555555555554</v>
      </c>
      <c r="E28" s="10">
        <v>135</v>
      </c>
      <c r="J28" s="6"/>
    </row>
    <row r="29" spans="2:10" x14ac:dyDescent="0.3">
      <c r="B29" s="11" t="s">
        <v>19</v>
      </c>
      <c r="C29" s="12">
        <v>44673</v>
      </c>
      <c r="D29" s="13">
        <v>0.65763888888888888</v>
      </c>
      <c r="E29" s="10">
        <v>333</v>
      </c>
      <c r="J29" s="6"/>
    </row>
    <row r="30" spans="2:10" x14ac:dyDescent="0.3">
      <c r="B30" s="11" t="s">
        <v>15</v>
      </c>
      <c r="C30" s="12">
        <v>44679</v>
      </c>
      <c r="D30" s="13">
        <v>0.69791666666666663</v>
      </c>
      <c r="E30" s="10">
        <v>297</v>
      </c>
      <c r="J30" s="6"/>
    </row>
    <row r="31" spans="2:10" x14ac:dyDescent="0.3">
      <c r="B31" s="11" t="s">
        <v>21</v>
      </c>
      <c r="C31" s="12">
        <v>44668</v>
      </c>
      <c r="D31" s="13">
        <v>0.70833333333333337</v>
      </c>
      <c r="E31" s="10">
        <v>204</v>
      </c>
      <c r="J31" s="6"/>
    </row>
    <row r="32" spans="2:10" x14ac:dyDescent="0.3">
      <c r="B32" s="11" t="s">
        <v>22</v>
      </c>
      <c r="C32" s="12">
        <v>44670</v>
      </c>
      <c r="D32" s="13">
        <v>0.54722222222222217</v>
      </c>
      <c r="E32" s="10">
        <v>119</v>
      </c>
      <c r="J32" s="6"/>
    </row>
    <row r="33" spans="2:10" x14ac:dyDescent="0.3">
      <c r="D33" s="6"/>
      <c r="J33" s="6"/>
    </row>
    <row r="34" spans="2:10" x14ac:dyDescent="0.3">
      <c r="D34" s="6"/>
      <c r="J34" s="6"/>
    </row>
    <row r="35" spans="2:10" x14ac:dyDescent="0.3">
      <c r="D35" s="6"/>
      <c r="J35" s="6"/>
    </row>
    <row r="36" spans="2:10" ht="15.6" x14ac:dyDescent="0.3">
      <c r="B36" s="15" t="s">
        <v>66</v>
      </c>
      <c r="C36" s="15"/>
      <c r="D36" s="15"/>
      <c r="E36" s="15"/>
      <c r="G36" s="22" t="s">
        <v>63</v>
      </c>
      <c r="J36" s="6"/>
    </row>
    <row r="37" spans="2:10" x14ac:dyDescent="0.3">
      <c r="G37" s="23"/>
      <c r="J37" s="6"/>
    </row>
    <row r="38" spans="2:10" x14ac:dyDescent="0.3">
      <c r="B38" s="8" t="s">
        <v>7</v>
      </c>
      <c r="C38" s="8" t="s">
        <v>8</v>
      </c>
      <c r="D38" s="8" t="s">
        <v>9</v>
      </c>
      <c r="E38" s="8" t="s">
        <v>10</v>
      </c>
      <c r="J38" s="6"/>
    </row>
    <row r="39" spans="2:10" x14ac:dyDescent="0.3">
      <c r="E39" s="6"/>
      <c r="J39" s="6"/>
    </row>
    <row r="40" spans="2:10" x14ac:dyDescent="0.3">
      <c r="B40" s="9" t="s">
        <v>11</v>
      </c>
      <c r="C40" s="9" t="s">
        <v>12</v>
      </c>
      <c r="D40" s="9" t="s">
        <v>13</v>
      </c>
      <c r="E40" s="10" t="s">
        <v>14</v>
      </c>
      <c r="J40" s="6"/>
    </row>
    <row r="41" spans="2:10" x14ac:dyDescent="0.3">
      <c r="B41" s="11" t="s">
        <v>15</v>
      </c>
      <c r="C41" s="12">
        <v>44668</v>
      </c>
      <c r="D41" s="13">
        <v>0.375</v>
      </c>
      <c r="E41" s="10">
        <v>120</v>
      </c>
      <c r="J41" s="6"/>
    </row>
    <row r="42" spans="2:10" x14ac:dyDescent="0.3">
      <c r="B42" s="11" t="s">
        <v>16</v>
      </c>
      <c r="C42" s="12">
        <v>44668</v>
      </c>
      <c r="D42" s="13">
        <v>0.41666666666666669</v>
      </c>
      <c r="E42" s="10">
        <v>120</v>
      </c>
      <c r="J42" s="6"/>
    </row>
    <row r="43" spans="2:10" x14ac:dyDescent="0.3">
      <c r="B43" s="11" t="s">
        <v>15</v>
      </c>
      <c r="C43" s="12">
        <v>44668</v>
      </c>
      <c r="D43" s="13">
        <v>0.41666666666666669</v>
      </c>
      <c r="E43" s="10">
        <v>192</v>
      </c>
      <c r="J43" s="6"/>
    </row>
    <row r="44" spans="2:10" x14ac:dyDescent="0.3">
      <c r="B44" s="11" t="s">
        <v>18</v>
      </c>
      <c r="C44" s="12">
        <v>44679</v>
      </c>
      <c r="D44" s="13">
        <v>0.47430555555555554</v>
      </c>
      <c r="E44" s="10">
        <v>135</v>
      </c>
      <c r="J44" s="6"/>
    </row>
    <row r="45" spans="2:10" x14ac:dyDescent="0.3">
      <c r="B45" s="11" t="s">
        <v>19</v>
      </c>
      <c r="C45" s="12">
        <v>44673</v>
      </c>
      <c r="D45" s="13">
        <v>0.65763888888888888</v>
      </c>
      <c r="E45" s="10">
        <v>333</v>
      </c>
      <c r="J45" s="6"/>
    </row>
    <row r="46" spans="2:10" x14ac:dyDescent="0.3">
      <c r="B46" s="11" t="s">
        <v>15</v>
      </c>
      <c r="C46" s="12">
        <v>44679</v>
      </c>
      <c r="D46" s="13">
        <v>0.69791666666666663</v>
      </c>
      <c r="E46" s="10">
        <v>297</v>
      </c>
      <c r="J46" s="6"/>
    </row>
    <row r="47" spans="2:10" x14ac:dyDescent="0.3">
      <c r="B47" s="11" t="s">
        <v>21</v>
      </c>
      <c r="C47" s="12">
        <v>44668</v>
      </c>
      <c r="D47" s="13">
        <v>0.70833333333333337</v>
      </c>
      <c r="E47" s="10">
        <v>204</v>
      </c>
      <c r="J47" s="6"/>
    </row>
    <row r="48" spans="2:10" x14ac:dyDescent="0.3">
      <c r="B48" s="11" t="s">
        <v>22</v>
      </c>
      <c r="C48" s="12">
        <v>44670</v>
      </c>
      <c r="D48" s="13">
        <v>0.54722222222222217</v>
      </c>
      <c r="E48" s="10">
        <v>119</v>
      </c>
      <c r="J48" s="6"/>
    </row>
    <row r="49" spans="2:10" x14ac:dyDescent="0.3">
      <c r="J49" s="6"/>
    </row>
    <row r="50" spans="2:10" x14ac:dyDescent="0.3">
      <c r="J50" s="6"/>
    </row>
    <row r="51" spans="2:10" x14ac:dyDescent="0.3">
      <c r="D51" s="6"/>
      <c r="J51" s="6"/>
    </row>
    <row r="52" spans="2:10" ht="15.6" x14ac:dyDescent="0.3">
      <c r="B52" s="15" t="s">
        <v>67</v>
      </c>
      <c r="C52" s="15"/>
      <c r="D52" s="15"/>
      <c r="E52" s="15"/>
      <c r="G52" s="22" t="s">
        <v>63</v>
      </c>
      <c r="J52" s="6"/>
    </row>
    <row r="53" spans="2:10" x14ac:dyDescent="0.3">
      <c r="G53" s="23"/>
      <c r="J53" s="6"/>
    </row>
    <row r="54" spans="2:10" x14ac:dyDescent="0.3">
      <c r="B54" s="8" t="s">
        <v>7</v>
      </c>
      <c r="C54" s="8" t="s">
        <v>8</v>
      </c>
      <c r="D54" s="8" t="s">
        <v>9</v>
      </c>
      <c r="E54" s="8" t="s">
        <v>10</v>
      </c>
      <c r="J54" s="6"/>
    </row>
    <row r="55" spans="2:10" x14ac:dyDescent="0.3">
      <c r="E55" s="6"/>
      <c r="J55" s="6"/>
    </row>
    <row r="56" spans="2:10" x14ac:dyDescent="0.3">
      <c r="B56" s="9" t="s">
        <v>11</v>
      </c>
      <c r="C56" s="9" t="s">
        <v>12</v>
      </c>
      <c r="D56" s="9" t="s">
        <v>13</v>
      </c>
      <c r="E56" s="10" t="s">
        <v>14</v>
      </c>
      <c r="J56" s="6"/>
    </row>
    <row r="57" spans="2:10" x14ac:dyDescent="0.3">
      <c r="B57" s="11" t="s">
        <v>15</v>
      </c>
      <c r="C57" s="12">
        <v>44668</v>
      </c>
      <c r="D57" s="13">
        <v>0.375</v>
      </c>
      <c r="E57" s="10">
        <v>120</v>
      </c>
      <c r="J57" s="6"/>
    </row>
    <row r="58" spans="2:10" x14ac:dyDescent="0.3">
      <c r="B58" s="11" t="s">
        <v>16</v>
      </c>
      <c r="C58" s="12">
        <v>44668</v>
      </c>
      <c r="D58" s="13">
        <v>0.41666666666666669</v>
      </c>
      <c r="E58" s="10">
        <v>120</v>
      </c>
      <c r="J58" s="6"/>
    </row>
    <row r="59" spans="2:10" x14ac:dyDescent="0.3">
      <c r="B59" s="11" t="s">
        <v>15</v>
      </c>
      <c r="C59" s="12">
        <v>44668</v>
      </c>
      <c r="D59" s="13">
        <v>0.41666666666666669</v>
      </c>
      <c r="E59" s="10">
        <v>192</v>
      </c>
      <c r="J59" s="6"/>
    </row>
    <row r="60" spans="2:10" x14ac:dyDescent="0.3">
      <c r="B60" s="11" t="s">
        <v>18</v>
      </c>
      <c r="C60" s="12">
        <v>44679</v>
      </c>
      <c r="D60" s="13">
        <v>0.47430555555555554</v>
      </c>
      <c r="E60" s="10">
        <v>135</v>
      </c>
      <c r="J60" s="6"/>
    </row>
    <row r="61" spans="2:10" x14ac:dyDescent="0.3">
      <c r="B61" s="11" t="s">
        <v>19</v>
      </c>
      <c r="C61" s="12">
        <v>44673</v>
      </c>
      <c r="D61" s="13">
        <v>0.65763888888888888</v>
      </c>
      <c r="E61" s="10">
        <v>333</v>
      </c>
      <c r="J61" s="6"/>
    </row>
    <row r="62" spans="2:10" x14ac:dyDescent="0.3">
      <c r="B62" s="11" t="s">
        <v>15</v>
      </c>
      <c r="C62" s="12">
        <v>44679</v>
      </c>
      <c r="D62" s="13">
        <v>0.69791666666666663</v>
      </c>
      <c r="E62" s="10">
        <v>297</v>
      </c>
      <c r="J62" s="6"/>
    </row>
    <row r="63" spans="2:10" x14ac:dyDescent="0.3">
      <c r="B63" s="11" t="s">
        <v>21</v>
      </c>
      <c r="C63" s="12">
        <v>44668</v>
      </c>
      <c r="D63" s="13">
        <v>0.70833333333333337</v>
      </c>
      <c r="E63" s="10">
        <v>204</v>
      </c>
      <c r="J63" s="6"/>
    </row>
    <row r="64" spans="2:10" x14ac:dyDescent="0.3">
      <c r="B64" s="11" t="s">
        <v>22</v>
      </c>
      <c r="C64" s="12">
        <v>44670</v>
      </c>
      <c r="D64" s="13">
        <v>0.54722222222222217</v>
      </c>
      <c r="E64" s="10">
        <v>119</v>
      </c>
      <c r="J64" s="6"/>
    </row>
    <row r="65" spans="2:10" x14ac:dyDescent="0.3">
      <c r="D65" s="6"/>
      <c r="J65" s="6"/>
    </row>
    <row r="66" spans="2:10" x14ac:dyDescent="0.3">
      <c r="D66" s="6"/>
      <c r="J66" s="6"/>
    </row>
    <row r="67" spans="2:10" x14ac:dyDescent="0.3">
      <c r="D67" s="6"/>
      <c r="J67" s="6"/>
    </row>
    <row r="68" spans="2:10" ht="15.6" x14ac:dyDescent="0.3">
      <c r="B68" s="15" t="s">
        <v>68</v>
      </c>
      <c r="C68" s="15"/>
      <c r="D68" s="15"/>
      <c r="E68" s="15"/>
      <c r="G68" s="22" t="s">
        <v>63</v>
      </c>
      <c r="J68" s="6"/>
    </row>
    <row r="69" spans="2:10" x14ac:dyDescent="0.3">
      <c r="G69" s="23"/>
      <c r="J69" s="6"/>
    </row>
    <row r="70" spans="2:10" x14ac:dyDescent="0.3">
      <c r="B70" s="8" t="s">
        <v>7</v>
      </c>
      <c r="C70" s="8" t="s">
        <v>8</v>
      </c>
      <c r="D70" s="8" t="s">
        <v>9</v>
      </c>
      <c r="E70" s="8" t="s">
        <v>10</v>
      </c>
      <c r="J70" s="6"/>
    </row>
    <row r="71" spans="2:10" x14ac:dyDescent="0.3">
      <c r="E71" s="6"/>
      <c r="J71" s="6"/>
    </row>
    <row r="72" spans="2:10" x14ac:dyDescent="0.3">
      <c r="B72" s="9" t="s">
        <v>11</v>
      </c>
      <c r="C72" s="9" t="s">
        <v>12</v>
      </c>
      <c r="D72" s="9" t="s">
        <v>13</v>
      </c>
      <c r="E72" s="10" t="s">
        <v>14</v>
      </c>
      <c r="J72" s="6"/>
    </row>
    <row r="73" spans="2:10" x14ac:dyDescent="0.3">
      <c r="B73" s="11" t="s">
        <v>27</v>
      </c>
      <c r="C73" s="12">
        <f t="shared" ref="C73" ca="1" si="0">DATE(YEAR(TODAY()), MONTH(TODAY()), DAY(TODAY()))</f>
        <v>44689</v>
      </c>
      <c r="D73" s="13">
        <v>0.375</v>
      </c>
      <c r="E73" s="10">
        <v>120</v>
      </c>
      <c r="J73" s="6"/>
    </row>
    <row r="74" spans="2:10" x14ac:dyDescent="0.3">
      <c r="B74" s="11" t="s">
        <v>28</v>
      </c>
      <c r="C74" s="12">
        <f ca="1">DATE(YEAR(TODAY()), MONTH(TODAY()), DAY(TODAY()))</f>
        <v>44689</v>
      </c>
      <c r="D74" s="13">
        <v>0.41666666666666669</v>
      </c>
      <c r="E74" s="10">
        <v>120</v>
      </c>
      <c r="J74" s="6"/>
    </row>
    <row r="75" spans="2:10" x14ac:dyDescent="0.3">
      <c r="B75" s="11" t="s">
        <v>29</v>
      </c>
      <c r="C75" s="12">
        <f ca="1">DATE(YEAR(TODAY()), MONTH(TODAY()), DAY(TODAY())-1)</f>
        <v>44688</v>
      </c>
      <c r="D75" s="13">
        <v>0.41666666666666669</v>
      </c>
      <c r="E75" s="10">
        <v>192</v>
      </c>
      <c r="J75" s="6"/>
    </row>
    <row r="76" spans="2:10" x14ac:dyDescent="0.3">
      <c r="B76" s="11" t="s">
        <v>30</v>
      </c>
      <c r="C76" s="12">
        <f ca="1">DATE(YEAR(TODAY()), MONTH(TODAY()), DAY(TODAY())-1)</f>
        <v>44688</v>
      </c>
      <c r="D76" s="13">
        <v>0.47430555555555554</v>
      </c>
      <c r="E76" s="10">
        <v>135</v>
      </c>
      <c r="J76" s="6"/>
    </row>
    <row r="77" spans="2:10" x14ac:dyDescent="0.3">
      <c r="B77" s="11" t="s">
        <v>31</v>
      </c>
      <c r="C77" s="12">
        <f ca="1">DATE(YEAR(TODAY()), MONTH(TODAY()), DAY(TODAY())-1)</f>
        <v>44688</v>
      </c>
      <c r="D77" s="13">
        <v>0.65763888888888888</v>
      </c>
      <c r="E77" s="10">
        <v>333</v>
      </c>
      <c r="J77" s="6"/>
    </row>
    <row r="78" spans="2:10" x14ac:dyDescent="0.3">
      <c r="B78" s="11" t="s">
        <v>32</v>
      </c>
      <c r="C78" s="12">
        <f ca="1">DATE(YEAR(TODAY()), MONTH(TODAY()), DAY(TODAY()))</f>
        <v>44689</v>
      </c>
      <c r="D78" s="13">
        <v>0.69791666666666663</v>
      </c>
      <c r="E78" s="10">
        <v>297</v>
      </c>
      <c r="J78" s="6"/>
    </row>
    <row r="79" spans="2:10" x14ac:dyDescent="0.3">
      <c r="B79" s="11" t="s">
        <v>33</v>
      </c>
      <c r="C79" s="12">
        <f ca="1">DATE(YEAR(TODAY()), MONTH(TODAY()), DAY(TODAY())+1)</f>
        <v>44690</v>
      </c>
      <c r="D79" s="13">
        <v>0.70833333333333337</v>
      </c>
      <c r="E79" s="10">
        <v>204</v>
      </c>
      <c r="J79" s="6"/>
    </row>
    <row r="80" spans="2:10" x14ac:dyDescent="0.3">
      <c r="B80" s="11" t="s">
        <v>34</v>
      </c>
      <c r="C80" s="12">
        <f ca="1">DATE(YEAR(TODAY()), MONTH(TODAY()), DAY(TODAY())+1)</f>
        <v>44690</v>
      </c>
      <c r="D80" s="13">
        <v>0.54722222222222217</v>
      </c>
      <c r="E80" s="10">
        <v>119</v>
      </c>
      <c r="J80" s="6"/>
    </row>
    <row r="81" spans="2:10" x14ac:dyDescent="0.3">
      <c r="D81" s="6"/>
      <c r="J81" s="6"/>
    </row>
    <row r="82" spans="2:10" x14ac:dyDescent="0.3">
      <c r="D82" s="6"/>
      <c r="J82" s="6"/>
    </row>
    <row r="83" spans="2:10" x14ac:dyDescent="0.3">
      <c r="D83" s="6"/>
      <c r="J83" s="6"/>
    </row>
    <row r="84" spans="2:10" ht="15.6" x14ac:dyDescent="0.3">
      <c r="B84" s="15" t="s">
        <v>69</v>
      </c>
      <c r="C84" s="15"/>
      <c r="D84" s="15"/>
      <c r="E84" s="15"/>
      <c r="G84" s="22" t="s">
        <v>63</v>
      </c>
      <c r="J84" s="6"/>
    </row>
    <row r="85" spans="2:10" x14ac:dyDescent="0.3">
      <c r="G85" s="23"/>
      <c r="J85" s="6"/>
    </row>
    <row r="86" spans="2:10" x14ac:dyDescent="0.3">
      <c r="B86" s="8" t="s">
        <v>7</v>
      </c>
      <c r="C86" s="8" t="s">
        <v>8</v>
      </c>
      <c r="D86" s="8" t="s">
        <v>9</v>
      </c>
      <c r="E86" s="8" t="s">
        <v>10</v>
      </c>
      <c r="J86" s="6"/>
    </row>
    <row r="87" spans="2:10" x14ac:dyDescent="0.3">
      <c r="E87" s="6"/>
      <c r="J87" s="6"/>
    </row>
    <row r="88" spans="2:10" x14ac:dyDescent="0.3">
      <c r="B88" s="9" t="s">
        <v>11</v>
      </c>
      <c r="C88" s="9" t="s">
        <v>12</v>
      </c>
      <c r="D88" s="9" t="s">
        <v>13</v>
      </c>
      <c r="E88" s="10" t="s">
        <v>14</v>
      </c>
      <c r="J88" s="6"/>
    </row>
    <row r="89" spans="2:10" x14ac:dyDescent="0.3">
      <c r="B89" s="11" t="s">
        <v>27</v>
      </c>
      <c r="C89" s="12">
        <v>44689</v>
      </c>
      <c r="D89" s="13">
        <v>0.375</v>
      </c>
      <c r="E89" s="10">
        <v>120</v>
      </c>
      <c r="J89" s="6"/>
    </row>
    <row r="90" spans="2:10" x14ac:dyDescent="0.3">
      <c r="B90" s="11" t="s">
        <v>28</v>
      </c>
      <c r="C90" s="12">
        <v>44689</v>
      </c>
      <c r="D90" s="13">
        <v>0.41666666666666669</v>
      </c>
      <c r="E90" s="10">
        <v>120</v>
      </c>
      <c r="J90" s="6"/>
    </row>
    <row r="91" spans="2:10" x14ac:dyDescent="0.3">
      <c r="B91" s="11" t="s">
        <v>29</v>
      </c>
      <c r="C91" s="12">
        <v>44688</v>
      </c>
      <c r="D91" s="13">
        <v>0.41666666666666669</v>
      </c>
      <c r="E91" s="10">
        <v>192</v>
      </c>
      <c r="J91" s="6"/>
    </row>
    <row r="92" spans="2:10" x14ac:dyDescent="0.3">
      <c r="B92" s="11" t="s">
        <v>30</v>
      </c>
      <c r="C92" s="12">
        <v>44688</v>
      </c>
      <c r="D92" s="13">
        <v>0.47430555555555554</v>
      </c>
      <c r="E92" s="10">
        <v>135</v>
      </c>
      <c r="J92" s="6"/>
    </row>
    <row r="93" spans="2:10" x14ac:dyDescent="0.3">
      <c r="B93" s="11" t="s">
        <v>31</v>
      </c>
      <c r="C93" s="12">
        <v>44688</v>
      </c>
      <c r="D93" s="13">
        <v>0.65763888888888888</v>
      </c>
      <c r="E93" s="10">
        <v>333</v>
      </c>
      <c r="J93" s="6"/>
    </row>
    <row r="94" spans="2:10" x14ac:dyDescent="0.3">
      <c r="B94" s="11" t="s">
        <v>32</v>
      </c>
      <c r="C94" s="12">
        <v>44689</v>
      </c>
      <c r="D94" s="13">
        <v>0.69791666666666663</v>
      </c>
      <c r="E94" s="10">
        <v>297</v>
      </c>
      <c r="J94" s="6"/>
    </row>
    <row r="95" spans="2:10" x14ac:dyDescent="0.3">
      <c r="B95" s="11" t="s">
        <v>33</v>
      </c>
      <c r="C95" s="12">
        <v>44690</v>
      </c>
      <c r="D95" s="13">
        <v>0.70833333333333337</v>
      </c>
      <c r="E95" s="10">
        <v>204</v>
      </c>
      <c r="J95" s="6"/>
    </row>
    <row r="96" spans="2:10" x14ac:dyDescent="0.3">
      <c r="B96" s="11" t="s">
        <v>34</v>
      </c>
      <c r="C96" s="12">
        <v>44690</v>
      </c>
      <c r="D96" s="13">
        <v>0.54722222222222217</v>
      </c>
      <c r="E96" s="10">
        <v>119</v>
      </c>
      <c r="J96" s="6"/>
    </row>
    <row r="97" spans="2:10" x14ac:dyDescent="0.3">
      <c r="D97" s="6"/>
      <c r="J97" s="6"/>
    </row>
    <row r="98" spans="2:10" x14ac:dyDescent="0.3">
      <c r="D98" s="6"/>
      <c r="J98" s="6"/>
    </row>
    <row r="99" spans="2:10" x14ac:dyDescent="0.3">
      <c r="D99" s="6"/>
      <c r="J99" s="6"/>
    </row>
    <row r="100" spans="2:10" ht="15.6" x14ac:dyDescent="0.3">
      <c r="B100" s="15" t="s">
        <v>70</v>
      </c>
      <c r="C100" s="15"/>
      <c r="D100" s="15"/>
      <c r="E100" s="15"/>
      <c r="G100" s="22" t="s">
        <v>63</v>
      </c>
      <c r="J100" s="6"/>
    </row>
    <row r="101" spans="2:10" x14ac:dyDescent="0.3">
      <c r="G101" s="23"/>
      <c r="J101" s="6"/>
    </row>
    <row r="102" spans="2:10" x14ac:dyDescent="0.3">
      <c r="B102" s="8" t="s">
        <v>7</v>
      </c>
      <c r="C102" s="8" t="s">
        <v>8</v>
      </c>
      <c r="D102" s="8" t="s">
        <v>9</v>
      </c>
      <c r="E102" s="8" t="s">
        <v>10</v>
      </c>
    </row>
    <row r="103" spans="2:10" x14ac:dyDescent="0.3">
      <c r="E103" s="6"/>
    </row>
    <row r="104" spans="2:10" x14ac:dyDescent="0.3">
      <c r="B104" s="9" t="s">
        <v>11</v>
      </c>
      <c r="C104" s="9" t="s">
        <v>12</v>
      </c>
      <c r="D104" s="9" t="s">
        <v>13</v>
      </c>
      <c r="E104" s="10" t="s">
        <v>14</v>
      </c>
    </row>
    <row r="105" spans="2:10" x14ac:dyDescent="0.3">
      <c r="B105" s="11" t="s">
        <v>27</v>
      </c>
      <c r="C105" s="12">
        <v>44689</v>
      </c>
      <c r="D105" s="13">
        <v>0.375</v>
      </c>
      <c r="E105" s="10">
        <v>120</v>
      </c>
    </row>
    <row r="106" spans="2:10" x14ac:dyDescent="0.3">
      <c r="B106" s="11" t="s">
        <v>28</v>
      </c>
      <c r="C106" s="12">
        <v>44689</v>
      </c>
      <c r="D106" s="13">
        <v>0.41666666666666669</v>
      </c>
      <c r="E106" s="10">
        <v>120</v>
      </c>
    </row>
    <row r="107" spans="2:10" x14ac:dyDescent="0.3">
      <c r="B107" s="11" t="s">
        <v>29</v>
      </c>
      <c r="C107" s="12">
        <v>44688</v>
      </c>
      <c r="D107" s="13">
        <v>0.41666666666666669</v>
      </c>
      <c r="E107" s="10">
        <v>192</v>
      </c>
    </row>
    <row r="108" spans="2:10" x14ac:dyDescent="0.3">
      <c r="B108" s="11" t="s">
        <v>30</v>
      </c>
      <c r="C108" s="12">
        <v>44688</v>
      </c>
      <c r="D108" s="13">
        <v>0.47430555555555554</v>
      </c>
      <c r="E108" s="10">
        <v>135</v>
      </c>
    </row>
    <row r="109" spans="2:10" x14ac:dyDescent="0.3">
      <c r="B109" s="11" t="s">
        <v>31</v>
      </c>
      <c r="C109" s="12">
        <v>44688</v>
      </c>
      <c r="D109" s="13">
        <v>0.65763888888888888</v>
      </c>
      <c r="E109" s="10">
        <v>333</v>
      </c>
    </row>
    <row r="110" spans="2:10" x14ac:dyDescent="0.3">
      <c r="B110" s="11" t="s">
        <v>32</v>
      </c>
      <c r="C110" s="12">
        <v>44689</v>
      </c>
      <c r="D110" s="13">
        <v>0.69791666666666663</v>
      </c>
      <c r="E110" s="10">
        <v>297</v>
      </c>
    </row>
    <row r="111" spans="2:10" x14ac:dyDescent="0.3">
      <c r="B111" s="11" t="s">
        <v>33</v>
      </c>
      <c r="C111" s="12">
        <v>44690</v>
      </c>
      <c r="D111" s="13">
        <v>0.70833333333333337</v>
      </c>
      <c r="E111" s="10">
        <v>204</v>
      </c>
    </row>
    <row r="112" spans="2:10" x14ac:dyDescent="0.3">
      <c r="B112" s="11" t="s">
        <v>34</v>
      </c>
      <c r="C112" s="12">
        <v>44690</v>
      </c>
      <c r="D112" s="13">
        <v>0.54722222222222217</v>
      </c>
      <c r="E112" s="10">
        <v>119</v>
      </c>
    </row>
    <row r="113" spans="2:5" x14ac:dyDescent="0.3">
      <c r="B113" s="11"/>
      <c r="C113" s="12"/>
      <c r="D113" s="13"/>
      <c r="E113" s="10"/>
    </row>
    <row r="114" spans="2:5" s="24" customFormat="1" x14ac:dyDescent="0.3"/>
    <row r="268" s="16" customFormat="1" x14ac:dyDescent="0.3"/>
  </sheetData>
  <mergeCells count="7">
    <mergeCell ref="B100:E100"/>
    <mergeCell ref="B4:E4"/>
    <mergeCell ref="B20:E20"/>
    <mergeCell ref="B36:E36"/>
    <mergeCell ref="B52:E52"/>
    <mergeCell ref="B68:E68"/>
    <mergeCell ref="B84:E84"/>
  </mergeCells>
  <pageMargins left="0.511811024" right="0.511811024" top="0.78740157499999996" bottom="0.78740157499999996" header="0.31496062000000002" footer="0.31496062000000002"/>
  <pageSetup paperSize="9"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B9C5-4636-4D8A-B99D-0D3EBB27F628}">
  <dimension ref="A1:J35"/>
  <sheetViews>
    <sheetView zoomScale="130" zoomScaleNormal="130" workbookViewId="0">
      <selection activeCell="A3" sqref="A3"/>
    </sheetView>
  </sheetViews>
  <sheetFormatPr defaultRowHeight="14.4" x14ac:dyDescent="0.3"/>
  <cols>
    <col min="2" max="2" width="17.109375" customWidth="1"/>
    <col min="3" max="3" width="17.5546875" customWidth="1"/>
    <col min="4" max="4" width="16.88671875" customWidth="1"/>
    <col min="5" max="5" width="17.5546875" bestFit="1" customWidth="1"/>
    <col min="6" max="6" width="12" customWidth="1"/>
    <col min="7" max="9" width="17.33203125" customWidth="1"/>
    <col min="10" max="10" width="19.77734375" customWidth="1"/>
  </cols>
  <sheetData>
    <row r="1" spans="1:9" s="14" customFormat="1" ht="23.4" x14ac:dyDescent="0.3">
      <c r="A1" s="14" t="s">
        <v>6</v>
      </c>
    </row>
    <row r="2" spans="1:9" s="1" customFormat="1" ht="12.6" customHeight="1" x14ac:dyDescent="0.3">
      <c r="B2" s="5"/>
    </row>
    <row r="3" spans="1:9" x14ac:dyDescent="0.3">
      <c r="I3" t="s">
        <v>74</v>
      </c>
    </row>
    <row r="4" spans="1:9" ht="15.6" x14ac:dyDescent="0.3">
      <c r="B4" s="15" t="s">
        <v>72</v>
      </c>
      <c r="C4" s="15"/>
      <c r="D4" s="15"/>
      <c r="E4" s="15"/>
      <c r="G4" s="22" t="s">
        <v>63</v>
      </c>
    </row>
    <row r="5" spans="1:9" x14ac:dyDescent="0.3">
      <c r="G5" s="23"/>
    </row>
    <row r="6" spans="1:9" x14ac:dyDescent="0.3">
      <c r="B6" s="8" t="s">
        <v>7</v>
      </c>
      <c r="C6" s="8" t="s">
        <v>8</v>
      </c>
      <c r="D6" s="8" t="s">
        <v>9</v>
      </c>
      <c r="E6" s="8" t="s">
        <v>10</v>
      </c>
    </row>
    <row r="7" spans="1:9" x14ac:dyDescent="0.3">
      <c r="E7" s="6"/>
    </row>
    <row r="8" spans="1:9" x14ac:dyDescent="0.3">
      <c r="B8" s="9" t="s">
        <v>11</v>
      </c>
      <c r="C8" s="9" t="s">
        <v>12</v>
      </c>
      <c r="D8" s="9" t="s">
        <v>13</v>
      </c>
      <c r="E8" s="10" t="s">
        <v>14</v>
      </c>
    </row>
    <row r="9" spans="1:9" x14ac:dyDescent="0.3">
      <c r="B9" s="11" t="s">
        <v>15</v>
      </c>
      <c r="C9" s="12">
        <v>44668</v>
      </c>
      <c r="D9" s="13">
        <v>0.375</v>
      </c>
      <c r="E9" s="10">
        <v>120</v>
      </c>
    </row>
    <row r="10" spans="1:9" x14ac:dyDescent="0.3">
      <c r="B10" s="29" t="s">
        <v>16</v>
      </c>
      <c r="C10" s="30">
        <v>44668</v>
      </c>
      <c r="D10" s="31">
        <v>0.41666666666666669</v>
      </c>
      <c r="E10" s="32">
        <v>120</v>
      </c>
    </row>
    <row r="11" spans="1:9" x14ac:dyDescent="0.3">
      <c r="B11" s="25" t="s">
        <v>15</v>
      </c>
      <c r="C11" s="26">
        <v>44668</v>
      </c>
      <c r="D11" s="27">
        <v>0.41666666666666669</v>
      </c>
      <c r="E11" s="28">
        <v>192</v>
      </c>
    </row>
    <row r="12" spans="1:9" x14ac:dyDescent="0.3">
      <c r="B12" s="11" t="s">
        <v>18</v>
      </c>
      <c r="C12" s="12">
        <v>44679</v>
      </c>
      <c r="D12" s="13">
        <v>0.47430555555555554</v>
      </c>
      <c r="E12" s="10">
        <v>135</v>
      </c>
    </row>
    <row r="13" spans="1:9" x14ac:dyDescent="0.3">
      <c r="B13" s="11" t="s">
        <v>19</v>
      </c>
      <c r="C13" s="12">
        <v>44673</v>
      </c>
      <c r="D13" s="13">
        <v>0.65763888888888888</v>
      </c>
      <c r="E13" s="10">
        <v>333</v>
      </c>
    </row>
    <row r="14" spans="1:9" x14ac:dyDescent="0.3">
      <c r="B14" s="25" t="s">
        <v>15</v>
      </c>
      <c r="C14" s="26">
        <v>44679</v>
      </c>
      <c r="D14" s="27">
        <v>0.69791666666666663</v>
      </c>
      <c r="E14" s="28">
        <v>297</v>
      </c>
    </row>
    <row r="15" spans="1:9" x14ac:dyDescent="0.3">
      <c r="B15" s="11" t="s">
        <v>21</v>
      </c>
      <c r="C15" s="12">
        <v>44668</v>
      </c>
      <c r="D15" s="13">
        <v>0.70833333333333337</v>
      </c>
      <c r="E15" s="10">
        <v>204</v>
      </c>
    </row>
    <row r="16" spans="1:9" x14ac:dyDescent="0.3">
      <c r="B16" s="11" t="s">
        <v>22</v>
      </c>
      <c r="C16" s="12">
        <v>44670</v>
      </c>
      <c r="D16" s="13">
        <v>0.54722222222222217</v>
      </c>
      <c r="E16" s="10">
        <v>119</v>
      </c>
    </row>
    <row r="17" spans="2:10" x14ac:dyDescent="0.3">
      <c r="D17" s="6"/>
      <c r="J17" s="6"/>
    </row>
    <row r="18" spans="2:10" x14ac:dyDescent="0.3">
      <c r="D18" s="6"/>
      <c r="J18" s="6"/>
    </row>
    <row r="19" spans="2:10" x14ac:dyDescent="0.3">
      <c r="D19" s="6"/>
      <c r="J19" s="6"/>
    </row>
    <row r="20" spans="2:10" ht="15.6" x14ac:dyDescent="0.3">
      <c r="B20" s="15" t="s">
        <v>73</v>
      </c>
      <c r="C20" s="15"/>
      <c r="D20" s="15"/>
      <c r="E20" s="15"/>
      <c r="G20" s="22" t="s">
        <v>63</v>
      </c>
      <c r="J20" s="6"/>
    </row>
    <row r="21" spans="2:10" x14ac:dyDescent="0.3">
      <c r="G21" s="23"/>
      <c r="J21" s="6"/>
    </row>
    <row r="22" spans="2:10" x14ac:dyDescent="0.3">
      <c r="B22" s="8" t="s">
        <v>7</v>
      </c>
      <c r="C22" s="8" t="s">
        <v>8</v>
      </c>
      <c r="D22" s="8" t="s">
        <v>9</v>
      </c>
      <c r="E22" s="8" t="s">
        <v>10</v>
      </c>
      <c r="J22" s="6"/>
    </row>
    <row r="23" spans="2:10" x14ac:dyDescent="0.3">
      <c r="E23" s="6"/>
      <c r="J23" s="6"/>
    </row>
    <row r="24" spans="2:10" x14ac:dyDescent="0.3">
      <c r="B24" s="9" t="s">
        <v>11</v>
      </c>
      <c r="C24" s="9" t="s">
        <v>12</v>
      </c>
      <c r="D24" s="9" t="s">
        <v>13</v>
      </c>
      <c r="E24" s="10" t="s">
        <v>14</v>
      </c>
      <c r="J24" s="6"/>
    </row>
    <row r="25" spans="2:10" x14ac:dyDescent="0.3">
      <c r="B25" s="11" t="s">
        <v>15</v>
      </c>
      <c r="C25" s="12">
        <v>44668</v>
      </c>
      <c r="D25" s="13">
        <v>0.375</v>
      </c>
      <c r="E25" s="10">
        <v>120</v>
      </c>
      <c r="J25" s="6"/>
    </row>
    <row r="26" spans="2:10" x14ac:dyDescent="0.3">
      <c r="B26" s="11" t="s">
        <v>16</v>
      </c>
      <c r="C26" s="12">
        <v>44668</v>
      </c>
      <c r="D26" s="13">
        <v>0.41666666666666669</v>
      </c>
      <c r="E26" s="10">
        <v>120</v>
      </c>
      <c r="J26" s="6"/>
    </row>
    <row r="27" spans="2:10" x14ac:dyDescent="0.3">
      <c r="B27" s="33" t="s">
        <v>15</v>
      </c>
      <c r="C27" s="34">
        <v>44668</v>
      </c>
      <c r="D27" s="35">
        <v>0.41666666666666669</v>
      </c>
      <c r="E27" s="36">
        <v>192</v>
      </c>
      <c r="J27" s="6"/>
    </row>
    <row r="28" spans="2:10" x14ac:dyDescent="0.3">
      <c r="B28" s="33" t="s">
        <v>18</v>
      </c>
      <c r="C28" s="34">
        <v>44679</v>
      </c>
      <c r="D28" s="35">
        <v>0.47430555555555554</v>
      </c>
      <c r="E28" s="36">
        <v>135</v>
      </c>
      <c r="J28" s="6"/>
    </row>
    <row r="29" spans="2:10" x14ac:dyDescent="0.3">
      <c r="B29" s="33" t="s">
        <v>19</v>
      </c>
      <c r="C29" s="34">
        <v>44673</v>
      </c>
      <c r="D29" s="35">
        <v>0.65763888888888888</v>
      </c>
      <c r="E29" s="36">
        <v>333</v>
      </c>
      <c r="J29" s="6"/>
    </row>
    <row r="30" spans="2:10" x14ac:dyDescent="0.3">
      <c r="B30" s="33" t="s">
        <v>15</v>
      </c>
      <c r="C30" s="34">
        <v>44679</v>
      </c>
      <c r="D30" s="35">
        <v>0.69791666666666663</v>
      </c>
      <c r="E30" s="36">
        <v>297</v>
      </c>
      <c r="J30" s="6"/>
    </row>
    <row r="31" spans="2:10" x14ac:dyDescent="0.3">
      <c r="B31" s="11" t="s">
        <v>21</v>
      </c>
      <c r="C31" s="12">
        <v>44668</v>
      </c>
      <c r="D31" s="13">
        <v>0.70833333333333337</v>
      </c>
      <c r="E31" s="10">
        <v>204</v>
      </c>
      <c r="J31" s="6"/>
    </row>
    <row r="32" spans="2:10" x14ac:dyDescent="0.3">
      <c r="B32" s="11" t="s">
        <v>22</v>
      </c>
      <c r="C32" s="12">
        <v>44670</v>
      </c>
      <c r="D32" s="13">
        <v>0.54722222222222217</v>
      </c>
      <c r="E32" s="10">
        <v>119</v>
      </c>
      <c r="J32" s="6"/>
    </row>
    <row r="33" spans="4:10" x14ac:dyDescent="0.3">
      <c r="D33" s="6"/>
      <c r="J33" s="6"/>
    </row>
    <row r="34" spans="4:10" x14ac:dyDescent="0.3">
      <c r="D34" s="6"/>
      <c r="J34" s="6"/>
    </row>
    <row r="35" spans="4:10" s="16" customFormat="1" x14ac:dyDescent="0.3"/>
  </sheetData>
  <mergeCells count="2">
    <mergeCell ref="B4:E4"/>
    <mergeCell ref="B20:E20"/>
  </mergeCells>
  <pageMargins left="0.511811024" right="0.511811024" top="0.78740157499999996" bottom="0.78740157499999996" header="0.31496062000000002" footer="0.31496062000000002"/>
  <pageSetup paperSize="9" orientation="portrait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B1D2F-C6B2-47F1-A594-6C85C8DA4CAF}">
  <dimension ref="A1:C16"/>
  <sheetViews>
    <sheetView showGridLines="0" zoomScale="145" zoomScaleNormal="145" workbookViewId="0">
      <selection activeCell="B8" sqref="B6:C8"/>
    </sheetView>
  </sheetViews>
  <sheetFormatPr defaultColWidth="8.77734375" defaultRowHeight="14.4" x14ac:dyDescent="0.3"/>
  <cols>
    <col min="1" max="1" width="8.77734375" style="1"/>
    <col min="2" max="2" width="16.44140625" style="1" customWidth="1"/>
    <col min="3" max="3" width="23.21875" style="1" bestFit="1" customWidth="1"/>
    <col min="4" max="16384" width="8.77734375" style="1"/>
  </cols>
  <sheetData>
    <row r="1" spans="1:3" s="7" customFormat="1" x14ac:dyDescent="0.3">
      <c r="A1" s="7" t="s">
        <v>0</v>
      </c>
    </row>
    <row r="2" spans="1:3" s="7" customFormat="1" x14ac:dyDescent="0.3"/>
    <row r="3" spans="1:3" ht="12.6" customHeight="1" x14ac:dyDescent="0.3">
      <c r="B3" s="5" t="s">
        <v>5</v>
      </c>
    </row>
    <row r="4" spans="1:3" customFormat="1" x14ac:dyDescent="0.3"/>
    <row r="5" spans="1:3" customFormat="1" x14ac:dyDescent="0.3"/>
    <row r="6" spans="1:3" customFormat="1" x14ac:dyDescent="0.3"/>
    <row r="7" spans="1:3" customFormat="1" x14ac:dyDescent="0.3">
      <c r="B7" s="2" t="s">
        <v>1</v>
      </c>
      <c r="C7" t="s">
        <v>2</v>
      </c>
    </row>
    <row r="8" spans="1:3" customFormat="1" x14ac:dyDescent="0.3">
      <c r="B8" s="2" t="s">
        <v>4</v>
      </c>
      <c r="C8" s="3" t="s">
        <v>3</v>
      </c>
    </row>
    <row r="9" spans="1:3" customFormat="1" x14ac:dyDescent="0.3">
      <c r="B9" s="4"/>
    </row>
    <row r="10" spans="1:3" customFormat="1" x14ac:dyDescent="0.3">
      <c r="B10" s="4"/>
    </row>
    <row r="11" spans="1:3" customFormat="1" x14ac:dyDescent="0.3"/>
    <row r="12" spans="1:3" customFormat="1" x14ac:dyDescent="0.3"/>
    <row r="13" spans="1:3" customFormat="1" x14ac:dyDescent="0.3"/>
    <row r="14" spans="1:3" customFormat="1" x14ac:dyDescent="0.3"/>
    <row r="15" spans="1:3" customFormat="1" x14ac:dyDescent="0.3"/>
    <row r="16" spans="1:3" customFormat="1" x14ac:dyDescent="0.3"/>
  </sheetData>
  <mergeCells count="1">
    <mergeCell ref="A1:XFD2"/>
  </mergeCells>
  <hyperlinks>
    <hyperlink ref="C8" r:id="rId1" xr:uid="{7CEBB49F-9309-4817-8976-9DA495F28CEE}"/>
  </hyperlinks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Classificar</vt:lpstr>
      <vt:lpstr>Classificar com Cores</vt:lpstr>
      <vt:lpstr>Filtros 01</vt:lpstr>
      <vt:lpstr>Filtros 02</vt:lpstr>
      <vt:lpstr>Filtros 03</vt:lpstr>
      <vt:lpstr>Filtros 04</vt:lpstr>
      <vt:lpstr>Filtros 05</vt:lpstr>
      <vt:lpstr>Informações</vt:lpstr>
    </vt:vector>
  </TitlesOfParts>
  <Manager>Igor Gabriel</Manager>
  <Company>Ig_Sys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Curso de Excel Básico ao Expert 2022</dc:title>
  <dc:subject>Curso da versão mais recente do Excel</dc:subject>
  <dc:creator>Igor Gabriel</dc:creator>
  <cp:keywords>Ig_Sys</cp:keywords>
  <dc:description>Desenvolvido em 14/04/2022</dc:description>
  <cp:lastModifiedBy>aula</cp:lastModifiedBy>
  <dcterms:created xsi:type="dcterms:W3CDTF">2022-04-14T10:36:36Z</dcterms:created>
  <dcterms:modified xsi:type="dcterms:W3CDTF">2022-05-08T16:20:49Z</dcterms:modified>
  <cp:category>Curso de Excel Completo</cp:category>
</cp:coreProperties>
</file>