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9"/>
  <workbookPr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08\"/>
    </mc:Choice>
  </mc:AlternateContent>
  <xr:revisionPtr revIDLastSave="0" documentId="13_ncr:1_{5E807994-6BF0-4BB6-B2F0-5720127639F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odelo" sheetId="1" r:id="rId1"/>
    <sheet name="Primeiro Modelo" sheetId="3" r:id="rId2"/>
    <sheet name="Segundo Modelo" sheetId="4" r:id="rId3"/>
    <sheet name="Terceiro Modelo" sheetId="5" r:id="rId4"/>
    <sheet name="Informações" sheetId="2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1" i="1" l="1"/>
  <c r="C111" i="1"/>
  <c r="K110" i="1"/>
  <c r="C110" i="1"/>
  <c r="K109" i="1"/>
  <c r="C109" i="1"/>
  <c r="K108" i="1"/>
  <c r="C108" i="1"/>
  <c r="K107" i="1"/>
  <c r="C107" i="1"/>
  <c r="K106" i="1"/>
  <c r="C106" i="1"/>
  <c r="K105" i="1"/>
  <c r="C105" i="1"/>
  <c r="K104" i="1"/>
  <c r="C104" i="1"/>
  <c r="K103" i="1"/>
  <c r="C103" i="1"/>
  <c r="K102" i="1"/>
  <c r="C102" i="1"/>
  <c r="K101" i="1"/>
  <c r="C101" i="1"/>
  <c r="K100" i="1"/>
  <c r="C100" i="1"/>
  <c r="K99" i="1"/>
  <c r="C99" i="1"/>
  <c r="K98" i="1"/>
  <c r="C98" i="1"/>
  <c r="K97" i="1"/>
  <c r="C97" i="1"/>
  <c r="K96" i="1"/>
  <c r="C96" i="1"/>
  <c r="K95" i="1"/>
  <c r="C95" i="1"/>
  <c r="K94" i="1"/>
  <c r="C94" i="1"/>
  <c r="K93" i="1"/>
  <c r="C93" i="1"/>
  <c r="K92" i="1"/>
  <c r="C92" i="1"/>
  <c r="K91" i="1"/>
  <c r="C91" i="1"/>
  <c r="K90" i="1"/>
  <c r="C90" i="1"/>
  <c r="K89" i="1"/>
  <c r="C89" i="1"/>
  <c r="K88" i="1"/>
  <c r="C88" i="1"/>
  <c r="K87" i="1"/>
  <c r="C87" i="1"/>
  <c r="K86" i="1"/>
  <c r="C86" i="1"/>
  <c r="K85" i="1"/>
  <c r="C85" i="1"/>
  <c r="K84" i="1"/>
  <c r="C84" i="1"/>
  <c r="K83" i="1"/>
  <c r="C83" i="1"/>
  <c r="K82" i="1"/>
  <c r="C82" i="1"/>
  <c r="K81" i="1"/>
  <c r="C81" i="1"/>
  <c r="K80" i="1"/>
  <c r="C80" i="1"/>
  <c r="K79" i="1"/>
  <c r="C79" i="1"/>
  <c r="K78" i="1"/>
  <c r="C78" i="1"/>
  <c r="K77" i="1"/>
  <c r="C77" i="1"/>
  <c r="K76" i="1"/>
  <c r="C76" i="1"/>
  <c r="K75" i="1"/>
  <c r="C75" i="1"/>
  <c r="K74" i="1"/>
  <c r="C74" i="1"/>
  <c r="K73" i="1"/>
  <c r="C73" i="1"/>
  <c r="K72" i="1"/>
  <c r="C72" i="1"/>
  <c r="K71" i="1"/>
  <c r="C71" i="1"/>
  <c r="K70" i="1"/>
  <c r="C70" i="1"/>
  <c r="K69" i="1"/>
  <c r="C69" i="1"/>
  <c r="K68" i="1"/>
  <c r="C68" i="1"/>
  <c r="K67" i="1"/>
  <c r="C67" i="1"/>
  <c r="K66" i="1"/>
  <c r="C66" i="1"/>
  <c r="K65" i="1"/>
  <c r="C65" i="1"/>
  <c r="K64" i="1"/>
  <c r="C64" i="1"/>
  <c r="K63" i="1"/>
  <c r="C63" i="1"/>
  <c r="K62" i="1"/>
  <c r="C62" i="1"/>
  <c r="K61" i="1"/>
  <c r="C61" i="1"/>
  <c r="K60" i="1"/>
  <c r="C60" i="1"/>
  <c r="K59" i="1"/>
  <c r="C59" i="1"/>
  <c r="K58" i="1"/>
  <c r="C58" i="1"/>
  <c r="K57" i="1"/>
  <c r="C57" i="1"/>
  <c r="K56" i="1"/>
  <c r="C56" i="1"/>
  <c r="K55" i="1"/>
  <c r="C55" i="1"/>
  <c r="K54" i="1"/>
  <c r="C54" i="1"/>
  <c r="K53" i="1"/>
  <c r="C53" i="1"/>
  <c r="K52" i="1"/>
  <c r="C52" i="1"/>
  <c r="K51" i="1"/>
  <c r="C51" i="1"/>
  <c r="K50" i="1"/>
  <c r="C50" i="1"/>
  <c r="K49" i="1"/>
  <c r="C49" i="1"/>
  <c r="K48" i="1"/>
  <c r="C48" i="1"/>
  <c r="K47" i="1"/>
  <c r="C47" i="1"/>
  <c r="K46" i="1"/>
  <c r="C46" i="1"/>
  <c r="K45" i="1"/>
  <c r="C45" i="1"/>
  <c r="K44" i="1"/>
  <c r="C44" i="1"/>
  <c r="K43" i="1"/>
  <c r="C43" i="1"/>
  <c r="K42" i="1"/>
  <c r="C42" i="1"/>
  <c r="K41" i="1"/>
  <c r="C41" i="1"/>
  <c r="K40" i="1"/>
  <c r="C40" i="1"/>
  <c r="K39" i="1"/>
  <c r="C39" i="1"/>
  <c r="K38" i="1"/>
  <c r="C38" i="1"/>
  <c r="K37" i="1"/>
  <c r="C37" i="1"/>
  <c r="K36" i="1"/>
  <c r="C36" i="1"/>
  <c r="K35" i="1"/>
  <c r="C35" i="1"/>
  <c r="K34" i="1"/>
  <c r="C34" i="1"/>
  <c r="K33" i="1"/>
  <c r="C33" i="1"/>
  <c r="K32" i="1"/>
  <c r="C32" i="1"/>
  <c r="K31" i="1"/>
  <c r="C31" i="1"/>
  <c r="K30" i="1"/>
  <c r="C30" i="1"/>
  <c r="K29" i="1"/>
  <c r="C29" i="1"/>
  <c r="K28" i="1"/>
  <c r="C28" i="1"/>
  <c r="K27" i="1"/>
  <c r="C27" i="1"/>
  <c r="K26" i="1"/>
  <c r="C26" i="1"/>
  <c r="K25" i="1"/>
  <c r="C25" i="1"/>
  <c r="K24" i="1"/>
  <c r="C24" i="1"/>
  <c r="K23" i="1"/>
  <c r="C23" i="1"/>
  <c r="K22" i="1"/>
  <c r="C22" i="1"/>
  <c r="K21" i="1"/>
  <c r="C21" i="1"/>
  <c r="K20" i="1"/>
  <c r="C20" i="1"/>
  <c r="K19" i="1"/>
  <c r="C19" i="1"/>
  <c r="K18" i="1"/>
  <c r="C18" i="1"/>
  <c r="K17" i="1"/>
  <c r="C17" i="1"/>
  <c r="K16" i="1"/>
  <c r="C16" i="1"/>
  <c r="K15" i="1"/>
  <c r="C15" i="1"/>
  <c r="K14" i="1"/>
  <c r="C14" i="1"/>
  <c r="K13" i="1"/>
  <c r="C13" i="1"/>
  <c r="K12" i="1"/>
  <c r="C12" i="1"/>
  <c r="K11" i="1"/>
  <c r="C11" i="1"/>
  <c r="K10" i="1"/>
  <c r="C10" i="1"/>
  <c r="K9" i="1"/>
  <c r="C9" i="1"/>
</calcChain>
</file>

<file path=xl/sharedStrings.xml><?xml version="1.0" encoding="utf-8"?>
<sst xmlns="http://schemas.openxmlformats.org/spreadsheetml/2006/main" count="707" uniqueCount="159">
  <si>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</si>
  <si>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</si>
  <si>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</si>
  <si>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</si>
  <si>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</si>
  <si>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</si>
  <si>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>Base de dados para fazer a tabela dinâmica que está na outra planilha</t>
  </si>
  <si>
    <t>DATA DO PEDIDO</t>
  </si>
  <si>
    <t>MÊS</t>
  </si>
  <si>
    <t>NOME DA CATEGORIA</t>
  </si>
  <si>
    <t>NOME DO PRODUTO</t>
  </si>
  <si>
    <t>QUANT.</t>
  </si>
  <si>
    <t>VENDEDORES</t>
  </si>
  <si>
    <t>CLIENTES</t>
  </si>
  <si>
    <t>CIDADES</t>
  </si>
  <si>
    <t>PREÇO UNITÁRIO</t>
  </si>
  <si>
    <t>PREÇO TOTAL</t>
  </si>
  <si>
    <t>Banheiros</t>
  </si>
  <si>
    <t>Aquecedor Elétrico Ponto</t>
  </si>
  <si>
    <t>Alan de Souza</t>
  </si>
  <si>
    <t>Central Show Room</t>
  </si>
  <si>
    <t>Montenegro</t>
  </si>
  <si>
    <t>Cozinhas e Área de Serviços</t>
  </si>
  <si>
    <t>Armário de Madeira</t>
  </si>
  <si>
    <t xml:space="preserve">Cesto de Roupa Plástico </t>
  </si>
  <si>
    <t>Chuveiro de Parede 250V (220V) Hiper Ducha</t>
  </si>
  <si>
    <t>Cooktop Gás 5 Bocas</t>
  </si>
  <si>
    <t>Cuba de Embutir</t>
  </si>
  <si>
    <t>Dispenser Sabonete Líquido</t>
  </si>
  <si>
    <t>Jogo de Tapete Plástico</t>
  </si>
  <si>
    <t>Lixeira de Banheiro Plástico Preto 5,4L Basculante</t>
  </si>
  <si>
    <t xml:space="preserve">Mictório Individual </t>
  </si>
  <si>
    <t>Porta Shampoo para Chão</t>
  </si>
  <si>
    <t>Torneira Temporizada Flex</t>
  </si>
  <si>
    <t>Jardim e Lazer</t>
  </si>
  <si>
    <t>Arandela Externa ArtLuz</t>
  </si>
  <si>
    <t>Karen Mello</t>
  </si>
  <si>
    <t>Novo Hamburgo</t>
  </si>
  <si>
    <t>Cera Acrílica Master</t>
  </si>
  <si>
    <t>Churrasqueira à Carvão Grill</t>
  </si>
  <si>
    <t>Detergente em Gel 1000ml Neutro</t>
  </si>
  <si>
    <t>Esguicho Regular Plástico</t>
  </si>
  <si>
    <t>Filtro de Barro 6L</t>
  </si>
  <si>
    <t>Mesa Madeira Dobrável</t>
  </si>
  <si>
    <t>Painel para Jardim Vertical</t>
  </si>
  <si>
    <t>Varal de Chão Aço com Abas</t>
  </si>
  <si>
    <t>Decoração</t>
  </si>
  <si>
    <t>Espelho Auto Adesivo Fixa</t>
  </si>
  <si>
    <t>Kit de Saches Provence</t>
  </si>
  <si>
    <t>Kit de Varão Aço Inspire</t>
  </si>
  <si>
    <t>Papel de Parede Floral</t>
  </si>
  <si>
    <t>Tapete Shaggy Cinza</t>
  </si>
  <si>
    <t>Climatização e Ventilação</t>
  </si>
  <si>
    <t>Ar Condicionado Split</t>
  </si>
  <si>
    <t>Marcos Alves</t>
  </si>
  <si>
    <t>Iluminação</t>
  </si>
  <si>
    <t>Base para Abajur Redondo</t>
  </si>
  <si>
    <t>Cordão de Luz LED</t>
  </si>
  <si>
    <t>Luminária Painel LED Ret</t>
  </si>
  <si>
    <t>Soquete p/ Lâmpada Fluorescente</t>
  </si>
  <si>
    <t xml:space="preserve">Soquete para Lâmpada </t>
  </si>
  <si>
    <t>Umidificador de Ambientes</t>
  </si>
  <si>
    <t>Ventilador de Teto 2 pás</t>
  </si>
  <si>
    <t>Aquecedor de Ambiente Cerâmico</t>
  </si>
  <si>
    <t>São Leopoldo</t>
  </si>
  <si>
    <t>Aquecedor e Desumidificador</t>
  </si>
  <si>
    <t>Ferragens</t>
  </si>
  <si>
    <t>Cabide 1 Gancho</t>
  </si>
  <si>
    <t>Materiais de Construção</t>
  </si>
  <si>
    <t>Cimento Comum Cinza 1Kg</t>
  </si>
  <si>
    <t>Daniella Juizo</t>
  </si>
  <si>
    <t>New House Store</t>
  </si>
  <si>
    <t>Cimento Queimado Verde 5Kg</t>
  </si>
  <si>
    <t>Canoas</t>
  </si>
  <si>
    <t>Coifa de Parede Frank</t>
  </si>
  <si>
    <t>Fecho Concha para Janelas Latão</t>
  </si>
  <si>
    <t>Gancho para Rede até 100Kg</t>
  </si>
  <si>
    <t>Ferramentas</t>
  </si>
  <si>
    <t xml:space="preserve">Parafusadeira 1/4" </t>
  </si>
  <si>
    <t>Serra Circular para Madeira 24 dentes</t>
  </si>
  <si>
    <t>Serra de Mesa 10"</t>
  </si>
  <si>
    <t xml:space="preserve">Trava para Armários </t>
  </si>
  <si>
    <t>Ventilador de Parede Ventisol</t>
  </si>
  <si>
    <t>Visor de Luz Prata</t>
  </si>
  <si>
    <t xml:space="preserve">Arame Recozido Bwg18 1 Kg </t>
  </si>
  <si>
    <t>Argamassa Acrílica Branca 5Kg</t>
  </si>
  <si>
    <t xml:space="preserve">Bancada de Alumínio Dobrável </t>
  </si>
  <si>
    <t>Materiais Elétricos</t>
  </si>
  <si>
    <t>Cabo Flexível 1,5mm 50 mts verde</t>
  </si>
  <si>
    <t>Conduíte Corrugado 7 mts amarelo</t>
  </si>
  <si>
    <t xml:space="preserve">Conector Parafuso 6mm </t>
  </si>
  <si>
    <t>Eletrocalhas Curva 90º vertical externa</t>
  </si>
  <si>
    <t>Escada Doméstica 5 Degraus</t>
  </si>
  <si>
    <t>Fita Isolante Autofusão 10mts preto</t>
  </si>
  <si>
    <t xml:space="preserve">Forro em Lã de Vidro </t>
  </si>
  <si>
    <t>Ladrinho Hidráulico Flor de Liz 20x20</t>
  </si>
  <si>
    <t>Luva Algodão Coral Latex</t>
  </si>
  <si>
    <t>Selante Vedaflex Bisnaga 400g</t>
  </si>
  <si>
    <t>Trena Longa 50m</t>
  </si>
  <si>
    <t>Materiais Hidráulicos</t>
  </si>
  <si>
    <t xml:space="preserve">Acabamento de registro grande cromado </t>
  </si>
  <si>
    <t>Conj. De tomada 10A branco</t>
  </si>
  <si>
    <t>Módulo de tomada de energia</t>
  </si>
  <si>
    <t>Placa com suporte 4x4 branco</t>
  </si>
  <si>
    <t>Torneira para banheiro mesa cromada</t>
  </si>
  <si>
    <t>Válvula de Escoamento para cozinha</t>
  </si>
  <si>
    <t>Adaptador para válvula</t>
  </si>
  <si>
    <t xml:space="preserve">Cesta para válvula </t>
  </si>
  <si>
    <t>Portas</t>
  </si>
  <si>
    <t>Porta montada de giro de aço de 20 travas</t>
  </si>
  <si>
    <t>Porta montada de giro de aço pintado</t>
  </si>
  <si>
    <t xml:space="preserve">Ralo para pia metal </t>
  </si>
  <si>
    <t>Tampa para válvula</t>
  </si>
  <si>
    <t>Janelas</t>
  </si>
  <si>
    <t>Janela com proteção acústica e térmica</t>
  </si>
  <si>
    <t>Mega Store Lins</t>
  </si>
  <si>
    <t>Porto Alegre</t>
  </si>
  <si>
    <t>Janela com proteção térmica de correr</t>
  </si>
  <si>
    <t>Janela proteção acústica e térmica, PVC vidro</t>
  </si>
  <si>
    <t>Porta montada com proteção térmica</t>
  </si>
  <si>
    <t>Porta montada de correr de alumínio</t>
  </si>
  <si>
    <t>Porta montada de giro de aço</t>
  </si>
  <si>
    <t>Porta Sanfonada de plástico PVC</t>
  </si>
  <si>
    <t>Portões</t>
  </si>
  <si>
    <t>Portão de garagem basculante de madeira</t>
  </si>
  <si>
    <t>Portão social misto basculante metal</t>
  </si>
  <si>
    <t xml:space="preserve">Automatizador de portão </t>
  </si>
  <si>
    <t>Automatizador deslizante</t>
  </si>
  <si>
    <t>Pisos e Revestimentos</t>
  </si>
  <si>
    <t>Kit decorado brilhante nuance</t>
  </si>
  <si>
    <t>Porcelanato esmaltado externo</t>
  </si>
  <si>
    <t>Porcelanato esmaltado modelo wood</t>
  </si>
  <si>
    <t>Portão de garagem basculante de metal</t>
  </si>
  <si>
    <t>Portão de garagem sanfonado</t>
  </si>
  <si>
    <t>Revestimento de parede acetinado</t>
  </si>
  <si>
    <t>Revestimento de parede brilhante branco</t>
  </si>
  <si>
    <t>Tintas e Acessórios</t>
  </si>
  <si>
    <t>Massa acrílica metalatex</t>
  </si>
  <si>
    <t>Pastilha azul vidro real piscina</t>
  </si>
  <si>
    <t>Pincel para madeira</t>
  </si>
  <si>
    <t>Refil Rolo para Parede Rugosa 22cm</t>
  </si>
  <si>
    <t>Revestimento marmorizado brilhante</t>
  </si>
  <si>
    <t>Rolo para Parede 23 cm Pele de Carne</t>
  </si>
  <si>
    <t>Spray plástico bege</t>
  </si>
  <si>
    <t>Tinta acrílica decorada</t>
  </si>
  <si>
    <t xml:space="preserve">Tinta acrílica fosco </t>
  </si>
  <si>
    <t>Tinta acrílica semibrilho</t>
  </si>
  <si>
    <t>Total Geral</t>
  </si>
  <si>
    <t>Categoria</t>
  </si>
  <si>
    <t>Soma Preço Total</t>
  </si>
  <si>
    <t>Modelo Simples</t>
  </si>
  <si>
    <t>Modelo mais contas</t>
  </si>
  <si>
    <t>Média</t>
  </si>
  <si>
    <t>Quantidade</t>
  </si>
  <si>
    <t>Soma</t>
  </si>
  <si>
    <t>% Total</t>
  </si>
  <si>
    <t>(Tudo)</t>
  </si>
  <si>
    <t>Modelo com subcategoria e filtro</t>
  </si>
  <si>
    <t>Excel Intermediário Capítulo 07 Aula 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</si>
</sst>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mm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vertical="center"/>
    </xf>
    <xf numFmtId="0" fontId="0" fillId="3" borderId="0" xfId="0" applyFill="1"/>
    <xf numFmtId="0" fontId="0" fillId="0" borderId="0" xfId="0" applyAlignment="1">
      <alignment vertical="center"/>
    </xf>
    <xf numFmtId="0" fontId="5" fillId="0" borderId="0" xfId="2"/>
    <xf numFmtId="0" fontId="3" fillId="3" borderId="0" xfId="0" applyFont="1" applyFill="1"/>
    <xf numFmtId="0" fontId="2" fillId="3" borderId="0" xfId="0" applyFont="1" applyFill="1"/>
    <xf numFmtId="164" fontId="0" fillId="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44" fontId="4" fillId="2" borderId="0" xfId="1" applyFont="1" applyFill="1" applyAlignment="1">
      <alignment vertical="center"/>
    </xf>
    <xf numFmtId="44" fontId="0" fillId="3" borderId="0" xfId="1" applyFont="1" applyFill="1"/>
    <xf numFmtId="44" fontId="0" fillId="0" borderId="0" xfId="1" applyFo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44" fontId="2" fillId="2" borderId="0" xfId="1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44" fontId="0" fillId="4" borderId="0" xfId="1" applyFont="1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 applyAlignment="1">
      <alignment horizontal="center"/>
    </xf>
    <xf numFmtId="0" fontId="0" fillId="0" borderId="0" xfId="0" applyAlignment="1">
      <alignment horizontal="left" indent="1"/>
    </xf>
    <xf numFmtId="0" fontId="6" fillId="0" borderId="0" xfId="0" applyFont="1"/>
    <xf numFmtId="10" fontId="0" fillId="0" borderId="0" xfId="0" applyNumberFormat="1" applyAlignment="1">
      <alignment horizontal="center"/>
    </xf>
    <xf numFmtId="44" fontId="0" fillId="3" borderId="0" xfId="1" applyFont="1" applyFill="1" applyAlignment="1">
      <alignment horizontal="center"/>
    </xf>
    <xf numFmtId="44" fontId="0" fillId="0" borderId="0" xfId="1" applyFont="1" applyAlignment="1">
      <alignment horizontal="center" vertical="center"/>
    </xf>
    <xf numFmtId="0" fontId="0" fillId="0" borderId="0" xfId="0" pivotButton="1" applyAlignment="1">
      <alignment horizontal="center"/>
    </xf>
    <xf numFmtId="44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</cellXfs>
  <cellStyles count="3">
    <cellStyle name="Hiperlink" xfId="2" builtinId="8"/>
    <cellStyle name="Moeda" xfId="1" builtinId="4"/>
    <cellStyle name="Normal" xfId="0" builtinId="0"/>
  </cellStyles>
  <dxfs count="29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/>
    </dxf>
    <dxf>
      <alignment vertical="center"/>
    </dxf>
    <dxf>
      <alignment horizontal="center"/>
    </dxf>
    <dxf>
      <numFmt numFmtId="14" formatCode="0.00%"/>
    </dxf>
    <dxf>
      <alignment relativeIndent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4" formatCode="0.00%"/>
    </dxf>
    <dxf>
      <alignment relativeIndent="1"/>
    </dxf>
    <dxf>
      <alignment horizontal="center"/>
    </dxf>
    <dxf>
      <alignment horizontal="center"/>
    </dxf>
    <dxf>
      <alignment relativeIndent="1"/>
    </dxf>
    <dxf>
      <alignment horizontal="center"/>
    </dxf>
    <dxf>
      <alignment horizontal="center"/>
    </dxf>
    <dxf>
      <font>
        <b/>
        <i val="0"/>
      </font>
      <fill>
        <patternFill>
          <bgColor theme="8" tint="0.39994506668294322"/>
        </patternFill>
      </fill>
      <border diagonalUp="0"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  <dxf>
      <font>
        <b/>
        <i val="0"/>
        <color theme="0"/>
      </font>
      <fill>
        <patternFill>
          <bgColor theme="8" tint="-0.24994659260841701"/>
        </patternFill>
      </fill>
      <border diagonalDown="1">
        <left style="thick">
          <color theme="8" tint="-0.24994659260841701"/>
        </left>
        <right style="thick">
          <color theme="8" tint="-0.24994659260841701"/>
        </right>
        <top style="thick">
          <color theme="8" tint="-0.24994659260841701"/>
        </top>
        <bottom style="thick">
          <color theme="8" tint="-0.24994659260841701"/>
        </bottom>
        <diagonal style="thick">
          <color theme="8" tint="-0.24994659260841701"/>
        </diagonal>
      </border>
    </dxf>
    <dxf>
      <font>
        <b/>
        <i val="0"/>
        <color theme="0"/>
      </font>
      <fill>
        <patternFill>
          <bgColor theme="8" tint="-0.24994659260841701"/>
        </patternFill>
      </fill>
    </dxf>
    <dxf>
      <border diagonalDown="1">
        <left style="dotted">
          <color theme="8" tint="-0.24994659260841701"/>
        </left>
        <right style="dotted">
          <color theme="8" tint="-0.24994659260841701"/>
        </right>
        <top style="dotted">
          <color theme="8" tint="-0.24994659260841701"/>
        </top>
        <bottom style="dotted">
          <color theme="8" tint="-0.24994659260841701"/>
        </bottom>
        <diagonal style="dotted">
          <color theme="8" tint="-0.24994659260841701"/>
        </diagonal>
        <vertical style="dotted">
          <color theme="8" tint="-0.24994659260841701"/>
        </vertical>
        <horizontal style="dotted">
          <color auto="1"/>
        </horizontal>
      </border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8" tint="-0.24994659260841701"/>
        </patternFill>
      </fill>
      <border>
        <top style="double">
          <color theme="8" tint="-0.24994659260841701"/>
        </top>
      </border>
    </dxf>
    <dxf>
      <font>
        <color theme="0"/>
      </font>
      <fill>
        <patternFill>
          <bgColor theme="8" tint="-0.499984740745262"/>
        </patternFill>
      </fill>
    </dxf>
    <dxf>
      <font>
        <color auto="1"/>
      </font>
      <fill>
        <patternFill patternType="none">
          <bgColor auto="1"/>
        </patternFill>
      </fill>
      <border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</dxfs>
  <tableStyles count="1" defaultTableStyle="TableStyleMedium2" defaultPivotStyle="PivotStyleLight16">
    <tableStyle name="Estilo Curso Excel 365" table="0" count="10" xr9:uid="{64E4625D-A84C-4D13-BAD3-62FB8825A15F}">
      <tableStyleElement type="wholeTable" dxfId="28"/>
      <tableStyleElement type="headerRow" dxfId="27"/>
      <tableStyleElement type="totalRow" dxfId="26"/>
      <tableStyleElement type="lastColumn" dxfId="25"/>
      <tableStyleElement type="secondRowStripe" dxfId="24"/>
      <tableStyleElement type="firstSubtotalRow" dxfId="23"/>
      <tableStyleElement type="blankRow" dxfId="22"/>
      <tableStyleElement type="firstRowSubheading" dxfId="21"/>
      <tableStyleElement type="pageFieldLabels" dxfId="20"/>
      <tableStyleElement type="pageFieldValues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la" refreshedDate="44743.942489004628" createdVersion="8" refreshedVersion="8" minRefreshableVersion="3" recordCount="103" xr:uid="{AD612398-515D-4F93-8BDB-538E80012983}">
  <cacheSource type="worksheet">
    <worksheetSource ref="B8:K111" sheet="Modelo"/>
  </cacheSource>
  <cacheFields count="10">
    <cacheField name="DATA DO PEDIDO" numFmtId="14">
      <sharedItems containsSemiMixedTypes="0" containsNonDate="0" containsDate="1" containsString="0" minDate="2020-06-01T00:00:00" maxDate="2021-01-21T00:00:00"/>
    </cacheField>
    <cacheField name="MÊS" numFmtId="164">
      <sharedItems containsSemiMixedTypes="0" containsNonDate="0" containsDate="1" containsString="0" minDate="2020-06-01T00:00:00" maxDate="2021-01-21T00:00:00"/>
    </cacheField>
    <cacheField name="NOME DA CATEGORIA" numFmtId="0">
      <sharedItems count="16">
        <s v="Banheiros"/>
        <s v="Cozinhas e Área de Serviços"/>
        <s v="Jardim e Lazer"/>
        <s v="Decoração"/>
        <s v="Climatização e Ventilação"/>
        <s v="Iluminação"/>
        <s v="Ferragens"/>
        <s v="Materiais de Construção"/>
        <s v="Ferramentas"/>
        <s v="Materiais Elétricos"/>
        <s v="Materiais Hidráulicos"/>
        <s v="Portas"/>
        <s v="Janelas"/>
        <s v="Portões"/>
        <s v="Pisos e Revestimentos"/>
        <s v="Tintas e Acessórios"/>
      </sharedItems>
    </cacheField>
    <cacheField name="NOME DO PRODUTO" numFmtId="0">
      <sharedItems count="102">
        <s v="Aquecedor Elétrico Ponto"/>
        <s v="Armário de Madeira"/>
        <s v="Cesto de Roupa Plástico "/>
        <s v="Chuveiro de Parede 250V (220V) Hiper Ducha"/>
        <s v="Cooktop Gás 5 Bocas"/>
        <s v="Cuba de Embutir"/>
        <s v="Dispenser Sabonete Líquido"/>
        <s v="Jogo de Tapete Plástico"/>
        <s v="Lixeira de Banheiro Plástico Preto 5,4L Basculante"/>
        <s v="Mictório Individual "/>
        <s v="Porta Shampoo para Chão"/>
        <s v="Torneira Temporizada Flex"/>
        <s v="Arandela Externa ArtLuz"/>
        <s v="Cera Acrílica Master"/>
        <s v="Churrasqueira à Carvão Grill"/>
        <s v="Detergente em Gel 1000ml Neutro"/>
        <s v="Esguicho Regular Plástico"/>
        <s v="Filtro de Barro 6L"/>
        <s v="Mesa Madeira Dobrável"/>
        <s v="Painel para Jardim Vertical"/>
        <s v="Varal de Chão Aço com Abas"/>
        <s v="Espelho Auto Adesivo Fixa"/>
        <s v="Kit de Saches Provence"/>
        <s v="Kit de Varão Aço Inspire"/>
        <s v="Papel de Parede Floral"/>
        <s v="Tapete Shaggy Cinza"/>
        <s v="Ar Condicionado Split"/>
        <s v="Base para Abajur Redondo"/>
        <s v="Cordão de Luz LED"/>
        <s v="Luminária Painel LED Ret"/>
        <s v="Soquete p/ Lâmpada Fluorescente"/>
        <s v="Soquete para Lâmpada "/>
        <s v="Umidificador de Ambientes"/>
        <s v="Ventilador de Teto 2 pás"/>
        <s v="Aquecedor de Ambiente Cerâmico"/>
        <s v="Aquecedor e Desumidificador"/>
        <s v="Cabide 1 Gancho"/>
        <s v="Cimento Comum Cinza 1Kg"/>
        <s v="Cimento Queimado Verde 5Kg"/>
        <s v="Coifa de Parede Frank"/>
        <s v="Fecho Concha para Janelas Latão"/>
        <s v="Gancho para Rede até 100Kg"/>
        <s v="Parafusadeira 1/4&quot; "/>
        <s v="Serra Circular para Madeira 24 dentes"/>
        <s v="Serra de Mesa 10&quot;"/>
        <s v="Trava para Armários "/>
        <s v="Ventilador de Parede Ventisol"/>
        <s v="Visor de Luz Prata"/>
        <s v="Arame Recozido Bwg18 1 Kg "/>
        <s v="Argamassa Acrílica Branca 5Kg"/>
        <s v="Bancada de Alumínio Dobrável "/>
        <s v="Cabo Flexível 1,5mm 50 mts verde"/>
        <s v="Conduíte Corrugado 7 mts amarelo"/>
        <s v="Conector Parafuso 6mm "/>
        <s v="Eletrocalhas Curva 90º vertical externa"/>
        <s v="Escada Doméstica 5 Degraus"/>
        <s v="Fita Isolante Autofusão 10mts preto"/>
        <s v="Forro em Lã de Vidro "/>
        <s v="Ladrinho Hidráulico Flor de Liz 20x20"/>
        <s v="Luva Algodão Coral Latex"/>
        <s v="Selante Vedaflex Bisnaga 400g"/>
        <s v="Trena Longa 50m"/>
        <s v="Acabamento de registro grande cromado "/>
        <s v="Conj. De tomada 10A branco"/>
        <s v="Módulo de tomada de energia"/>
        <s v="Placa com suporte 4x4 branco"/>
        <s v="Torneira para banheiro mesa cromada"/>
        <s v="Válvula de Escoamento para cozinha"/>
        <s v="Adaptador para válvula"/>
        <s v="Cesta para válvula "/>
        <s v="Porta montada de giro de aço de 20 travas"/>
        <s v="Porta montada de giro de aço pintado"/>
        <s v="Ralo para pia metal "/>
        <s v="Tampa para válvula"/>
        <s v="Janela com proteção acústica e térmica"/>
        <s v="Janela com proteção térmica de correr"/>
        <s v="Janela proteção acústica e térmica, PVC vidro"/>
        <s v="Porta montada com proteção térmica"/>
        <s v="Porta montada de correr de alumínio"/>
        <s v="Porta montada de giro de aço"/>
        <s v="Porta Sanfonada de plástico PVC"/>
        <s v="Portão de garagem basculante de madeira"/>
        <s v="Portão social misto basculante metal"/>
        <s v="Automatizador de portão "/>
        <s v="Automatizador deslizante"/>
        <s v="Kit decorado brilhante nuance"/>
        <s v="Porcelanato esmaltado externo"/>
        <s v="Porcelanato esmaltado modelo wood"/>
        <s v="Portão de garagem basculante de metal"/>
        <s v="Portão de garagem sanfonado"/>
        <s v="Revestimento de parede acetinado"/>
        <s v="Revestimento de parede brilhante branco"/>
        <s v="Massa acrílica metalatex"/>
        <s v="Pastilha azul vidro real piscina"/>
        <s v="Pincel para madeira"/>
        <s v="Refil Rolo para Parede Rugosa 22cm"/>
        <s v="Revestimento marmorizado brilhante"/>
        <s v="Rolo para Parede 23 cm Pele de Carne"/>
        <s v="Spray plástico bege"/>
        <s v="Tinta acrílica decorada"/>
        <s v="Tinta acrílica fosco "/>
        <s v="Tinta acrílica semibrilho"/>
      </sharedItems>
    </cacheField>
    <cacheField name="QUANT." numFmtId="0">
      <sharedItems containsSemiMixedTypes="0" containsString="0" containsNumber="1" containsInteger="1" minValue="1" maxValue="80"/>
    </cacheField>
    <cacheField name="VENDEDORES" numFmtId="0">
      <sharedItems/>
    </cacheField>
    <cacheField name="CLIENTES" numFmtId="0">
      <sharedItems/>
    </cacheField>
    <cacheField name="CIDADES" numFmtId="0">
      <sharedItems count="5">
        <s v="Montenegro"/>
        <s v="Novo Hamburgo"/>
        <s v="São Leopoldo"/>
        <s v="Canoas"/>
        <s v="Porto Alegre"/>
      </sharedItems>
    </cacheField>
    <cacheField name="PREÇO UNITÁRIO" numFmtId="44">
      <sharedItems containsSemiMixedTypes="0" containsString="0" containsNumber="1" minValue="1" maxValue="4500"/>
    </cacheField>
    <cacheField name="PREÇO TOTAL" numFmtId="44">
      <sharedItems containsSemiMixedTypes="0" containsString="0" containsNumber="1" minValue="5.37" maxValue="9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d v="2020-06-01T00:00:00"/>
    <d v="2020-06-01T00:00:00"/>
    <x v="0"/>
    <x v="0"/>
    <n v="18"/>
    <s v="Alan de Souza"/>
    <s v="Central Show Room"/>
    <x v="0"/>
    <n v="115.9"/>
    <n v="2086.2000000000003"/>
  </r>
  <r>
    <d v="2020-06-01T00:00:00"/>
    <d v="2020-06-01T00:00:00"/>
    <x v="1"/>
    <x v="1"/>
    <n v="8"/>
    <s v="Alan de Souza"/>
    <s v="Central Show Room"/>
    <x v="0"/>
    <n v="320.89999999999998"/>
    <n v="2567.1999999999998"/>
  </r>
  <r>
    <d v="2020-06-01T00:00:00"/>
    <d v="2020-06-01T00:00:00"/>
    <x v="0"/>
    <x v="2"/>
    <n v="22"/>
    <s v="Alan de Souza"/>
    <s v="Central Show Room"/>
    <x v="0"/>
    <n v="26.9"/>
    <n v="591.79999999999995"/>
  </r>
  <r>
    <d v="2020-06-01T00:00:00"/>
    <d v="2020-06-01T00:00:00"/>
    <x v="0"/>
    <x v="3"/>
    <n v="72"/>
    <s v="Alan de Souza"/>
    <s v="Central Show Room"/>
    <x v="0"/>
    <n v="55.9"/>
    <n v="4024.7999999999997"/>
  </r>
  <r>
    <d v="2020-06-01T00:00:00"/>
    <d v="2020-06-01T00:00:00"/>
    <x v="1"/>
    <x v="4"/>
    <n v="8"/>
    <s v="Alan de Souza"/>
    <s v="Central Show Room"/>
    <x v="0"/>
    <n v="1150"/>
    <n v="9200"/>
  </r>
  <r>
    <d v="2020-06-01T00:00:00"/>
    <d v="2020-06-01T00:00:00"/>
    <x v="0"/>
    <x v="5"/>
    <n v="15"/>
    <s v="Alan de Souza"/>
    <s v="Central Show Room"/>
    <x v="0"/>
    <n v="95.5"/>
    <n v="1432.5"/>
  </r>
  <r>
    <d v="2020-06-01T00:00:00"/>
    <d v="2020-06-01T00:00:00"/>
    <x v="0"/>
    <x v="6"/>
    <n v="25"/>
    <s v="Alan de Souza"/>
    <s v="Central Show Room"/>
    <x v="0"/>
    <n v="68.5"/>
    <n v="1712.5"/>
  </r>
  <r>
    <d v="2020-06-01T00:00:00"/>
    <d v="2020-06-01T00:00:00"/>
    <x v="0"/>
    <x v="7"/>
    <n v="35"/>
    <s v="Alan de Souza"/>
    <s v="Central Show Room"/>
    <x v="0"/>
    <n v="94.9"/>
    <n v="3321.5"/>
  </r>
  <r>
    <d v="2020-06-01T00:00:00"/>
    <d v="2020-06-01T00:00:00"/>
    <x v="0"/>
    <x v="8"/>
    <n v="60"/>
    <s v="Alan de Souza"/>
    <s v="Central Show Room"/>
    <x v="0"/>
    <n v="23.9"/>
    <n v="1434"/>
  </r>
  <r>
    <d v="2020-06-01T00:00:00"/>
    <d v="2020-06-01T00:00:00"/>
    <x v="0"/>
    <x v="9"/>
    <n v="5"/>
    <s v="Alan de Souza"/>
    <s v="Central Show Room"/>
    <x v="0"/>
    <n v="220.5"/>
    <n v="1102.5"/>
  </r>
  <r>
    <d v="2020-06-01T00:00:00"/>
    <d v="2020-06-01T00:00:00"/>
    <x v="0"/>
    <x v="10"/>
    <n v="80"/>
    <s v="Alan de Souza"/>
    <s v="Central Show Room"/>
    <x v="0"/>
    <n v="50.9"/>
    <n v="4072"/>
  </r>
  <r>
    <d v="2020-06-01T00:00:00"/>
    <d v="2020-06-01T00:00:00"/>
    <x v="0"/>
    <x v="11"/>
    <n v="5"/>
    <s v="Alan de Souza"/>
    <s v="Central Show Room"/>
    <x v="0"/>
    <n v="420.9"/>
    <n v="2104.5"/>
  </r>
  <r>
    <d v="2020-07-05T00:00:00"/>
    <d v="2020-07-05T00:00:00"/>
    <x v="2"/>
    <x v="12"/>
    <n v="8"/>
    <s v="Karen Mello"/>
    <s v="Central Show Room"/>
    <x v="1"/>
    <n v="72.900000000000006"/>
    <n v="583.20000000000005"/>
  </r>
  <r>
    <d v="2020-07-05T00:00:00"/>
    <d v="2020-07-05T00:00:00"/>
    <x v="1"/>
    <x v="13"/>
    <n v="11"/>
    <s v="Karen Mello"/>
    <s v="Central Show Room"/>
    <x v="0"/>
    <n v="120"/>
    <n v="1320"/>
  </r>
  <r>
    <d v="2020-07-05T00:00:00"/>
    <d v="2020-07-05T00:00:00"/>
    <x v="2"/>
    <x v="14"/>
    <n v="13"/>
    <s v="Karen Mello"/>
    <s v="Central Show Room"/>
    <x v="0"/>
    <n v="245.5"/>
    <n v="3191.5"/>
  </r>
  <r>
    <d v="2020-07-05T00:00:00"/>
    <d v="2020-07-05T00:00:00"/>
    <x v="1"/>
    <x v="15"/>
    <n v="9"/>
    <s v="Karen Mello"/>
    <s v="Central Show Room"/>
    <x v="0"/>
    <n v="15.5"/>
    <n v="139.5"/>
  </r>
  <r>
    <d v="2020-07-05T00:00:00"/>
    <d v="2020-07-05T00:00:00"/>
    <x v="2"/>
    <x v="16"/>
    <n v="22"/>
    <s v="Karen Mello"/>
    <s v="Central Show Room"/>
    <x v="1"/>
    <n v="9.9"/>
    <n v="217.8"/>
  </r>
  <r>
    <d v="2020-07-05T00:00:00"/>
    <d v="2020-07-05T00:00:00"/>
    <x v="1"/>
    <x v="17"/>
    <n v="15"/>
    <s v="Alan de Souza"/>
    <s v="Central Show Room"/>
    <x v="0"/>
    <n v="150"/>
    <n v="2250"/>
  </r>
  <r>
    <d v="2020-07-05T00:00:00"/>
    <d v="2020-07-05T00:00:00"/>
    <x v="2"/>
    <x v="18"/>
    <n v="17"/>
    <s v="Karen Mello"/>
    <s v="Central Show Room"/>
    <x v="0"/>
    <n v="550"/>
    <n v="9350"/>
  </r>
  <r>
    <d v="2020-07-05T00:00:00"/>
    <d v="2020-07-05T00:00:00"/>
    <x v="2"/>
    <x v="19"/>
    <n v="16"/>
    <s v="Karen Mello"/>
    <s v="Central Show Room"/>
    <x v="0"/>
    <n v="95.9"/>
    <n v="1534.4"/>
  </r>
  <r>
    <d v="2020-07-05T00:00:00"/>
    <d v="2020-07-05T00:00:00"/>
    <x v="1"/>
    <x v="20"/>
    <n v="32"/>
    <s v="Karen Mello"/>
    <s v="Central Show Room"/>
    <x v="0"/>
    <n v="175.9"/>
    <n v="5628.8"/>
  </r>
  <r>
    <d v="2020-08-15T00:00:00"/>
    <d v="2020-08-15T00:00:00"/>
    <x v="3"/>
    <x v="21"/>
    <n v="17"/>
    <s v="Karen Mello"/>
    <s v="Central Show Room"/>
    <x v="1"/>
    <n v="92.9"/>
    <n v="1579.3000000000002"/>
  </r>
  <r>
    <d v="2020-08-15T00:00:00"/>
    <d v="2020-08-15T00:00:00"/>
    <x v="3"/>
    <x v="22"/>
    <n v="11"/>
    <s v="Karen Mello"/>
    <s v="Central Show Room"/>
    <x v="1"/>
    <n v="37.9"/>
    <n v="416.9"/>
  </r>
  <r>
    <d v="2020-08-15T00:00:00"/>
    <d v="2020-08-15T00:00:00"/>
    <x v="3"/>
    <x v="23"/>
    <n v="4"/>
    <s v="Karen Mello"/>
    <s v="Central Show Room"/>
    <x v="1"/>
    <n v="79.900000000000006"/>
    <n v="319.60000000000002"/>
  </r>
  <r>
    <d v="2020-08-15T00:00:00"/>
    <d v="2020-08-15T00:00:00"/>
    <x v="3"/>
    <x v="24"/>
    <n v="5"/>
    <s v="Karen Mello"/>
    <s v="Central Show Room"/>
    <x v="1"/>
    <n v="365"/>
    <n v="1825"/>
  </r>
  <r>
    <d v="2020-08-15T00:00:00"/>
    <d v="2020-08-15T00:00:00"/>
    <x v="3"/>
    <x v="25"/>
    <n v="8"/>
    <s v="Karen Mello"/>
    <s v="Central Show Room"/>
    <x v="1"/>
    <n v="380"/>
    <n v="3040"/>
  </r>
  <r>
    <d v="2020-12-20T00:00:00"/>
    <d v="2020-12-20T00:00:00"/>
    <x v="4"/>
    <x v="26"/>
    <n v="10"/>
    <s v="Marcos Alves"/>
    <s v="Central Show Room"/>
    <x v="1"/>
    <n v="350"/>
    <n v="3500"/>
  </r>
  <r>
    <d v="2020-12-20T00:00:00"/>
    <d v="2020-12-20T00:00:00"/>
    <x v="5"/>
    <x v="27"/>
    <n v="15"/>
    <s v="Karen Mello"/>
    <s v="Central Show Room"/>
    <x v="1"/>
    <n v="129.9"/>
    <n v="1948.5"/>
  </r>
  <r>
    <d v="2020-12-20T00:00:00"/>
    <d v="2020-12-20T00:00:00"/>
    <x v="5"/>
    <x v="28"/>
    <n v="6"/>
    <s v="Karen Mello"/>
    <s v="Central Show Room"/>
    <x v="1"/>
    <n v="180"/>
    <n v="1080"/>
  </r>
  <r>
    <d v="2020-12-20T00:00:00"/>
    <d v="2020-12-20T00:00:00"/>
    <x v="5"/>
    <x v="29"/>
    <n v="13"/>
    <s v="Karen Mello"/>
    <s v="Central Show Room"/>
    <x v="1"/>
    <n v="565"/>
    <n v="7345"/>
  </r>
  <r>
    <d v="2020-12-20T00:00:00"/>
    <d v="2020-12-20T00:00:00"/>
    <x v="5"/>
    <x v="30"/>
    <n v="12"/>
    <s v="Marcos Alves"/>
    <s v="Central Show Room"/>
    <x v="1"/>
    <n v="4.5999999999999996"/>
    <n v="55.199999999999996"/>
  </r>
  <r>
    <d v="2020-12-20T00:00:00"/>
    <d v="2020-12-20T00:00:00"/>
    <x v="5"/>
    <x v="31"/>
    <n v="25"/>
    <s v="Marcos Alves"/>
    <s v="Central Show Room"/>
    <x v="1"/>
    <n v="5.2"/>
    <n v="130"/>
  </r>
  <r>
    <d v="2020-12-20T00:00:00"/>
    <d v="2020-12-20T00:00:00"/>
    <x v="4"/>
    <x v="32"/>
    <n v="5"/>
    <s v="Marcos Alves"/>
    <s v="Central Show Room"/>
    <x v="1"/>
    <n v="82.9"/>
    <n v="414.5"/>
  </r>
  <r>
    <d v="2020-12-20T00:00:00"/>
    <d v="2020-12-20T00:00:00"/>
    <x v="5"/>
    <x v="33"/>
    <n v="4"/>
    <s v="Marcos Alves"/>
    <s v="Central Show Room"/>
    <x v="1"/>
    <n v="220"/>
    <n v="880"/>
  </r>
  <r>
    <d v="2021-01-02T00:00:00"/>
    <d v="2021-01-02T00:00:00"/>
    <x v="4"/>
    <x v="34"/>
    <n v="8"/>
    <s v="Marcos Alves"/>
    <s v="Central Show Room"/>
    <x v="2"/>
    <n v="340"/>
    <n v="2720"/>
  </r>
  <r>
    <d v="2021-01-02T00:00:00"/>
    <d v="2021-01-02T00:00:00"/>
    <x v="4"/>
    <x v="35"/>
    <n v="13"/>
    <s v="Marcos Alves"/>
    <s v="Central Show Room"/>
    <x v="2"/>
    <n v="150"/>
    <n v="1950"/>
  </r>
  <r>
    <d v="2021-01-02T00:00:00"/>
    <d v="2021-01-02T00:00:00"/>
    <x v="6"/>
    <x v="36"/>
    <n v="5"/>
    <s v="Alan de Souza"/>
    <s v="Central Show Room"/>
    <x v="2"/>
    <n v="75.900000000000006"/>
    <n v="379.5"/>
  </r>
  <r>
    <d v="2021-01-02T00:00:00"/>
    <d v="2021-01-02T00:00:00"/>
    <x v="7"/>
    <x v="37"/>
    <n v="3"/>
    <s v="Daniella Juizo"/>
    <s v="New House Store"/>
    <x v="2"/>
    <n v="1.79"/>
    <n v="5.37"/>
  </r>
  <r>
    <d v="2021-01-02T00:00:00"/>
    <d v="2021-01-02T00:00:00"/>
    <x v="7"/>
    <x v="38"/>
    <n v="2"/>
    <s v="Daniella Juizo"/>
    <s v="New House Store"/>
    <x v="3"/>
    <n v="35.9"/>
    <n v="71.8"/>
  </r>
  <r>
    <d v="2021-01-02T00:00:00"/>
    <d v="2021-01-02T00:00:00"/>
    <x v="4"/>
    <x v="39"/>
    <n v="2"/>
    <s v="Marcos Alves"/>
    <s v="Central Show Room"/>
    <x v="2"/>
    <n v="950"/>
    <n v="1900"/>
  </r>
  <r>
    <d v="2021-01-02T00:00:00"/>
    <d v="2021-01-02T00:00:00"/>
    <x v="6"/>
    <x v="40"/>
    <n v="2"/>
    <s v="Daniella Juizo"/>
    <s v="New House Store"/>
    <x v="2"/>
    <n v="52.9"/>
    <n v="105.8"/>
  </r>
  <r>
    <d v="2021-01-02T00:00:00"/>
    <d v="2021-01-02T00:00:00"/>
    <x v="6"/>
    <x v="41"/>
    <n v="2"/>
    <s v="Daniella Juizo"/>
    <s v="Central Show Room"/>
    <x v="2"/>
    <n v="9.9"/>
    <n v="19.8"/>
  </r>
  <r>
    <d v="2021-01-02T00:00:00"/>
    <d v="2021-01-02T00:00:00"/>
    <x v="8"/>
    <x v="42"/>
    <n v="5"/>
    <s v="Marcos Alves"/>
    <s v="Central Show Room"/>
    <x v="2"/>
    <n v="520"/>
    <n v="2600"/>
  </r>
  <r>
    <d v="2021-01-02T00:00:00"/>
    <d v="2021-01-02T00:00:00"/>
    <x v="8"/>
    <x v="43"/>
    <n v="9"/>
    <s v="Marcos Alves"/>
    <s v="Central Show Room"/>
    <x v="2"/>
    <n v="39.9"/>
    <n v="359.09999999999997"/>
  </r>
  <r>
    <d v="2021-01-02T00:00:00"/>
    <d v="2021-01-02T00:00:00"/>
    <x v="8"/>
    <x v="44"/>
    <n v="6"/>
    <s v="Marcos Alves"/>
    <s v="Central Show Room"/>
    <x v="2"/>
    <n v="830"/>
    <n v="4980"/>
  </r>
  <r>
    <d v="2021-01-02T00:00:00"/>
    <d v="2021-01-02T00:00:00"/>
    <x v="6"/>
    <x v="45"/>
    <n v="1"/>
    <s v="Daniella Juizo"/>
    <s v="New House Store"/>
    <x v="2"/>
    <n v="25.9"/>
    <n v="25.9"/>
  </r>
  <r>
    <d v="2021-01-02T00:00:00"/>
    <d v="2021-01-02T00:00:00"/>
    <x v="4"/>
    <x v="46"/>
    <n v="3"/>
    <s v="Marcos Alves"/>
    <s v="Central Show Room"/>
    <x v="2"/>
    <n v="260"/>
    <n v="780"/>
  </r>
  <r>
    <d v="2021-01-02T00:00:00"/>
    <d v="2021-01-02T00:00:00"/>
    <x v="6"/>
    <x v="47"/>
    <n v="2"/>
    <s v="Daniella Juizo"/>
    <s v="New House Store"/>
    <x v="2"/>
    <n v="65.900000000000006"/>
    <n v="131.80000000000001"/>
  </r>
  <r>
    <d v="2021-01-05T00:00:00"/>
    <d v="2021-01-05T00:00:00"/>
    <x v="7"/>
    <x v="48"/>
    <n v="5"/>
    <s v="Daniella Juizo"/>
    <s v="New House Store"/>
    <x v="3"/>
    <n v="9.5"/>
    <n v="47.5"/>
  </r>
  <r>
    <d v="2021-01-05T00:00:00"/>
    <d v="2021-01-05T00:00:00"/>
    <x v="7"/>
    <x v="49"/>
    <n v="2"/>
    <s v="Daniella Juizo"/>
    <s v="New House Store"/>
    <x v="3"/>
    <n v="42.5"/>
    <n v="85"/>
  </r>
  <r>
    <d v="2021-01-05T00:00:00"/>
    <d v="2021-01-05T00:00:00"/>
    <x v="6"/>
    <x v="50"/>
    <n v="12"/>
    <s v="Alan de Souza"/>
    <s v="Central Show Room"/>
    <x v="2"/>
    <n v="325.89999999999998"/>
    <n v="3910.7999999999997"/>
  </r>
  <r>
    <d v="2021-01-05T00:00:00"/>
    <d v="2021-01-05T00:00:00"/>
    <x v="9"/>
    <x v="51"/>
    <n v="4"/>
    <s v="Marcos Alves"/>
    <s v="New House Store"/>
    <x v="3"/>
    <n v="32.9"/>
    <n v="131.6"/>
  </r>
  <r>
    <d v="2021-01-05T00:00:00"/>
    <d v="2021-01-05T00:00:00"/>
    <x v="9"/>
    <x v="52"/>
    <n v="5"/>
    <s v="Marcos Alves"/>
    <s v="New House Store"/>
    <x v="3"/>
    <n v="24.9"/>
    <n v="124.5"/>
  </r>
  <r>
    <d v="2021-01-05T00:00:00"/>
    <d v="2021-01-05T00:00:00"/>
    <x v="9"/>
    <x v="53"/>
    <n v="2"/>
    <s v="Marcos Alves"/>
    <s v="New House Store"/>
    <x v="3"/>
    <n v="16.5"/>
    <n v="33"/>
  </r>
  <r>
    <d v="2021-01-05T00:00:00"/>
    <d v="2021-01-05T00:00:00"/>
    <x v="9"/>
    <x v="54"/>
    <n v="8"/>
    <s v="Marcos Alves"/>
    <s v="New House Store"/>
    <x v="3"/>
    <n v="15.2"/>
    <n v="121.6"/>
  </r>
  <r>
    <d v="2021-01-05T00:00:00"/>
    <d v="2021-01-05T00:00:00"/>
    <x v="6"/>
    <x v="55"/>
    <n v="15"/>
    <s v="Alan de Souza"/>
    <s v="Central Show Room"/>
    <x v="2"/>
    <n v="119.9"/>
    <n v="1798.5"/>
  </r>
  <r>
    <d v="2021-01-05T00:00:00"/>
    <d v="2021-01-05T00:00:00"/>
    <x v="9"/>
    <x v="56"/>
    <n v="5"/>
    <s v="Marcos Alves"/>
    <s v="New House Store"/>
    <x v="3"/>
    <n v="18.899999999999999"/>
    <n v="94.5"/>
  </r>
  <r>
    <d v="2021-01-05T00:00:00"/>
    <d v="2021-01-05T00:00:00"/>
    <x v="7"/>
    <x v="57"/>
    <n v="5"/>
    <s v="Daniella Juizo"/>
    <s v="New House Store"/>
    <x v="3"/>
    <n v="28"/>
    <n v="140"/>
  </r>
  <r>
    <d v="2021-01-05T00:00:00"/>
    <d v="2021-01-05T00:00:00"/>
    <x v="7"/>
    <x v="58"/>
    <n v="3"/>
    <s v="Daniella Juizo"/>
    <s v="New House Store"/>
    <x v="3"/>
    <n v="16.399999999999999"/>
    <n v="49.199999999999996"/>
  </r>
  <r>
    <d v="2021-01-05T00:00:00"/>
    <d v="2021-01-05T00:00:00"/>
    <x v="8"/>
    <x v="59"/>
    <n v="7"/>
    <s v="Alan de Souza"/>
    <s v="Central Show Room"/>
    <x v="2"/>
    <n v="10.59"/>
    <n v="74.13"/>
  </r>
  <r>
    <d v="2021-01-05T00:00:00"/>
    <d v="2021-01-05T00:00:00"/>
    <x v="7"/>
    <x v="60"/>
    <n v="6"/>
    <s v="Daniella Juizo"/>
    <s v="New House Store"/>
    <x v="3"/>
    <n v="29.9"/>
    <n v="179.39999999999998"/>
  </r>
  <r>
    <d v="2021-01-05T00:00:00"/>
    <d v="2021-01-05T00:00:00"/>
    <x v="8"/>
    <x v="61"/>
    <n v="5"/>
    <s v="Alan de Souza"/>
    <s v="Central Show Room"/>
    <x v="2"/>
    <n v="68.900000000000006"/>
    <n v="344.5"/>
  </r>
  <r>
    <d v="2021-01-08T00:00:00"/>
    <d v="2021-01-08T00:00:00"/>
    <x v="10"/>
    <x v="62"/>
    <n v="4"/>
    <s v="Karen Mello"/>
    <s v="New House Store"/>
    <x v="3"/>
    <n v="47.5"/>
    <n v="190"/>
  </r>
  <r>
    <d v="2021-01-08T00:00:00"/>
    <d v="2021-01-08T00:00:00"/>
    <x v="9"/>
    <x v="63"/>
    <n v="2"/>
    <s v="Marcos Alves"/>
    <s v="New House Store"/>
    <x v="3"/>
    <n v="7.55"/>
    <n v="15.1"/>
  </r>
  <r>
    <d v="2021-01-08T00:00:00"/>
    <d v="2021-01-08T00:00:00"/>
    <x v="9"/>
    <x v="64"/>
    <n v="2"/>
    <s v="Marcos Alves"/>
    <s v="New House Store"/>
    <x v="3"/>
    <n v="11.5"/>
    <n v="23"/>
  </r>
  <r>
    <d v="2021-01-08T00:00:00"/>
    <d v="2021-01-08T00:00:00"/>
    <x v="9"/>
    <x v="65"/>
    <n v="2"/>
    <s v="Marcos Alves"/>
    <s v="New House Store"/>
    <x v="3"/>
    <n v="8.69"/>
    <n v="17.38"/>
  </r>
  <r>
    <d v="2021-01-08T00:00:00"/>
    <d v="2021-01-08T00:00:00"/>
    <x v="10"/>
    <x v="66"/>
    <n v="2"/>
    <s v="Marcos Alves"/>
    <s v="New House Store"/>
    <x v="3"/>
    <n v="35.5"/>
    <n v="71"/>
  </r>
  <r>
    <d v="2021-01-08T00:00:00"/>
    <d v="2021-01-08T00:00:00"/>
    <x v="10"/>
    <x v="67"/>
    <n v="4"/>
    <s v="Karen Mello"/>
    <s v="New House Store"/>
    <x v="3"/>
    <n v="95.6"/>
    <n v="382.4"/>
  </r>
  <r>
    <d v="2021-01-11T00:00:00"/>
    <d v="2021-01-11T00:00:00"/>
    <x v="10"/>
    <x v="68"/>
    <n v="9"/>
    <s v="Karen Mello"/>
    <s v="New House Store"/>
    <x v="3"/>
    <n v="1"/>
    <n v="9"/>
  </r>
  <r>
    <d v="2021-01-11T00:00:00"/>
    <d v="2021-01-11T00:00:00"/>
    <x v="10"/>
    <x v="69"/>
    <n v="8"/>
    <s v="Karen Mello"/>
    <s v="New House Store"/>
    <x v="3"/>
    <n v="32.5"/>
    <n v="260"/>
  </r>
  <r>
    <d v="2021-01-11T00:00:00"/>
    <d v="2021-01-11T00:00:00"/>
    <x v="11"/>
    <x v="70"/>
    <n v="2"/>
    <s v="Karen Mello"/>
    <s v="New House Store"/>
    <x v="3"/>
    <n v="4500"/>
    <n v="9000"/>
  </r>
  <r>
    <d v="2021-01-11T00:00:00"/>
    <d v="2021-01-11T00:00:00"/>
    <x v="11"/>
    <x v="71"/>
    <n v="2"/>
    <s v="Karen Mello"/>
    <s v="New House Store"/>
    <x v="3"/>
    <n v="3500"/>
    <n v="7000"/>
  </r>
  <r>
    <d v="2021-01-11T00:00:00"/>
    <d v="2021-01-11T00:00:00"/>
    <x v="10"/>
    <x v="72"/>
    <n v="4"/>
    <s v="Karen Mello"/>
    <s v="New House Store"/>
    <x v="3"/>
    <n v="15.5"/>
    <n v="62"/>
  </r>
  <r>
    <d v="2021-01-11T00:00:00"/>
    <d v="2021-01-11T00:00:00"/>
    <x v="10"/>
    <x v="73"/>
    <n v="9"/>
    <s v="Karen Mello"/>
    <s v="New House Store"/>
    <x v="3"/>
    <n v="1.5"/>
    <n v="13.5"/>
  </r>
  <r>
    <d v="2021-01-15T00:00:00"/>
    <d v="2021-01-15T00:00:00"/>
    <x v="12"/>
    <x v="74"/>
    <n v="2"/>
    <s v="Daniella Juizo"/>
    <s v="Mega Store Lins"/>
    <x v="4"/>
    <n v="3500"/>
    <n v="7000"/>
  </r>
  <r>
    <d v="2021-01-15T00:00:00"/>
    <d v="2021-01-15T00:00:00"/>
    <x v="12"/>
    <x v="75"/>
    <n v="4"/>
    <s v="Karen Mello"/>
    <s v="Mega Store Lins"/>
    <x v="4"/>
    <n v="950"/>
    <n v="3800"/>
  </r>
  <r>
    <d v="2021-01-15T00:00:00"/>
    <d v="2021-01-15T00:00:00"/>
    <x v="12"/>
    <x v="76"/>
    <n v="3"/>
    <s v="Daniella Juizo"/>
    <s v="Mega Store Lins"/>
    <x v="4"/>
    <n v="1520"/>
    <n v="4560"/>
  </r>
  <r>
    <d v="2021-01-15T00:00:00"/>
    <d v="2021-01-15T00:00:00"/>
    <x v="11"/>
    <x v="77"/>
    <n v="2"/>
    <s v="Karen Mello"/>
    <s v="Mega Store Lins"/>
    <x v="4"/>
    <n v="1850"/>
    <n v="3700"/>
  </r>
  <r>
    <d v="2021-01-15T00:00:00"/>
    <d v="2021-01-15T00:00:00"/>
    <x v="11"/>
    <x v="78"/>
    <n v="2"/>
    <s v="Karen Mello"/>
    <s v="New House Store"/>
    <x v="4"/>
    <n v="3100"/>
    <n v="6200"/>
  </r>
  <r>
    <d v="2021-01-15T00:00:00"/>
    <d v="2021-01-15T00:00:00"/>
    <x v="11"/>
    <x v="79"/>
    <n v="2"/>
    <s v="Karen Mello"/>
    <s v="Mega Store Lins"/>
    <x v="4"/>
    <n v="1100"/>
    <n v="2200"/>
  </r>
  <r>
    <d v="2021-01-15T00:00:00"/>
    <d v="2021-01-15T00:00:00"/>
    <x v="11"/>
    <x v="80"/>
    <n v="2"/>
    <s v="Karen Mello"/>
    <s v="New House Store"/>
    <x v="3"/>
    <n v="205"/>
    <n v="410"/>
  </r>
  <r>
    <d v="2021-01-15T00:00:00"/>
    <d v="2021-01-15T00:00:00"/>
    <x v="13"/>
    <x v="81"/>
    <n v="2"/>
    <s v="Daniella Juizo"/>
    <s v="Mega Store Lins"/>
    <x v="4"/>
    <n v="1850"/>
    <n v="3700"/>
  </r>
  <r>
    <d v="2021-01-15T00:00:00"/>
    <d v="2021-01-15T00:00:00"/>
    <x v="13"/>
    <x v="82"/>
    <n v="3"/>
    <s v="Daniella Juizo"/>
    <s v="Mega Store Lins"/>
    <x v="4"/>
    <n v="799"/>
    <n v="2397"/>
  </r>
  <r>
    <d v="2021-01-18T00:00:00"/>
    <d v="2021-01-18T00:00:00"/>
    <x v="13"/>
    <x v="83"/>
    <n v="1"/>
    <s v="Daniella Juizo"/>
    <s v="Mega Store Lins"/>
    <x v="4"/>
    <n v="650"/>
    <n v="650"/>
  </r>
  <r>
    <d v="2021-01-18T00:00:00"/>
    <d v="2021-01-18T00:00:00"/>
    <x v="13"/>
    <x v="84"/>
    <n v="2"/>
    <s v="Daniella Juizo"/>
    <s v="Mega Store Lins"/>
    <x v="4"/>
    <n v="540"/>
    <n v="1080"/>
  </r>
  <r>
    <d v="2021-01-18T00:00:00"/>
    <d v="2021-01-18T00:00:00"/>
    <x v="14"/>
    <x v="85"/>
    <n v="2"/>
    <s v="Alan de Souza"/>
    <s v="Mega Store Lins"/>
    <x v="4"/>
    <n v="120"/>
    <n v="240"/>
  </r>
  <r>
    <d v="2021-01-18T00:00:00"/>
    <d v="2021-01-18T00:00:00"/>
    <x v="14"/>
    <x v="86"/>
    <n v="1"/>
    <s v="Alan de Souza"/>
    <s v="Mega Store Lins"/>
    <x v="4"/>
    <n v="35"/>
    <n v="35"/>
  </r>
  <r>
    <d v="2021-01-18T00:00:00"/>
    <d v="2021-01-18T00:00:00"/>
    <x v="14"/>
    <x v="87"/>
    <n v="2"/>
    <s v="Alan de Souza"/>
    <s v="Mega Store Lins"/>
    <x v="4"/>
    <n v="51.9"/>
    <n v="103.8"/>
  </r>
  <r>
    <d v="2021-01-18T00:00:00"/>
    <d v="2021-01-18T00:00:00"/>
    <x v="13"/>
    <x v="88"/>
    <n v="2"/>
    <s v="Daniella Juizo"/>
    <s v="Mega Store Lins"/>
    <x v="4"/>
    <n v="1950"/>
    <n v="3900"/>
  </r>
  <r>
    <d v="2021-01-18T00:00:00"/>
    <d v="2021-01-18T00:00:00"/>
    <x v="13"/>
    <x v="89"/>
    <n v="2"/>
    <s v="Daniella Juizo"/>
    <s v="Mega Store Lins"/>
    <x v="4"/>
    <n v="950"/>
    <n v="1900"/>
  </r>
  <r>
    <d v="2021-01-18T00:00:00"/>
    <d v="2021-01-18T00:00:00"/>
    <x v="14"/>
    <x v="90"/>
    <n v="1"/>
    <s v="Alan de Souza"/>
    <s v="Mega Store Lins"/>
    <x v="4"/>
    <n v="35.799999999999997"/>
    <n v="35.799999999999997"/>
  </r>
  <r>
    <d v="2021-01-18T00:00:00"/>
    <d v="2021-01-18T00:00:00"/>
    <x v="14"/>
    <x v="91"/>
    <n v="1"/>
    <s v="Alan de Souza"/>
    <s v="Mega Store Lins"/>
    <x v="4"/>
    <n v="44.9"/>
    <n v="44.9"/>
  </r>
  <r>
    <d v="2021-01-20T00:00:00"/>
    <d v="2021-01-20T00:00:00"/>
    <x v="14"/>
    <x v="58"/>
    <n v="2"/>
    <s v="Alan de Souza"/>
    <s v="Mega Store Lins"/>
    <x v="4"/>
    <n v="35"/>
    <n v="70"/>
  </r>
  <r>
    <d v="2021-01-20T00:00:00"/>
    <d v="2021-01-20T00:00:00"/>
    <x v="15"/>
    <x v="92"/>
    <n v="4"/>
    <s v="Daniella Juizo"/>
    <s v="Mega Store Lins"/>
    <x v="4"/>
    <n v="16.8"/>
    <n v="67.2"/>
  </r>
  <r>
    <d v="2021-01-20T00:00:00"/>
    <d v="2021-01-20T00:00:00"/>
    <x v="14"/>
    <x v="93"/>
    <n v="2"/>
    <s v="Alan de Souza"/>
    <s v="Mega Store Lins"/>
    <x v="4"/>
    <n v="23.5"/>
    <n v="47"/>
  </r>
  <r>
    <d v="2021-01-20T00:00:00"/>
    <d v="2021-01-20T00:00:00"/>
    <x v="15"/>
    <x v="94"/>
    <n v="5"/>
    <s v="Daniella Juizo"/>
    <s v="Mega Store Lins"/>
    <x v="4"/>
    <n v="18"/>
    <n v="90"/>
  </r>
  <r>
    <d v="2021-01-20T00:00:00"/>
    <d v="2021-01-20T00:00:00"/>
    <x v="15"/>
    <x v="95"/>
    <n v="4"/>
    <s v="Daniella Juizo"/>
    <s v="Mega Store Lins"/>
    <x v="4"/>
    <n v="15"/>
    <n v="60"/>
  </r>
  <r>
    <d v="2021-01-20T00:00:00"/>
    <d v="2021-01-20T00:00:00"/>
    <x v="14"/>
    <x v="96"/>
    <n v="2"/>
    <s v="Alan de Souza"/>
    <s v="Mega Store Lins"/>
    <x v="4"/>
    <n v="79.900000000000006"/>
    <n v="159.80000000000001"/>
  </r>
  <r>
    <d v="2021-01-20T00:00:00"/>
    <d v="2021-01-20T00:00:00"/>
    <x v="15"/>
    <x v="97"/>
    <n v="4"/>
    <s v="Daniella Juizo"/>
    <s v="Mega Store Lins"/>
    <x v="4"/>
    <n v="22"/>
    <n v="88"/>
  </r>
  <r>
    <d v="2021-01-20T00:00:00"/>
    <d v="2021-01-20T00:00:00"/>
    <x v="15"/>
    <x v="98"/>
    <n v="4"/>
    <s v="Daniella Juizo"/>
    <s v="Mega Store Lins"/>
    <x v="4"/>
    <n v="29"/>
    <n v="116"/>
  </r>
  <r>
    <d v="2021-01-20T00:00:00"/>
    <d v="2021-01-20T00:00:00"/>
    <x v="15"/>
    <x v="99"/>
    <n v="1"/>
    <s v="Alan de Souza"/>
    <s v="Mega Store Lins"/>
    <x v="4"/>
    <n v="100"/>
    <n v="100"/>
  </r>
  <r>
    <d v="2021-01-20T00:00:00"/>
    <d v="2021-01-20T00:00:00"/>
    <x v="15"/>
    <x v="100"/>
    <n v="11"/>
    <s v="Alan de Souza"/>
    <s v="Mega Store Lins"/>
    <x v="4"/>
    <n v="41"/>
    <n v="451"/>
  </r>
  <r>
    <d v="2021-01-20T00:00:00"/>
    <d v="2021-01-20T00:00:00"/>
    <x v="15"/>
    <x v="101"/>
    <n v="4"/>
    <s v="Daniella Juizo"/>
    <s v="Mega Store Lins"/>
    <x v="4"/>
    <n v="85"/>
    <n v="3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633F5-5E7C-4A65-9D4E-6B3C5E9FCFF7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ategoria">
  <location ref="B7:C24" firstHeaderRow="1" firstDataRow="1" firstDataCol="1"/>
  <pivotFields count="10">
    <pivotField numFmtId="14" showAll="0"/>
    <pivotField numFmtId="164" showAll="0"/>
    <pivotField axis="axisRow" showAll="0">
      <items count="17">
        <item x="0"/>
        <item x="4"/>
        <item x="1"/>
        <item x="3"/>
        <item x="6"/>
        <item x="8"/>
        <item x="5"/>
        <item x="12"/>
        <item x="2"/>
        <item x="7"/>
        <item x="9"/>
        <item x="10"/>
        <item x="14"/>
        <item x="11"/>
        <item x="13"/>
        <item x="15"/>
        <item t="default"/>
      </items>
    </pivotField>
    <pivotField showAll="0"/>
    <pivotField showAll="0"/>
    <pivotField showAll="0"/>
    <pivotField showAll="0"/>
    <pivotField showAll="0"/>
    <pivotField numFmtId="44" showAll="0"/>
    <pivotField dataField="1" numFmtId="44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oma Preço Total" fld="9" baseField="0" baseItem="0"/>
  </dataFields>
  <formats count="3">
    <format dxfId="18">
      <pivotArea outline="0" collapsedLevelsAreSubtotals="1" fieldPosition="0"/>
    </format>
    <format dxfId="17">
      <pivotArea dataOnly="0" labelOnly="1" outline="0" axis="axisValues" fieldPosition="0"/>
    </format>
    <format dxfId="16">
      <pivotArea dataOnly="0" labelOnly="1" fieldPosition="0">
        <references count="1">
          <reference field="2" count="0"/>
        </references>
      </pivotArea>
    </format>
  </formats>
  <pivotTableStyleInfo name="Estilo Curso Excel 365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4E31CD-FFD0-4CCB-98EA-6E05664646FB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ategoria">
  <location ref="B7:F24" firstHeaderRow="0" firstDataRow="1" firstDataCol="1"/>
  <pivotFields count="10">
    <pivotField numFmtId="14" showAll="0"/>
    <pivotField numFmtId="164" showAll="0"/>
    <pivotField axis="axisRow" showAll="0">
      <items count="17">
        <item x="0"/>
        <item x="4"/>
        <item x="1"/>
        <item x="3"/>
        <item x="6"/>
        <item x="8"/>
        <item x="5"/>
        <item x="12"/>
        <item x="2"/>
        <item x="7"/>
        <item x="9"/>
        <item x="10"/>
        <item x="14"/>
        <item x="11"/>
        <item x="13"/>
        <item x="15"/>
        <item t="default"/>
      </items>
    </pivotField>
    <pivotField showAll="0"/>
    <pivotField dataField="1" showAll="0"/>
    <pivotField showAll="0"/>
    <pivotField showAll="0"/>
    <pivotField showAll="0"/>
    <pivotField numFmtId="44" showAll="0"/>
    <pivotField dataField="1" numFmtId="44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édia" fld="9" subtotal="average" baseField="0" baseItem="0"/>
    <dataField name="Quantidade" fld="4" baseField="0" baseItem="0"/>
    <dataField name="% Total" fld="9" showDataAs="percentOfTotal" baseField="0" baseItem="0" numFmtId="10"/>
    <dataField name="Soma" fld="9" baseField="0" baseItem="0"/>
  </dataFields>
  <formats count="7">
    <format dxfId="15">
      <pivotArea outline="0" collapsedLevelsAreSubtotals="1" fieldPosition="0"/>
    </format>
    <format dxfId="14">
      <pivotArea dataOnly="0" labelOnly="1" outline="0" axis="axisValues" fieldPosition="0"/>
    </format>
    <format dxfId="13">
      <pivotArea dataOnly="0" labelOnly="1" fieldPosition="0">
        <references count="1">
          <reference field="2" count="0"/>
        </references>
      </pivotArea>
    </format>
    <format dxfId="12">
      <pivotArea outline="0" fieldPosition="0">
        <references count="1">
          <reference field="4294967294" count="1">
            <x v="2"/>
          </reference>
        </references>
      </pivotArea>
    </format>
    <format dxfId="1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">
      <pivotArea field="2" type="button" dataOnly="0" labelOnly="1" outline="0" axis="axisRow" fieldPosition="0"/>
    </format>
  </formats>
  <pivotTableStyleInfo name="Estilo Curso Excel 365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E1D57-204D-457D-B0EF-05425F26A3E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ategoria">
  <location ref="B7:F127" firstHeaderRow="0" firstDataRow="1" firstDataCol="1" rowPageCount="1" colPageCount="1"/>
  <pivotFields count="10">
    <pivotField numFmtId="14" showAll="0"/>
    <pivotField numFmtId="164" showAll="0"/>
    <pivotField axis="axisRow" showAll="0">
      <items count="17">
        <item x="0"/>
        <item x="4"/>
        <item x="1"/>
        <item x="3"/>
        <item x="6"/>
        <item x="8"/>
        <item x="5"/>
        <item x="12"/>
        <item x="2"/>
        <item x="7"/>
        <item x="9"/>
        <item x="10"/>
        <item x="14"/>
        <item x="11"/>
        <item x="13"/>
        <item x="15"/>
        <item t="default"/>
      </items>
    </pivotField>
    <pivotField axis="axisRow" showAll="0">
      <items count="103">
        <item x="62"/>
        <item x="68"/>
        <item x="34"/>
        <item x="35"/>
        <item x="0"/>
        <item x="26"/>
        <item x="48"/>
        <item x="12"/>
        <item x="49"/>
        <item x="1"/>
        <item x="83"/>
        <item x="84"/>
        <item x="50"/>
        <item x="27"/>
        <item x="36"/>
        <item x="51"/>
        <item x="13"/>
        <item x="69"/>
        <item x="2"/>
        <item x="14"/>
        <item x="3"/>
        <item x="37"/>
        <item x="38"/>
        <item x="39"/>
        <item x="52"/>
        <item x="53"/>
        <item x="63"/>
        <item x="4"/>
        <item x="28"/>
        <item x="5"/>
        <item x="15"/>
        <item x="6"/>
        <item x="54"/>
        <item x="55"/>
        <item x="16"/>
        <item x="21"/>
        <item x="40"/>
        <item x="17"/>
        <item x="56"/>
        <item x="57"/>
        <item x="41"/>
        <item x="74"/>
        <item x="75"/>
        <item x="76"/>
        <item x="7"/>
        <item x="22"/>
        <item x="23"/>
        <item x="85"/>
        <item x="58"/>
        <item x="8"/>
        <item x="29"/>
        <item x="59"/>
        <item x="92"/>
        <item x="18"/>
        <item x="9"/>
        <item x="64"/>
        <item x="19"/>
        <item x="24"/>
        <item x="42"/>
        <item x="93"/>
        <item x="94"/>
        <item x="65"/>
        <item x="86"/>
        <item x="87"/>
        <item x="77"/>
        <item x="78"/>
        <item x="79"/>
        <item x="70"/>
        <item x="71"/>
        <item x="80"/>
        <item x="10"/>
        <item x="81"/>
        <item x="88"/>
        <item x="89"/>
        <item x="82"/>
        <item x="72"/>
        <item x="95"/>
        <item x="90"/>
        <item x="91"/>
        <item x="96"/>
        <item x="97"/>
        <item x="60"/>
        <item x="43"/>
        <item x="44"/>
        <item x="30"/>
        <item x="31"/>
        <item x="98"/>
        <item x="73"/>
        <item x="25"/>
        <item x="99"/>
        <item x="100"/>
        <item x="101"/>
        <item x="66"/>
        <item x="11"/>
        <item x="45"/>
        <item x="61"/>
        <item x="32"/>
        <item x="67"/>
        <item x="20"/>
        <item x="46"/>
        <item x="33"/>
        <item x="47"/>
        <item t="default"/>
      </items>
    </pivotField>
    <pivotField dataField="1" showAll="0"/>
    <pivotField showAll="0"/>
    <pivotField showAll="0"/>
    <pivotField axis="axisPage" showAll="0">
      <items count="6">
        <item x="3"/>
        <item x="0"/>
        <item x="1"/>
        <item x="4"/>
        <item x="2"/>
        <item t="default"/>
      </items>
    </pivotField>
    <pivotField numFmtId="44" showAll="0"/>
    <pivotField dataField="1" numFmtId="44" showAll="0"/>
  </pivotFields>
  <rowFields count="2">
    <field x="2"/>
    <field x="3"/>
  </rowFields>
  <rowItems count="120">
    <i>
      <x/>
    </i>
    <i r="1">
      <x v="4"/>
    </i>
    <i r="1">
      <x v="18"/>
    </i>
    <i r="1">
      <x v="20"/>
    </i>
    <i r="1">
      <x v="29"/>
    </i>
    <i r="1">
      <x v="31"/>
    </i>
    <i r="1">
      <x v="44"/>
    </i>
    <i r="1">
      <x v="49"/>
    </i>
    <i r="1">
      <x v="54"/>
    </i>
    <i r="1">
      <x v="70"/>
    </i>
    <i r="1">
      <x v="93"/>
    </i>
    <i>
      <x v="1"/>
    </i>
    <i r="1">
      <x v="2"/>
    </i>
    <i r="1">
      <x v="3"/>
    </i>
    <i r="1">
      <x v="5"/>
    </i>
    <i r="1">
      <x v="23"/>
    </i>
    <i r="1">
      <x v="96"/>
    </i>
    <i r="1">
      <x v="99"/>
    </i>
    <i>
      <x v="2"/>
    </i>
    <i r="1">
      <x v="9"/>
    </i>
    <i r="1">
      <x v="16"/>
    </i>
    <i r="1">
      <x v="27"/>
    </i>
    <i r="1">
      <x v="30"/>
    </i>
    <i r="1">
      <x v="37"/>
    </i>
    <i r="1">
      <x v="98"/>
    </i>
    <i>
      <x v="3"/>
    </i>
    <i r="1">
      <x v="35"/>
    </i>
    <i r="1">
      <x v="45"/>
    </i>
    <i r="1">
      <x v="46"/>
    </i>
    <i r="1">
      <x v="57"/>
    </i>
    <i r="1">
      <x v="88"/>
    </i>
    <i>
      <x v="4"/>
    </i>
    <i r="1">
      <x v="12"/>
    </i>
    <i r="1">
      <x v="14"/>
    </i>
    <i r="1">
      <x v="33"/>
    </i>
    <i r="1">
      <x v="36"/>
    </i>
    <i r="1">
      <x v="40"/>
    </i>
    <i r="1">
      <x v="94"/>
    </i>
    <i r="1">
      <x v="101"/>
    </i>
    <i>
      <x v="5"/>
    </i>
    <i r="1">
      <x v="51"/>
    </i>
    <i r="1">
      <x v="58"/>
    </i>
    <i r="1">
      <x v="82"/>
    </i>
    <i r="1">
      <x v="83"/>
    </i>
    <i r="1">
      <x v="95"/>
    </i>
    <i>
      <x v="6"/>
    </i>
    <i r="1">
      <x v="13"/>
    </i>
    <i r="1">
      <x v="28"/>
    </i>
    <i r="1">
      <x v="50"/>
    </i>
    <i r="1">
      <x v="84"/>
    </i>
    <i r="1">
      <x v="85"/>
    </i>
    <i r="1">
      <x v="100"/>
    </i>
    <i>
      <x v="7"/>
    </i>
    <i r="1">
      <x v="41"/>
    </i>
    <i r="1">
      <x v="42"/>
    </i>
    <i r="1">
      <x v="43"/>
    </i>
    <i>
      <x v="8"/>
    </i>
    <i r="1">
      <x v="7"/>
    </i>
    <i r="1">
      <x v="19"/>
    </i>
    <i r="1">
      <x v="34"/>
    </i>
    <i r="1">
      <x v="53"/>
    </i>
    <i r="1">
      <x v="56"/>
    </i>
    <i>
      <x v="9"/>
    </i>
    <i r="1">
      <x v="6"/>
    </i>
    <i r="1">
      <x v="8"/>
    </i>
    <i r="1">
      <x v="21"/>
    </i>
    <i r="1">
      <x v="22"/>
    </i>
    <i r="1">
      <x v="39"/>
    </i>
    <i r="1">
      <x v="48"/>
    </i>
    <i r="1">
      <x v="81"/>
    </i>
    <i>
      <x v="10"/>
    </i>
    <i r="1">
      <x v="15"/>
    </i>
    <i r="1">
      <x v="24"/>
    </i>
    <i r="1">
      <x v="25"/>
    </i>
    <i r="1">
      <x v="26"/>
    </i>
    <i r="1">
      <x v="32"/>
    </i>
    <i r="1">
      <x v="38"/>
    </i>
    <i r="1">
      <x v="55"/>
    </i>
    <i r="1">
      <x v="61"/>
    </i>
    <i>
      <x v="11"/>
    </i>
    <i r="1">
      <x/>
    </i>
    <i r="1">
      <x v="1"/>
    </i>
    <i r="1">
      <x v="17"/>
    </i>
    <i r="1">
      <x v="75"/>
    </i>
    <i r="1">
      <x v="87"/>
    </i>
    <i r="1">
      <x v="92"/>
    </i>
    <i r="1">
      <x v="97"/>
    </i>
    <i>
      <x v="12"/>
    </i>
    <i r="1">
      <x v="47"/>
    </i>
    <i r="1">
      <x v="48"/>
    </i>
    <i r="1">
      <x v="59"/>
    </i>
    <i r="1">
      <x v="62"/>
    </i>
    <i r="1">
      <x v="63"/>
    </i>
    <i r="1">
      <x v="77"/>
    </i>
    <i r="1">
      <x v="78"/>
    </i>
    <i r="1">
      <x v="79"/>
    </i>
    <i>
      <x v="13"/>
    </i>
    <i r="1">
      <x v="64"/>
    </i>
    <i r="1">
      <x v="65"/>
    </i>
    <i r="1">
      <x v="66"/>
    </i>
    <i r="1">
      <x v="67"/>
    </i>
    <i r="1">
      <x v="68"/>
    </i>
    <i r="1">
      <x v="69"/>
    </i>
    <i>
      <x v="14"/>
    </i>
    <i r="1">
      <x v="10"/>
    </i>
    <i r="1">
      <x v="11"/>
    </i>
    <i r="1">
      <x v="71"/>
    </i>
    <i r="1">
      <x v="72"/>
    </i>
    <i r="1">
      <x v="73"/>
    </i>
    <i r="1">
      <x v="74"/>
    </i>
    <i>
      <x v="15"/>
    </i>
    <i r="1">
      <x v="52"/>
    </i>
    <i r="1">
      <x v="60"/>
    </i>
    <i r="1">
      <x v="76"/>
    </i>
    <i r="1">
      <x v="80"/>
    </i>
    <i r="1">
      <x v="86"/>
    </i>
    <i r="1">
      <x v="89"/>
    </i>
    <i r="1">
      <x v="90"/>
    </i>
    <i r="1">
      <x v="9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7" hier="-1"/>
  </pageFields>
  <dataFields count="4">
    <dataField name="Média" fld="9" subtotal="average" baseField="2" baseItem="9" numFmtId="44"/>
    <dataField name="Quantidade" fld="4" baseField="0" baseItem="0"/>
    <dataField name="% Total" fld="9" showDataAs="percentOfTotal" baseField="0" baseItem="0" numFmtId="10"/>
    <dataField name="Soma" fld="9" baseField="2" baseItem="9" numFmtId="44"/>
  </dataFields>
  <formats count="9">
    <format dxfId="8">
      <pivotArea outline="0" collapsedLevelsAreSubtotals="1" fieldPosition="0"/>
    </format>
    <format dxfId="7">
      <pivotArea dataOnly="0" labelOnly="1" outline="0" axis="axisValues" fieldPosition="0"/>
    </format>
    <format dxfId="6">
      <pivotArea dataOnly="0" labelOnly="1" fieldPosition="0">
        <references count="1">
          <reference field="2" count="0"/>
        </references>
      </pivotArea>
    </format>
    <format dxfId="5">
      <pivotArea outline="0" fieldPosition="0">
        <references count="1">
          <reference field="4294967294" count="1">
            <x v="2"/>
          </reference>
        </references>
      </pivotArea>
    </format>
    <format dxfId="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">
      <pivotArea field="2" type="button" dataOnly="0" labelOnly="1" outline="0" axis="axisRow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3"/>
          </reference>
        </references>
      </pivotArea>
    </format>
  </formats>
  <pivotTableStyleInfo name="Estilo Curso Excel 365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showGridLines="0" tabSelected="1" zoomScale="70" zoomScaleNormal="70" workbookViewId="0">
      <selection activeCell="A3" sqref="A3"/>
    </sheetView>
  </sheetViews>
  <sheetFormatPr defaultRowHeight="14.5" x14ac:dyDescent="0.35"/>
  <cols>
    <col min="2" max="2" width="16" style="15" bestFit="1" customWidth="1"/>
    <col min="3" max="3" width="10" style="8" bestFit="1" customWidth="1"/>
    <col min="4" max="4" width="26.7265625" bestFit="1" customWidth="1"/>
    <col min="5" max="5" width="47.1796875" bestFit="1" customWidth="1"/>
    <col min="6" max="6" width="7.7265625" style="13" bestFit="1" customWidth="1"/>
    <col min="7" max="7" width="14.1796875" bestFit="1" customWidth="1"/>
    <col min="8" max="8" width="18.7265625" bestFit="1" customWidth="1"/>
    <col min="9" max="9" width="15.453125" bestFit="1" customWidth="1"/>
    <col min="10" max="10" width="16.81640625" style="11" bestFit="1" customWidth="1"/>
    <col min="11" max="11" width="13.81640625" style="11" bestFit="1" customWidth="1"/>
  </cols>
  <sheetData>
    <row r="1" spans="1:11" s="1" customFormat="1" ht="14.5" customHeight="1" x14ac:dyDescent="0.35">
      <c r="A1" s="34" t="s">
        <v>158</v>
      </c>
      <c r="B1" s="34"/>
      <c r="C1" s="34"/>
      <c r="D1" s="34"/>
      <c r="E1" s="34"/>
      <c r="F1" s="34"/>
      <c r="G1" s="34"/>
      <c r="H1" s="34"/>
      <c r="J1" s="9"/>
      <c r="K1" s="9"/>
    </row>
    <row r="2" spans="1:11" s="1" customFormat="1" ht="14.5" customHeight="1" x14ac:dyDescent="0.35">
      <c r="A2" s="34"/>
      <c r="B2" s="34"/>
      <c r="C2" s="34"/>
      <c r="D2" s="34"/>
      <c r="E2" s="34"/>
      <c r="F2" s="34"/>
      <c r="G2" s="34"/>
      <c r="H2" s="34"/>
      <c r="J2" s="9"/>
      <c r="K2" s="9"/>
    </row>
    <row r="3" spans="1:11" s="2" customFormat="1" ht="12.65" customHeight="1" x14ac:dyDescent="0.35">
      <c r="B3" s="14"/>
      <c r="C3" s="7"/>
      <c r="F3" s="12"/>
      <c r="J3" s="10"/>
      <c r="K3" s="10"/>
    </row>
    <row r="5" spans="1:11" x14ac:dyDescent="0.35">
      <c r="B5" t="s">
        <v>6</v>
      </c>
    </row>
    <row r="8" spans="1:11" ht="30" customHeight="1" x14ac:dyDescent="0.35">
      <c r="B8" s="16" t="s">
        <v>7</v>
      </c>
      <c r="C8" s="17" t="s">
        <v>8</v>
      </c>
      <c r="D8" s="16" t="s">
        <v>9</v>
      </c>
      <c r="E8" s="16" t="s">
        <v>10</v>
      </c>
      <c r="F8" s="16" t="s">
        <v>11</v>
      </c>
      <c r="G8" s="16" t="s">
        <v>12</v>
      </c>
      <c r="H8" s="16" t="s">
        <v>13</v>
      </c>
      <c r="I8" s="16" t="s">
        <v>14</v>
      </c>
      <c r="J8" s="18" t="s">
        <v>15</v>
      </c>
      <c r="K8" s="18" t="s">
        <v>16</v>
      </c>
    </row>
    <row r="9" spans="1:11" x14ac:dyDescent="0.35">
      <c r="B9" s="19">
        <v>43983</v>
      </c>
      <c r="C9" s="20">
        <f t="shared" ref="C9:C72" si="0">B9</f>
        <v>43983</v>
      </c>
      <c r="D9" s="21" t="s">
        <v>17</v>
      </c>
      <c r="E9" s="21" t="s">
        <v>18</v>
      </c>
      <c r="F9" s="22">
        <v>18</v>
      </c>
      <c r="G9" s="21" t="s">
        <v>19</v>
      </c>
      <c r="H9" s="21" t="s">
        <v>20</v>
      </c>
      <c r="I9" s="21" t="s">
        <v>21</v>
      </c>
      <c r="J9" s="23">
        <v>115.9</v>
      </c>
      <c r="K9" s="23">
        <f t="shared" ref="K9:K72" si="1">J9*F9</f>
        <v>2086.2000000000003</v>
      </c>
    </row>
    <row r="10" spans="1:11" x14ac:dyDescent="0.35">
      <c r="B10" s="19">
        <v>43983</v>
      </c>
      <c r="C10" s="20">
        <f t="shared" si="0"/>
        <v>43983</v>
      </c>
      <c r="D10" s="21" t="s">
        <v>22</v>
      </c>
      <c r="E10" s="21" t="s">
        <v>23</v>
      </c>
      <c r="F10" s="22">
        <v>8</v>
      </c>
      <c r="G10" s="21" t="s">
        <v>19</v>
      </c>
      <c r="H10" s="21" t="s">
        <v>20</v>
      </c>
      <c r="I10" s="21" t="s">
        <v>21</v>
      </c>
      <c r="J10" s="23">
        <v>320.89999999999998</v>
      </c>
      <c r="K10" s="23">
        <f t="shared" si="1"/>
        <v>2567.1999999999998</v>
      </c>
    </row>
    <row r="11" spans="1:11" x14ac:dyDescent="0.35">
      <c r="B11" s="19">
        <v>43983</v>
      </c>
      <c r="C11" s="20">
        <f t="shared" si="0"/>
        <v>43983</v>
      </c>
      <c r="D11" s="21" t="s">
        <v>17</v>
      </c>
      <c r="E11" s="21" t="s">
        <v>24</v>
      </c>
      <c r="F11" s="22">
        <v>22</v>
      </c>
      <c r="G11" s="21" t="s">
        <v>19</v>
      </c>
      <c r="H11" s="21" t="s">
        <v>20</v>
      </c>
      <c r="I11" s="21" t="s">
        <v>21</v>
      </c>
      <c r="J11" s="23">
        <v>26.9</v>
      </c>
      <c r="K11" s="23">
        <f t="shared" si="1"/>
        <v>591.79999999999995</v>
      </c>
    </row>
    <row r="12" spans="1:11" x14ac:dyDescent="0.35">
      <c r="B12" s="19">
        <v>43983</v>
      </c>
      <c r="C12" s="20">
        <f t="shared" si="0"/>
        <v>43983</v>
      </c>
      <c r="D12" s="21" t="s">
        <v>17</v>
      </c>
      <c r="E12" s="21" t="s">
        <v>25</v>
      </c>
      <c r="F12" s="22">
        <v>72</v>
      </c>
      <c r="G12" s="21" t="s">
        <v>19</v>
      </c>
      <c r="H12" s="21" t="s">
        <v>20</v>
      </c>
      <c r="I12" s="21" t="s">
        <v>21</v>
      </c>
      <c r="J12" s="23">
        <v>55.9</v>
      </c>
      <c r="K12" s="23">
        <f t="shared" si="1"/>
        <v>4024.7999999999997</v>
      </c>
    </row>
    <row r="13" spans="1:11" x14ac:dyDescent="0.35">
      <c r="B13" s="19">
        <v>43983</v>
      </c>
      <c r="C13" s="20">
        <f t="shared" si="0"/>
        <v>43983</v>
      </c>
      <c r="D13" s="21" t="s">
        <v>22</v>
      </c>
      <c r="E13" s="21" t="s">
        <v>26</v>
      </c>
      <c r="F13" s="22">
        <v>8</v>
      </c>
      <c r="G13" s="21" t="s">
        <v>19</v>
      </c>
      <c r="H13" s="21" t="s">
        <v>20</v>
      </c>
      <c r="I13" s="21" t="s">
        <v>21</v>
      </c>
      <c r="J13" s="23">
        <v>1150</v>
      </c>
      <c r="K13" s="23">
        <f t="shared" si="1"/>
        <v>9200</v>
      </c>
    </row>
    <row r="14" spans="1:11" x14ac:dyDescent="0.35">
      <c r="B14" s="19">
        <v>43983</v>
      </c>
      <c r="C14" s="20">
        <f t="shared" si="0"/>
        <v>43983</v>
      </c>
      <c r="D14" s="21" t="s">
        <v>17</v>
      </c>
      <c r="E14" s="21" t="s">
        <v>27</v>
      </c>
      <c r="F14" s="22">
        <v>15</v>
      </c>
      <c r="G14" s="21" t="s">
        <v>19</v>
      </c>
      <c r="H14" s="21" t="s">
        <v>20</v>
      </c>
      <c r="I14" s="21" t="s">
        <v>21</v>
      </c>
      <c r="J14" s="23">
        <v>95.5</v>
      </c>
      <c r="K14" s="23">
        <f t="shared" si="1"/>
        <v>1432.5</v>
      </c>
    </row>
    <row r="15" spans="1:11" x14ac:dyDescent="0.35">
      <c r="B15" s="19">
        <v>43983</v>
      </c>
      <c r="C15" s="20">
        <f t="shared" si="0"/>
        <v>43983</v>
      </c>
      <c r="D15" s="21" t="s">
        <v>17</v>
      </c>
      <c r="E15" s="21" t="s">
        <v>28</v>
      </c>
      <c r="F15" s="22">
        <v>25</v>
      </c>
      <c r="G15" s="21" t="s">
        <v>19</v>
      </c>
      <c r="H15" s="21" t="s">
        <v>20</v>
      </c>
      <c r="I15" s="21" t="s">
        <v>21</v>
      </c>
      <c r="J15" s="23">
        <v>68.5</v>
      </c>
      <c r="K15" s="23">
        <f t="shared" si="1"/>
        <v>1712.5</v>
      </c>
    </row>
    <row r="16" spans="1:11" x14ac:dyDescent="0.35">
      <c r="B16" s="19">
        <v>43983</v>
      </c>
      <c r="C16" s="20">
        <f t="shared" si="0"/>
        <v>43983</v>
      </c>
      <c r="D16" s="21" t="s">
        <v>17</v>
      </c>
      <c r="E16" s="21" t="s">
        <v>29</v>
      </c>
      <c r="F16" s="22">
        <v>35</v>
      </c>
      <c r="G16" s="21" t="s">
        <v>19</v>
      </c>
      <c r="H16" s="21" t="s">
        <v>20</v>
      </c>
      <c r="I16" s="21" t="s">
        <v>21</v>
      </c>
      <c r="J16" s="23">
        <v>94.9</v>
      </c>
      <c r="K16" s="23">
        <f t="shared" si="1"/>
        <v>3321.5</v>
      </c>
    </row>
    <row r="17" spans="2:11" x14ac:dyDescent="0.35">
      <c r="B17" s="19">
        <v>43983</v>
      </c>
      <c r="C17" s="20">
        <f t="shared" si="0"/>
        <v>43983</v>
      </c>
      <c r="D17" s="21" t="s">
        <v>17</v>
      </c>
      <c r="E17" s="21" t="s">
        <v>30</v>
      </c>
      <c r="F17" s="22">
        <v>60</v>
      </c>
      <c r="G17" s="21" t="s">
        <v>19</v>
      </c>
      <c r="H17" s="21" t="s">
        <v>20</v>
      </c>
      <c r="I17" s="21" t="s">
        <v>21</v>
      </c>
      <c r="J17" s="23">
        <v>23.9</v>
      </c>
      <c r="K17" s="23">
        <f t="shared" si="1"/>
        <v>1434</v>
      </c>
    </row>
    <row r="18" spans="2:11" x14ac:dyDescent="0.35">
      <c r="B18" s="19">
        <v>43983</v>
      </c>
      <c r="C18" s="20">
        <f t="shared" si="0"/>
        <v>43983</v>
      </c>
      <c r="D18" s="21" t="s">
        <v>17</v>
      </c>
      <c r="E18" s="21" t="s">
        <v>31</v>
      </c>
      <c r="F18" s="22">
        <v>5</v>
      </c>
      <c r="G18" s="21" t="s">
        <v>19</v>
      </c>
      <c r="H18" s="21" t="s">
        <v>20</v>
      </c>
      <c r="I18" s="21" t="s">
        <v>21</v>
      </c>
      <c r="J18" s="23">
        <v>220.5</v>
      </c>
      <c r="K18" s="23">
        <f t="shared" si="1"/>
        <v>1102.5</v>
      </c>
    </row>
    <row r="19" spans="2:11" x14ac:dyDescent="0.35">
      <c r="B19" s="19">
        <v>43983</v>
      </c>
      <c r="C19" s="20">
        <f t="shared" si="0"/>
        <v>43983</v>
      </c>
      <c r="D19" s="21" t="s">
        <v>17</v>
      </c>
      <c r="E19" s="21" t="s">
        <v>32</v>
      </c>
      <c r="F19" s="22">
        <v>80</v>
      </c>
      <c r="G19" s="21" t="s">
        <v>19</v>
      </c>
      <c r="H19" s="21" t="s">
        <v>20</v>
      </c>
      <c r="I19" s="21" t="s">
        <v>21</v>
      </c>
      <c r="J19" s="23">
        <v>50.9</v>
      </c>
      <c r="K19" s="23">
        <f t="shared" si="1"/>
        <v>4072</v>
      </c>
    </row>
    <row r="20" spans="2:11" x14ac:dyDescent="0.35">
      <c r="B20" s="19">
        <v>43983</v>
      </c>
      <c r="C20" s="20">
        <f t="shared" si="0"/>
        <v>43983</v>
      </c>
      <c r="D20" s="21" t="s">
        <v>17</v>
      </c>
      <c r="E20" s="21" t="s">
        <v>33</v>
      </c>
      <c r="F20" s="22">
        <v>5</v>
      </c>
      <c r="G20" s="21" t="s">
        <v>19</v>
      </c>
      <c r="H20" s="21" t="s">
        <v>20</v>
      </c>
      <c r="I20" s="21" t="s">
        <v>21</v>
      </c>
      <c r="J20" s="23">
        <v>420.9</v>
      </c>
      <c r="K20" s="23">
        <f t="shared" si="1"/>
        <v>2104.5</v>
      </c>
    </row>
    <row r="21" spans="2:11" x14ac:dyDescent="0.35">
      <c r="B21" s="19">
        <v>44017</v>
      </c>
      <c r="C21" s="20">
        <f t="shared" si="0"/>
        <v>44017</v>
      </c>
      <c r="D21" s="21" t="s">
        <v>34</v>
      </c>
      <c r="E21" s="21" t="s">
        <v>35</v>
      </c>
      <c r="F21" s="22">
        <v>8</v>
      </c>
      <c r="G21" s="21" t="s">
        <v>36</v>
      </c>
      <c r="H21" s="21" t="s">
        <v>20</v>
      </c>
      <c r="I21" s="21" t="s">
        <v>37</v>
      </c>
      <c r="J21" s="23">
        <v>72.900000000000006</v>
      </c>
      <c r="K21" s="23">
        <f t="shared" si="1"/>
        <v>583.20000000000005</v>
      </c>
    </row>
    <row r="22" spans="2:11" x14ac:dyDescent="0.35">
      <c r="B22" s="19">
        <v>44017</v>
      </c>
      <c r="C22" s="20">
        <f t="shared" si="0"/>
        <v>44017</v>
      </c>
      <c r="D22" s="21" t="s">
        <v>22</v>
      </c>
      <c r="E22" s="21" t="s">
        <v>38</v>
      </c>
      <c r="F22" s="22">
        <v>11</v>
      </c>
      <c r="G22" s="21" t="s">
        <v>36</v>
      </c>
      <c r="H22" s="21" t="s">
        <v>20</v>
      </c>
      <c r="I22" s="21" t="s">
        <v>21</v>
      </c>
      <c r="J22" s="23">
        <v>120</v>
      </c>
      <c r="K22" s="23">
        <f t="shared" si="1"/>
        <v>1320</v>
      </c>
    </row>
    <row r="23" spans="2:11" x14ac:dyDescent="0.35">
      <c r="B23" s="19">
        <v>44017</v>
      </c>
      <c r="C23" s="20">
        <f t="shared" si="0"/>
        <v>44017</v>
      </c>
      <c r="D23" s="21" t="s">
        <v>34</v>
      </c>
      <c r="E23" s="21" t="s">
        <v>39</v>
      </c>
      <c r="F23" s="22">
        <v>13</v>
      </c>
      <c r="G23" s="21" t="s">
        <v>36</v>
      </c>
      <c r="H23" s="21" t="s">
        <v>20</v>
      </c>
      <c r="I23" s="21" t="s">
        <v>21</v>
      </c>
      <c r="J23" s="23">
        <v>245.5</v>
      </c>
      <c r="K23" s="23">
        <f t="shared" si="1"/>
        <v>3191.5</v>
      </c>
    </row>
    <row r="24" spans="2:11" x14ac:dyDescent="0.35">
      <c r="B24" s="19">
        <v>44017</v>
      </c>
      <c r="C24" s="20">
        <f t="shared" si="0"/>
        <v>44017</v>
      </c>
      <c r="D24" s="21" t="s">
        <v>22</v>
      </c>
      <c r="E24" s="21" t="s">
        <v>40</v>
      </c>
      <c r="F24" s="22">
        <v>9</v>
      </c>
      <c r="G24" s="21" t="s">
        <v>36</v>
      </c>
      <c r="H24" s="21" t="s">
        <v>20</v>
      </c>
      <c r="I24" s="21" t="s">
        <v>21</v>
      </c>
      <c r="J24" s="23">
        <v>15.5</v>
      </c>
      <c r="K24" s="23">
        <f t="shared" si="1"/>
        <v>139.5</v>
      </c>
    </row>
    <row r="25" spans="2:11" x14ac:dyDescent="0.35">
      <c r="B25" s="19">
        <v>44017</v>
      </c>
      <c r="C25" s="20">
        <f t="shared" si="0"/>
        <v>44017</v>
      </c>
      <c r="D25" s="21" t="s">
        <v>34</v>
      </c>
      <c r="E25" s="21" t="s">
        <v>41</v>
      </c>
      <c r="F25" s="22">
        <v>22</v>
      </c>
      <c r="G25" s="21" t="s">
        <v>36</v>
      </c>
      <c r="H25" s="21" t="s">
        <v>20</v>
      </c>
      <c r="I25" s="21" t="s">
        <v>37</v>
      </c>
      <c r="J25" s="23">
        <v>9.9</v>
      </c>
      <c r="K25" s="23">
        <f t="shared" si="1"/>
        <v>217.8</v>
      </c>
    </row>
    <row r="26" spans="2:11" x14ac:dyDescent="0.35">
      <c r="B26" s="19">
        <v>44017</v>
      </c>
      <c r="C26" s="20">
        <f t="shared" si="0"/>
        <v>44017</v>
      </c>
      <c r="D26" s="21" t="s">
        <v>22</v>
      </c>
      <c r="E26" s="21" t="s">
        <v>42</v>
      </c>
      <c r="F26" s="22">
        <v>15</v>
      </c>
      <c r="G26" s="21" t="s">
        <v>19</v>
      </c>
      <c r="H26" s="21" t="s">
        <v>20</v>
      </c>
      <c r="I26" s="21" t="s">
        <v>21</v>
      </c>
      <c r="J26" s="23">
        <v>150</v>
      </c>
      <c r="K26" s="23">
        <f t="shared" si="1"/>
        <v>2250</v>
      </c>
    </row>
    <row r="27" spans="2:11" x14ac:dyDescent="0.35">
      <c r="B27" s="19">
        <v>44017</v>
      </c>
      <c r="C27" s="20">
        <f t="shared" si="0"/>
        <v>44017</v>
      </c>
      <c r="D27" s="21" t="s">
        <v>34</v>
      </c>
      <c r="E27" s="21" t="s">
        <v>43</v>
      </c>
      <c r="F27" s="22">
        <v>17</v>
      </c>
      <c r="G27" s="21" t="s">
        <v>36</v>
      </c>
      <c r="H27" s="21" t="s">
        <v>20</v>
      </c>
      <c r="I27" s="21" t="s">
        <v>21</v>
      </c>
      <c r="J27" s="23">
        <v>550</v>
      </c>
      <c r="K27" s="23">
        <f t="shared" si="1"/>
        <v>9350</v>
      </c>
    </row>
    <row r="28" spans="2:11" x14ac:dyDescent="0.35">
      <c r="B28" s="19">
        <v>44017</v>
      </c>
      <c r="C28" s="20">
        <f t="shared" si="0"/>
        <v>44017</v>
      </c>
      <c r="D28" s="21" t="s">
        <v>34</v>
      </c>
      <c r="E28" s="21" t="s">
        <v>44</v>
      </c>
      <c r="F28" s="22">
        <v>16</v>
      </c>
      <c r="G28" s="21" t="s">
        <v>36</v>
      </c>
      <c r="H28" s="21" t="s">
        <v>20</v>
      </c>
      <c r="I28" s="21" t="s">
        <v>21</v>
      </c>
      <c r="J28" s="23">
        <v>95.9</v>
      </c>
      <c r="K28" s="23">
        <f t="shared" si="1"/>
        <v>1534.4</v>
      </c>
    </row>
    <row r="29" spans="2:11" x14ac:dyDescent="0.35">
      <c r="B29" s="19">
        <v>44017</v>
      </c>
      <c r="C29" s="20">
        <f t="shared" si="0"/>
        <v>44017</v>
      </c>
      <c r="D29" s="21" t="s">
        <v>22</v>
      </c>
      <c r="E29" s="21" t="s">
        <v>45</v>
      </c>
      <c r="F29" s="22">
        <v>32</v>
      </c>
      <c r="G29" s="21" t="s">
        <v>36</v>
      </c>
      <c r="H29" s="21" t="s">
        <v>20</v>
      </c>
      <c r="I29" s="21" t="s">
        <v>21</v>
      </c>
      <c r="J29" s="23">
        <v>175.9</v>
      </c>
      <c r="K29" s="23">
        <f t="shared" si="1"/>
        <v>5628.8</v>
      </c>
    </row>
    <row r="30" spans="2:11" x14ac:dyDescent="0.35">
      <c r="B30" s="19">
        <v>44058</v>
      </c>
      <c r="C30" s="20">
        <f t="shared" si="0"/>
        <v>44058</v>
      </c>
      <c r="D30" s="21" t="s">
        <v>46</v>
      </c>
      <c r="E30" s="21" t="s">
        <v>47</v>
      </c>
      <c r="F30" s="22">
        <v>17</v>
      </c>
      <c r="G30" s="21" t="s">
        <v>36</v>
      </c>
      <c r="H30" s="21" t="s">
        <v>20</v>
      </c>
      <c r="I30" s="21" t="s">
        <v>37</v>
      </c>
      <c r="J30" s="23">
        <v>92.9</v>
      </c>
      <c r="K30" s="23">
        <f t="shared" si="1"/>
        <v>1579.3000000000002</v>
      </c>
    </row>
    <row r="31" spans="2:11" x14ac:dyDescent="0.35">
      <c r="B31" s="19">
        <v>44058</v>
      </c>
      <c r="C31" s="20">
        <f t="shared" si="0"/>
        <v>44058</v>
      </c>
      <c r="D31" s="21" t="s">
        <v>46</v>
      </c>
      <c r="E31" s="21" t="s">
        <v>48</v>
      </c>
      <c r="F31" s="22">
        <v>11</v>
      </c>
      <c r="G31" s="21" t="s">
        <v>36</v>
      </c>
      <c r="H31" s="21" t="s">
        <v>20</v>
      </c>
      <c r="I31" s="21" t="s">
        <v>37</v>
      </c>
      <c r="J31" s="23">
        <v>37.9</v>
      </c>
      <c r="K31" s="23">
        <f t="shared" si="1"/>
        <v>416.9</v>
      </c>
    </row>
    <row r="32" spans="2:11" x14ac:dyDescent="0.35">
      <c r="B32" s="19">
        <v>44058</v>
      </c>
      <c r="C32" s="20">
        <f t="shared" si="0"/>
        <v>44058</v>
      </c>
      <c r="D32" s="21" t="s">
        <v>46</v>
      </c>
      <c r="E32" s="21" t="s">
        <v>49</v>
      </c>
      <c r="F32" s="22">
        <v>4</v>
      </c>
      <c r="G32" s="21" t="s">
        <v>36</v>
      </c>
      <c r="H32" s="21" t="s">
        <v>20</v>
      </c>
      <c r="I32" s="21" t="s">
        <v>37</v>
      </c>
      <c r="J32" s="23">
        <v>79.900000000000006</v>
      </c>
      <c r="K32" s="23">
        <f t="shared" si="1"/>
        <v>319.60000000000002</v>
      </c>
    </row>
    <row r="33" spans="2:11" x14ac:dyDescent="0.35">
      <c r="B33" s="19">
        <v>44058</v>
      </c>
      <c r="C33" s="20">
        <f t="shared" si="0"/>
        <v>44058</v>
      </c>
      <c r="D33" s="21" t="s">
        <v>46</v>
      </c>
      <c r="E33" s="21" t="s">
        <v>50</v>
      </c>
      <c r="F33" s="22">
        <v>5</v>
      </c>
      <c r="G33" s="21" t="s">
        <v>36</v>
      </c>
      <c r="H33" s="21" t="s">
        <v>20</v>
      </c>
      <c r="I33" s="21" t="s">
        <v>37</v>
      </c>
      <c r="J33" s="23">
        <v>365</v>
      </c>
      <c r="K33" s="23">
        <f t="shared" si="1"/>
        <v>1825</v>
      </c>
    </row>
    <row r="34" spans="2:11" x14ac:dyDescent="0.35">
      <c r="B34" s="19">
        <v>44058</v>
      </c>
      <c r="C34" s="20">
        <f t="shared" si="0"/>
        <v>44058</v>
      </c>
      <c r="D34" s="21" t="s">
        <v>46</v>
      </c>
      <c r="E34" s="21" t="s">
        <v>51</v>
      </c>
      <c r="F34" s="22">
        <v>8</v>
      </c>
      <c r="G34" s="21" t="s">
        <v>36</v>
      </c>
      <c r="H34" s="21" t="s">
        <v>20</v>
      </c>
      <c r="I34" s="21" t="s">
        <v>37</v>
      </c>
      <c r="J34" s="23">
        <v>380</v>
      </c>
      <c r="K34" s="23">
        <f t="shared" si="1"/>
        <v>3040</v>
      </c>
    </row>
    <row r="35" spans="2:11" x14ac:dyDescent="0.35">
      <c r="B35" s="19">
        <v>44185</v>
      </c>
      <c r="C35" s="20">
        <f t="shared" si="0"/>
        <v>44185</v>
      </c>
      <c r="D35" s="21" t="s">
        <v>52</v>
      </c>
      <c r="E35" s="21" t="s">
        <v>53</v>
      </c>
      <c r="F35" s="22">
        <v>10</v>
      </c>
      <c r="G35" s="21" t="s">
        <v>54</v>
      </c>
      <c r="H35" s="21" t="s">
        <v>20</v>
      </c>
      <c r="I35" s="21" t="s">
        <v>37</v>
      </c>
      <c r="J35" s="23">
        <v>350</v>
      </c>
      <c r="K35" s="23">
        <f t="shared" si="1"/>
        <v>3500</v>
      </c>
    </row>
    <row r="36" spans="2:11" x14ac:dyDescent="0.35">
      <c r="B36" s="19">
        <v>44185</v>
      </c>
      <c r="C36" s="20">
        <f t="shared" si="0"/>
        <v>44185</v>
      </c>
      <c r="D36" s="21" t="s">
        <v>55</v>
      </c>
      <c r="E36" s="21" t="s">
        <v>56</v>
      </c>
      <c r="F36" s="22">
        <v>15</v>
      </c>
      <c r="G36" s="21" t="s">
        <v>36</v>
      </c>
      <c r="H36" s="21" t="s">
        <v>20</v>
      </c>
      <c r="I36" s="21" t="s">
        <v>37</v>
      </c>
      <c r="J36" s="23">
        <v>129.9</v>
      </c>
      <c r="K36" s="23">
        <f t="shared" si="1"/>
        <v>1948.5</v>
      </c>
    </row>
    <row r="37" spans="2:11" x14ac:dyDescent="0.35">
      <c r="B37" s="19">
        <v>44185</v>
      </c>
      <c r="C37" s="20">
        <f t="shared" si="0"/>
        <v>44185</v>
      </c>
      <c r="D37" s="21" t="s">
        <v>55</v>
      </c>
      <c r="E37" s="21" t="s">
        <v>57</v>
      </c>
      <c r="F37" s="22">
        <v>6</v>
      </c>
      <c r="G37" s="21" t="s">
        <v>36</v>
      </c>
      <c r="H37" s="21" t="s">
        <v>20</v>
      </c>
      <c r="I37" s="21" t="s">
        <v>37</v>
      </c>
      <c r="J37" s="23">
        <v>180</v>
      </c>
      <c r="K37" s="23">
        <f t="shared" si="1"/>
        <v>1080</v>
      </c>
    </row>
    <row r="38" spans="2:11" x14ac:dyDescent="0.35">
      <c r="B38" s="19">
        <v>44185</v>
      </c>
      <c r="C38" s="20">
        <f t="shared" si="0"/>
        <v>44185</v>
      </c>
      <c r="D38" s="21" t="s">
        <v>55</v>
      </c>
      <c r="E38" s="21" t="s">
        <v>58</v>
      </c>
      <c r="F38" s="22">
        <v>13</v>
      </c>
      <c r="G38" s="21" t="s">
        <v>36</v>
      </c>
      <c r="H38" s="21" t="s">
        <v>20</v>
      </c>
      <c r="I38" s="21" t="s">
        <v>37</v>
      </c>
      <c r="J38" s="23">
        <v>565</v>
      </c>
      <c r="K38" s="23">
        <f t="shared" si="1"/>
        <v>7345</v>
      </c>
    </row>
    <row r="39" spans="2:11" x14ac:dyDescent="0.35">
      <c r="B39" s="19">
        <v>44185</v>
      </c>
      <c r="C39" s="20">
        <f t="shared" si="0"/>
        <v>44185</v>
      </c>
      <c r="D39" s="21" t="s">
        <v>55</v>
      </c>
      <c r="E39" s="21" t="s">
        <v>59</v>
      </c>
      <c r="F39" s="22">
        <v>12</v>
      </c>
      <c r="G39" s="21" t="s">
        <v>54</v>
      </c>
      <c r="H39" s="21" t="s">
        <v>20</v>
      </c>
      <c r="I39" s="21" t="s">
        <v>37</v>
      </c>
      <c r="J39" s="23">
        <v>4.5999999999999996</v>
      </c>
      <c r="K39" s="23">
        <f t="shared" si="1"/>
        <v>55.199999999999996</v>
      </c>
    </row>
    <row r="40" spans="2:11" x14ac:dyDescent="0.35">
      <c r="B40" s="19">
        <v>44185</v>
      </c>
      <c r="C40" s="20">
        <f t="shared" si="0"/>
        <v>44185</v>
      </c>
      <c r="D40" s="21" t="s">
        <v>55</v>
      </c>
      <c r="E40" s="21" t="s">
        <v>60</v>
      </c>
      <c r="F40" s="22">
        <v>25</v>
      </c>
      <c r="G40" s="21" t="s">
        <v>54</v>
      </c>
      <c r="H40" s="21" t="s">
        <v>20</v>
      </c>
      <c r="I40" s="21" t="s">
        <v>37</v>
      </c>
      <c r="J40" s="23">
        <v>5.2</v>
      </c>
      <c r="K40" s="23">
        <f t="shared" si="1"/>
        <v>130</v>
      </c>
    </row>
    <row r="41" spans="2:11" x14ac:dyDescent="0.35">
      <c r="B41" s="19">
        <v>44185</v>
      </c>
      <c r="C41" s="20">
        <f t="shared" si="0"/>
        <v>44185</v>
      </c>
      <c r="D41" s="21" t="s">
        <v>52</v>
      </c>
      <c r="E41" s="21" t="s">
        <v>61</v>
      </c>
      <c r="F41" s="22">
        <v>5</v>
      </c>
      <c r="G41" s="21" t="s">
        <v>54</v>
      </c>
      <c r="H41" s="21" t="s">
        <v>20</v>
      </c>
      <c r="I41" s="21" t="s">
        <v>37</v>
      </c>
      <c r="J41" s="23">
        <v>82.9</v>
      </c>
      <c r="K41" s="23">
        <f t="shared" si="1"/>
        <v>414.5</v>
      </c>
    </row>
    <row r="42" spans="2:11" x14ac:dyDescent="0.35">
      <c r="B42" s="19">
        <v>44185</v>
      </c>
      <c r="C42" s="20">
        <f t="shared" si="0"/>
        <v>44185</v>
      </c>
      <c r="D42" s="21" t="s">
        <v>55</v>
      </c>
      <c r="E42" s="21" t="s">
        <v>62</v>
      </c>
      <c r="F42" s="22">
        <v>4</v>
      </c>
      <c r="G42" s="21" t="s">
        <v>54</v>
      </c>
      <c r="H42" s="21" t="s">
        <v>20</v>
      </c>
      <c r="I42" s="21" t="s">
        <v>37</v>
      </c>
      <c r="J42" s="23">
        <v>220</v>
      </c>
      <c r="K42" s="23">
        <f t="shared" si="1"/>
        <v>880</v>
      </c>
    </row>
    <row r="43" spans="2:11" x14ac:dyDescent="0.35">
      <c r="B43" s="19">
        <v>44198</v>
      </c>
      <c r="C43" s="20">
        <f t="shared" si="0"/>
        <v>44198</v>
      </c>
      <c r="D43" s="21" t="s">
        <v>52</v>
      </c>
      <c r="E43" s="21" t="s">
        <v>63</v>
      </c>
      <c r="F43" s="22">
        <v>8</v>
      </c>
      <c r="G43" s="21" t="s">
        <v>54</v>
      </c>
      <c r="H43" s="21" t="s">
        <v>20</v>
      </c>
      <c r="I43" s="21" t="s">
        <v>64</v>
      </c>
      <c r="J43" s="23">
        <v>340</v>
      </c>
      <c r="K43" s="23">
        <f t="shared" si="1"/>
        <v>2720</v>
      </c>
    </row>
    <row r="44" spans="2:11" x14ac:dyDescent="0.35">
      <c r="B44" s="19">
        <v>44198</v>
      </c>
      <c r="C44" s="20">
        <f t="shared" si="0"/>
        <v>44198</v>
      </c>
      <c r="D44" s="21" t="s">
        <v>52</v>
      </c>
      <c r="E44" s="21" t="s">
        <v>65</v>
      </c>
      <c r="F44" s="22">
        <v>13</v>
      </c>
      <c r="G44" s="21" t="s">
        <v>54</v>
      </c>
      <c r="H44" s="21" t="s">
        <v>20</v>
      </c>
      <c r="I44" s="21" t="s">
        <v>64</v>
      </c>
      <c r="J44" s="23">
        <v>150</v>
      </c>
      <c r="K44" s="23">
        <f t="shared" si="1"/>
        <v>1950</v>
      </c>
    </row>
    <row r="45" spans="2:11" x14ac:dyDescent="0.35">
      <c r="B45" s="19">
        <v>44198</v>
      </c>
      <c r="C45" s="20">
        <f t="shared" si="0"/>
        <v>44198</v>
      </c>
      <c r="D45" s="21" t="s">
        <v>66</v>
      </c>
      <c r="E45" s="21" t="s">
        <v>67</v>
      </c>
      <c r="F45" s="22">
        <v>5</v>
      </c>
      <c r="G45" s="21" t="s">
        <v>19</v>
      </c>
      <c r="H45" s="21" t="s">
        <v>20</v>
      </c>
      <c r="I45" s="21" t="s">
        <v>64</v>
      </c>
      <c r="J45" s="23">
        <v>75.900000000000006</v>
      </c>
      <c r="K45" s="23">
        <f t="shared" si="1"/>
        <v>379.5</v>
      </c>
    </row>
    <row r="46" spans="2:11" x14ac:dyDescent="0.35">
      <c r="B46" s="19">
        <v>44198</v>
      </c>
      <c r="C46" s="20">
        <f t="shared" si="0"/>
        <v>44198</v>
      </c>
      <c r="D46" s="21" t="s">
        <v>68</v>
      </c>
      <c r="E46" s="21" t="s">
        <v>69</v>
      </c>
      <c r="F46" s="22">
        <v>3</v>
      </c>
      <c r="G46" s="21" t="s">
        <v>70</v>
      </c>
      <c r="H46" s="21" t="s">
        <v>71</v>
      </c>
      <c r="I46" s="21" t="s">
        <v>64</v>
      </c>
      <c r="J46" s="23">
        <v>1.79</v>
      </c>
      <c r="K46" s="23">
        <f t="shared" si="1"/>
        <v>5.37</v>
      </c>
    </row>
    <row r="47" spans="2:11" x14ac:dyDescent="0.35">
      <c r="B47" s="19">
        <v>44198</v>
      </c>
      <c r="C47" s="20">
        <f t="shared" si="0"/>
        <v>44198</v>
      </c>
      <c r="D47" s="21" t="s">
        <v>68</v>
      </c>
      <c r="E47" s="21" t="s">
        <v>72</v>
      </c>
      <c r="F47" s="22">
        <v>2</v>
      </c>
      <c r="G47" s="21" t="s">
        <v>70</v>
      </c>
      <c r="H47" s="21" t="s">
        <v>71</v>
      </c>
      <c r="I47" s="21" t="s">
        <v>73</v>
      </c>
      <c r="J47" s="23">
        <v>35.9</v>
      </c>
      <c r="K47" s="23">
        <f t="shared" si="1"/>
        <v>71.8</v>
      </c>
    </row>
    <row r="48" spans="2:11" x14ac:dyDescent="0.35">
      <c r="B48" s="19">
        <v>44198</v>
      </c>
      <c r="C48" s="20">
        <f t="shared" si="0"/>
        <v>44198</v>
      </c>
      <c r="D48" s="21" t="s">
        <v>52</v>
      </c>
      <c r="E48" s="21" t="s">
        <v>74</v>
      </c>
      <c r="F48" s="22">
        <v>2</v>
      </c>
      <c r="G48" s="21" t="s">
        <v>54</v>
      </c>
      <c r="H48" s="21" t="s">
        <v>20</v>
      </c>
      <c r="I48" s="21" t="s">
        <v>64</v>
      </c>
      <c r="J48" s="23">
        <v>950</v>
      </c>
      <c r="K48" s="23">
        <f t="shared" si="1"/>
        <v>1900</v>
      </c>
    </row>
    <row r="49" spans="2:11" x14ac:dyDescent="0.35">
      <c r="B49" s="19">
        <v>44198</v>
      </c>
      <c r="C49" s="20">
        <f t="shared" si="0"/>
        <v>44198</v>
      </c>
      <c r="D49" s="21" t="s">
        <v>66</v>
      </c>
      <c r="E49" s="21" t="s">
        <v>75</v>
      </c>
      <c r="F49" s="22">
        <v>2</v>
      </c>
      <c r="G49" s="21" t="s">
        <v>70</v>
      </c>
      <c r="H49" s="21" t="s">
        <v>71</v>
      </c>
      <c r="I49" s="21" t="s">
        <v>64</v>
      </c>
      <c r="J49" s="23">
        <v>52.9</v>
      </c>
      <c r="K49" s="23">
        <f t="shared" si="1"/>
        <v>105.8</v>
      </c>
    </row>
    <row r="50" spans="2:11" x14ac:dyDescent="0.35">
      <c r="B50" s="19">
        <v>44198</v>
      </c>
      <c r="C50" s="20">
        <f t="shared" si="0"/>
        <v>44198</v>
      </c>
      <c r="D50" s="21" t="s">
        <v>66</v>
      </c>
      <c r="E50" s="21" t="s">
        <v>76</v>
      </c>
      <c r="F50" s="22">
        <v>2</v>
      </c>
      <c r="G50" s="21" t="s">
        <v>70</v>
      </c>
      <c r="H50" s="21" t="s">
        <v>20</v>
      </c>
      <c r="I50" s="21" t="s">
        <v>64</v>
      </c>
      <c r="J50" s="23">
        <v>9.9</v>
      </c>
      <c r="K50" s="23">
        <f t="shared" si="1"/>
        <v>19.8</v>
      </c>
    </row>
    <row r="51" spans="2:11" x14ac:dyDescent="0.35">
      <c r="B51" s="19">
        <v>44198</v>
      </c>
      <c r="C51" s="20">
        <f t="shared" si="0"/>
        <v>44198</v>
      </c>
      <c r="D51" s="21" t="s">
        <v>77</v>
      </c>
      <c r="E51" s="21" t="s">
        <v>78</v>
      </c>
      <c r="F51" s="22">
        <v>5</v>
      </c>
      <c r="G51" s="21" t="s">
        <v>54</v>
      </c>
      <c r="H51" s="21" t="s">
        <v>20</v>
      </c>
      <c r="I51" s="21" t="s">
        <v>64</v>
      </c>
      <c r="J51" s="23">
        <v>520</v>
      </c>
      <c r="K51" s="23">
        <f t="shared" si="1"/>
        <v>2600</v>
      </c>
    </row>
    <row r="52" spans="2:11" x14ac:dyDescent="0.35">
      <c r="B52" s="19">
        <v>44198</v>
      </c>
      <c r="C52" s="20">
        <f t="shared" si="0"/>
        <v>44198</v>
      </c>
      <c r="D52" s="21" t="s">
        <v>77</v>
      </c>
      <c r="E52" s="21" t="s">
        <v>79</v>
      </c>
      <c r="F52" s="22">
        <v>9</v>
      </c>
      <c r="G52" s="21" t="s">
        <v>54</v>
      </c>
      <c r="H52" s="21" t="s">
        <v>20</v>
      </c>
      <c r="I52" s="21" t="s">
        <v>64</v>
      </c>
      <c r="J52" s="23">
        <v>39.9</v>
      </c>
      <c r="K52" s="23">
        <f t="shared" si="1"/>
        <v>359.09999999999997</v>
      </c>
    </row>
    <row r="53" spans="2:11" x14ac:dyDescent="0.35">
      <c r="B53" s="19">
        <v>44198</v>
      </c>
      <c r="C53" s="20">
        <f t="shared" si="0"/>
        <v>44198</v>
      </c>
      <c r="D53" s="21" t="s">
        <v>77</v>
      </c>
      <c r="E53" s="21" t="s">
        <v>80</v>
      </c>
      <c r="F53" s="22">
        <v>6</v>
      </c>
      <c r="G53" s="21" t="s">
        <v>54</v>
      </c>
      <c r="H53" s="21" t="s">
        <v>20</v>
      </c>
      <c r="I53" s="21" t="s">
        <v>64</v>
      </c>
      <c r="J53" s="23">
        <v>830</v>
      </c>
      <c r="K53" s="23">
        <f t="shared" si="1"/>
        <v>4980</v>
      </c>
    </row>
    <row r="54" spans="2:11" x14ac:dyDescent="0.35">
      <c r="B54" s="19">
        <v>44198</v>
      </c>
      <c r="C54" s="20">
        <f t="shared" si="0"/>
        <v>44198</v>
      </c>
      <c r="D54" s="21" t="s">
        <v>66</v>
      </c>
      <c r="E54" s="21" t="s">
        <v>81</v>
      </c>
      <c r="F54" s="22">
        <v>1</v>
      </c>
      <c r="G54" s="21" t="s">
        <v>70</v>
      </c>
      <c r="H54" s="21" t="s">
        <v>71</v>
      </c>
      <c r="I54" s="21" t="s">
        <v>64</v>
      </c>
      <c r="J54" s="23">
        <v>25.9</v>
      </c>
      <c r="K54" s="23">
        <f t="shared" si="1"/>
        <v>25.9</v>
      </c>
    </row>
    <row r="55" spans="2:11" x14ac:dyDescent="0.35">
      <c r="B55" s="19">
        <v>44198</v>
      </c>
      <c r="C55" s="20">
        <f t="shared" si="0"/>
        <v>44198</v>
      </c>
      <c r="D55" s="21" t="s">
        <v>52</v>
      </c>
      <c r="E55" s="21" t="s">
        <v>82</v>
      </c>
      <c r="F55" s="22">
        <v>3</v>
      </c>
      <c r="G55" s="21" t="s">
        <v>54</v>
      </c>
      <c r="H55" s="21" t="s">
        <v>20</v>
      </c>
      <c r="I55" s="21" t="s">
        <v>64</v>
      </c>
      <c r="J55" s="23">
        <v>260</v>
      </c>
      <c r="K55" s="23">
        <f t="shared" si="1"/>
        <v>780</v>
      </c>
    </row>
    <row r="56" spans="2:11" x14ac:dyDescent="0.35">
      <c r="B56" s="19">
        <v>44198</v>
      </c>
      <c r="C56" s="20">
        <f t="shared" si="0"/>
        <v>44198</v>
      </c>
      <c r="D56" s="21" t="s">
        <v>66</v>
      </c>
      <c r="E56" s="21" t="s">
        <v>83</v>
      </c>
      <c r="F56" s="22">
        <v>2</v>
      </c>
      <c r="G56" s="21" t="s">
        <v>70</v>
      </c>
      <c r="H56" s="21" t="s">
        <v>71</v>
      </c>
      <c r="I56" s="21" t="s">
        <v>64</v>
      </c>
      <c r="J56" s="23">
        <v>65.900000000000006</v>
      </c>
      <c r="K56" s="23">
        <f t="shared" si="1"/>
        <v>131.80000000000001</v>
      </c>
    </row>
    <row r="57" spans="2:11" x14ac:dyDescent="0.35">
      <c r="B57" s="19">
        <v>44201</v>
      </c>
      <c r="C57" s="20">
        <f t="shared" si="0"/>
        <v>44201</v>
      </c>
      <c r="D57" s="21" t="s">
        <v>68</v>
      </c>
      <c r="E57" s="21" t="s">
        <v>84</v>
      </c>
      <c r="F57" s="22">
        <v>5</v>
      </c>
      <c r="G57" s="21" t="s">
        <v>70</v>
      </c>
      <c r="H57" s="21" t="s">
        <v>71</v>
      </c>
      <c r="I57" s="21" t="s">
        <v>73</v>
      </c>
      <c r="J57" s="23">
        <v>9.5</v>
      </c>
      <c r="K57" s="23">
        <f t="shared" si="1"/>
        <v>47.5</v>
      </c>
    </row>
    <row r="58" spans="2:11" x14ac:dyDescent="0.35">
      <c r="B58" s="19">
        <v>44201</v>
      </c>
      <c r="C58" s="20">
        <f t="shared" si="0"/>
        <v>44201</v>
      </c>
      <c r="D58" s="21" t="s">
        <v>68</v>
      </c>
      <c r="E58" s="21" t="s">
        <v>85</v>
      </c>
      <c r="F58" s="22">
        <v>2</v>
      </c>
      <c r="G58" s="21" t="s">
        <v>70</v>
      </c>
      <c r="H58" s="21" t="s">
        <v>71</v>
      </c>
      <c r="I58" s="21" t="s">
        <v>73</v>
      </c>
      <c r="J58" s="23">
        <v>42.5</v>
      </c>
      <c r="K58" s="23">
        <f t="shared" si="1"/>
        <v>85</v>
      </c>
    </row>
    <row r="59" spans="2:11" x14ac:dyDescent="0.35">
      <c r="B59" s="19">
        <v>44201</v>
      </c>
      <c r="C59" s="20">
        <f t="shared" si="0"/>
        <v>44201</v>
      </c>
      <c r="D59" s="21" t="s">
        <v>66</v>
      </c>
      <c r="E59" s="21" t="s">
        <v>86</v>
      </c>
      <c r="F59" s="22">
        <v>12</v>
      </c>
      <c r="G59" s="21" t="s">
        <v>19</v>
      </c>
      <c r="H59" s="21" t="s">
        <v>20</v>
      </c>
      <c r="I59" s="21" t="s">
        <v>64</v>
      </c>
      <c r="J59" s="23">
        <v>325.89999999999998</v>
      </c>
      <c r="K59" s="23">
        <f t="shared" si="1"/>
        <v>3910.7999999999997</v>
      </c>
    </row>
    <row r="60" spans="2:11" x14ac:dyDescent="0.35">
      <c r="B60" s="19">
        <v>44201</v>
      </c>
      <c r="C60" s="20">
        <f t="shared" si="0"/>
        <v>44201</v>
      </c>
      <c r="D60" s="21" t="s">
        <v>87</v>
      </c>
      <c r="E60" s="21" t="s">
        <v>88</v>
      </c>
      <c r="F60" s="22">
        <v>4</v>
      </c>
      <c r="G60" s="21" t="s">
        <v>54</v>
      </c>
      <c r="H60" s="21" t="s">
        <v>71</v>
      </c>
      <c r="I60" s="21" t="s">
        <v>73</v>
      </c>
      <c r="J60" s="23">
        <v>32.9</v>
      </c>
      <c r="K60" s="23">
        <f t="shared" si="1"/>
        <v>131.6</v>
      </c>
    </row>
    <row r="61" spans="2:11" x14ac:dyDescent="0.35">
      <c r="B61" s="19">
        <v>44201</v>
      </c>
      <c r="C61" s="20">
        <f t="shared" si="0"/>
        <v>44201</v>
      </c>
      <c r="D61" s="21" t="s">
        <v>87</v>
      </c>
      <c r="E61" s="21" t="s">
        <v>89</v>
      </c>
      <c r="F61" s="22">
        <v>5</v>
      </c>
      <c r="G61" s="21" t="s">
        <v>54</v>
      </c>
      <c r="H61" s="21" t="s">
        <v>71</v>
      </c>
      <c r="I61" s="21" t="s">
        <v>73</v>
      </c>
      <c r="J61" s="23">
        <v>24.9</v>
      </c>
      <c r="K61" s="23">
        <f t="shared" si="1"/>
        <v>124.5</v>
      </c>
    </row>
    <row r="62" spans="2:11" x14ac:dyDescent="0.35">
      <c r="B62" s="19">
        <v>44201</v>
      </c>
      <c r="C62" s="20">
        <f t="shared" si="0"/>
        <v>44201</v>
      </c>
      <c r="D62" s="21" t="s">
        <v>87</v>
      </c>
      <c r="E62" s="21" t="s">
        <v>90</v>
      </c>
      <c r="F62" s="22">
        <v>2</v>
      </c>
      <c r="G62" s="21" t="s">
        <v>54</v>
      </c>
      <c r="H62" s="21" t="s">
        <v>71</v>
      </c>
      <c r="I62" s="21" t="s">
        <v>73</v>
      </c>
      <c r="J62" s="23">
        <v>16.5</v>
      </c>
      <c r="K62" s="23">
        <f t="shared" si="1"/>
        <v>33</v>
      </c>
    </row>
    <row r="63" spans="2:11" x14ac:dyDescent="0.35">
      <c r="B63" s="19">
        <v>44201</v>
      </c>
      <c r="C63" s="20">
        <f t="shared" si="0"/>
        <v>44201</v>
      </c>
      <c r="D63" s="21" t="s">
        <v>87</v>
      </c>
      <c r="E63" s="21" t="s">
        <v>91</v>
      </c>
      <c r="F63" s="22">
        <v>8</v>
      </c>
      <c r="G63" s="21" t="s">
        <v>54</v>
      </c>
      <c r="H63" s="21" t="s">
        <v>71</v>
      </c>
      <c r="I63" s="21" t="s">
        <v>73</v>
      </c>
      <c r="J63" s="23">
        <v>15.2</v>
      </c>
      <c r="K63" s="23">
        <f t="shared" si="1"/>
        <v>121.6</v>
      </c>
    </row>
    <row r="64" spans="2:11" x14ac:dyDescent="0.35">
      <c r="B64" s="19">
        <v>44201</v>
      </c>
      <c r="C64" s="20">
        <f t="shared" si="0"/>
        <v>44201</v>
      </c>
      <c r="D64" s="21" t="s">
        <v>66</v>
      </c>
      <c r="E64" s="21" t="s">
        <v>92</v>
      </c>
      <c r="F64" s="22">
        <v>15</v>
      </c>
      <c r="G64" s="21" t="s">
        <v>19</v>
      </c>
      <c r="H64" s="21" t="s">
        <v>20</v>
      </c>
      <c r="I64" s="21" t="s">
        <v>64</v>
      </c>
      <c r="J64" s="23">
        <v>119.9</v>
      </c>
      <c r="K64" s="23">
        <f t="shared" si="1"/>
        <v>1798.5</v>
      </c>
    </row>
    <row r="65" spans="2:11" x14ac:dyDescent="0.35">
      <c r="B65" s="19">
        <v>44201</v>
      </c>
      <c r="C65" s="20">
        <f t="shared" si="0"/>
        <v>44201</v>
      </c>
      <c r="D65" s="21" t="s">
        <v>87</v>
      </c>
      <c r="E65" s="21" t="s">
        <v>93</v>
      </c>
      <c r="F65" s="22">
        <v>5</v>
      </c>
      <c r="G65" s="21" t="s">
        <v>54</v>
      </c>
      <c r="H65" s="21" t="s">
        <v>71</v>
      </c>
      <c r="I65" s="21" t="s">
        <v>73</v>
      </c>
      <c r="J65" s="23">
        <v>18.899999999999999</v>
      </c>
      <c r="K65" s="23">
        <f t="shared" si="1"/>
        <v>94.5</v>
      </c>
    </row>
    <row r="66" spans="2:11" x14ac:dyDescent="0.35">
      <c r="B66" s="19">
        <v>44201</v>
      </c>
      <c r="C66" s="20">
        <f t="shared" si="0"/>
        <v>44201</v>
      </c>
      <c r="D66" s="21" t="s">
        <v>68</v>
      </c>
      <c r="E66" s="21" t="s">
        <v>94</v>
      </c>
      <c r="F66" s="22">
        <v>5</v>
      </c>
      <c r="G66" s="21" t="s">
        <v>70</v>
      </c>
      <c r="H66" s="21" t="s">
        <v>71</v>
      </c>
      <c r="I66" s="21" t="s">
        <v>73</v>
      </c>
      <c r="J66" s="23">
        <v>28</v>
      </c>
      <c r="K66" s="23">
        <f t="shared" si="1"/>
        <v>140</v>
      </c>
    </row>
    <row r="67" spans="2:11" x14ac:dyDescent="0.35">
      <c r="B67" s="19">
        <v>44201</v>
      </c>
      <c r="C67" s="20">
        <f t="shared" si="0"/>
        <v>44201</v>
      </c>
      <c r="D67" s="21" t="s">
        <v>68</v>
      </c>
      <c r="E67" s="21" t="s">
        <v>95</v>
      </c>
      <c r="F67" s="22">
        <v>3</v>
      </c>
      <c r="G67" s="21" t="s">
        <v>70</v>
      </c>
      <c r="H67" s="21" t="s">
        <v>71</v>
      </c>
      <c r="I67" s="21" t="s">
        <v>73</v>
      </c>
      <c r="J67" s="23">
        <v>16.399999999999999</v>
      </c>
      <c r="K67" s="23">
        <f t="shared" si="1"/>
        <v>49.199999999999996</v>
      </c>
    </row>
    <row r="68" spans="2:11" x14ac:dyDescent="0.35">
      <c r="B68" s="19">
        <v>44201</v>
      </c>
      <c r="C68" s="20">
        <f t="shared" si="0"/>
        <v>44201</v>
      </c>
      <c r="D68" s="21" t="s">
        <v>77</v>
      </c>
      <c r="E68" s="21" t="s">
        <v>96</v>
      </c>
      <c r="F68" s="22">
        <v>7</v>
      </c>
      <c r="G68" s="21" t="s">
        <v>19</v>
      </c>
      <c r="H68" s="21" t="s">
        <v>20</v>
      </c>
      <c r="I68" s="21" t="s">
        <v>64</v>
      </c>
      <c r="J68" s="23">
        <v>10.59</v>
      </c>
      <c r="K68" s="23">
        <f t="shared" si="1"/>
        <v>74.13</v>
      </c>
    </row>
    <row r="69" spans="2:11" x14ac:dyDescent="0.35">
      <c r="B69" s="19">
        <v>44201</v>
      </c>
      <c r="C69" s="20">
        <f t="shared" si="0"/>
        <v>44201</v>
      </c>
      <c r="D69" s="21" t="s">
        <v>68</v>
      </c>
      <c r="E69" s="21" t="s">
        <v>97</v>
      </c>
      <c r="F69" s="22">
        <v>6</v>
      </c>
      <c r="G69" s="21" t="s">
        <v>70</v>
      </c>
      <c r="H69" s="21" t="s">
        <v>71</v>
      </c>
      <c r="I69" s="21" t="s">
        <v>73</v>
      </c>
      <c r="J69" s="23">
        <v>29.9</v>
      </c>
      <c r="K69" s="23">
        <f t="shared" si="1"/>
        <v>179.39999999999998</v>
      </c>
    </row>
    <row r="70" spans="2:11" x14ac:dyDescent="0.35">
      <c r="B70" s="19">
        <v>44201</v>
      </c>
      <c r="C70" s="20">
        <f t="shared" si="0"/>
        <v>44201</v>
      </c>
      <c r="D70" s="21" t="s">
        <v>77</v>
      </c>
      <c r="E70" s="21" t="s">
        <v>98</v>
      </c>
      <c r="F70" s="22">
        <v>5</v>
      </c>
      <c r="G70" s="21" t="s">
        <v>19</v>
      </c>
      <c r="H70" s="21" t="s">
        <v>20</v>
      </c>
      <c r="I70" s="21" t="s">
        <v>64</v>
      </c>
      <c r="J70" s="23">
        <v>68.900000000000006</v>
      </c>
      <c r="K70" s="23">
        <f t="shared" si="1"/>
        <v>344.5</v>
      </c>
    </row>
    <row r="71" spans="2:11" x14ac:dyDescent="0.35">
      <c r="B71" s="19">
        <v>44204</v>
      </c>
      <c r="C71" s="20">
        <f t="shared" si="0"/>
        <v>44204</v>
      </c>
      <c r="D71" s="21" t="s">
        <v>99</v>
      </c>
      <c r="E71" s="21" t="s">
        <v>100</v>
      </c>
      <c r="F71" s="22">
        <v>4</v>
      </c>
      <c r="G71" s="21" t="s">
        <v>36</v>
      </c>
      <c r="H71" s="21" t="s">
        <v>71</v>
      </c>
      <c r="I71" s="21" t="s">
        <v>73</v>
      </c>
      <c r="J71" s="23">
        <v>47.5</v>
      </c>
      <c r="K71" s="23">
        <f t="shared" si="1"/>
        <v>190</v>
      </c>
    </row>
    <row r="72" spans="2:11" x14ac:dyDescent="0.35">
      <c r="B72" s="19">
        <v>44204</v>
      </c>
      <c r="C72" s="20">
        <f t="shared" si="0"/>
        <v>44204</v>
      </c>
      <c r="D72" s="21" t="s">
        <v>87</v>
      </c>
      <c r="E72" s="21" t="s">
        <v>101</v>
      </c>
      <c r="F72" s="22">
        <v>2</v>
      </c>
      <c r="G72" s="21" t="s">
        <v>54</v>
      </c>
      <c r="H72" s="21" t="s">
        <v>71</v>
      </c>
      <c r="I72" s="21" t="s">
        <v>73</v>
      </c>
      <c r="J72" s="23">
        <v>7.55</v>
      </c>
      <c r="K72" s="23">
        <f t="shared" si="1"/>
        <v>15.1</v>
      </c>
    </row>
    <row r="73" spans="2:11" x14ac:dyDescent="0.35">
      <c r="B73" s="19">
        <v>44204</v>
      </c>
      <c r="C73" s="20">
        <f t="shared" ref="C73:C111" si="2">B73</f>
        <v>44204</v>
      </c>
      <c r="D73" s="21" t="s">
        <v>87</v>
      </c>
      <c r="E73" s="21" t="s">
        <v>102</v>
      </c>
      <c r="F73" s="22">
        <v>2</v>
      </c>
      <c r="G73" s="21" t="s">
        <v>54</v>
      </c>
      <c r="H73" s="21" t="s">
        <v>71</v>
      </c>
      <c r="I73" s="21" t="s">
        <v>73</v>
      </c>
      <c r="J73" s="23">
        <v>11.5</v>
      </c>
      <c r="K73" s="23">
        <f t="shared" ref="K73:K111" si="3">J73*F73</f>
        <v>23</v>
      </c>
    </row>
    <row r="74" spans="2:11" x14ac:dyDescent="0.35">
      <c r="B74" s="19">
        <v>44204</v>
      </c>
      <c r="C74" s="20">
        <f t="shared" si="2"/>
        <v>44204</v>
      </c>
      <c r="D74" s="21" t="s">
        <v>87</v>
      </c>
      <c r="E74" s="21" t="s">
        <v>103</v>
      </c>
      <c r="F74" s="22">
        <v>2</v>
      </c>
      <c r="G74" s="21" t="s">
        <v>54</v>
      </c>
      <c r="H74" s="21" t="s">
        <v>71</v>
      </c>
      <c r="I74" s="21" t="s">
        <v>73</v>
      </c>
      <c r="J74" s="23">
        <v>8.69</v>
      </c>
      <c r="K74" s="23">
        <f t="shared" si="3"/>
        <v>17.38</v>
      </c>
    </row>
    <row r="75" spans="2:11" x14ac:dyDescent="0.35">
      <c r="B75" s="19">
        <v>44204</v>
      </c>
      <c r="C75" s="20">
        <f t="shared" si="2"/>
        <v>44204</v>
      </c>
      <c r="D75" s="21" t="s">
        <v>99</v>
      </c>
      <c r="E75" s="21" t="s">
        <v>104</v>
      </c>
      <c r="F75" s="22">
        <v>2</v>
      </c>
      <c r="G75" s="21" t="s">
        <v>54</v>
      </c>
      <c r="H75" s="21" t="s">
        <v>71</v>
      </c>
      <c r="I75" s="21" t="s">
        <v>73</v>
      </c>
      <c r="J75" s="23">
        <v>35.5</v>
      </c>
      <c r="K75" s="23">
        <f t="shared" si="3"/>
        <v>71</v>
      </c>
    </row>
    <row r="76" spans="2:11" x14ac:dyDescent="0.35">
      <c r="B76" s="19">
        <v>44204</v>
      </c>
      <c r="C76" s="20">
        <f t="shared" si="2"/>
        <v>44204</v>
      </c>
      <c r="D76" s="21" t="s">
        <v>99</v>
      </c>
      <c r="E76" s="21" t="s">
        <v>105</v>
      </c>
      <c r="F76" s="22">
        <v>4</v>
      </c>
      <c r="G76" s="21" t="s">
        <v>36</v>
      </c>
      <c r="H76" s="21" t="s">
        <v>71</v>
      </c>
      <c r="I76" s="21" t="s">
        <v>73</v>
      </c>
      <c r="J76" s="23">
        <v>95.6</v>
      </c>
      <c r="K76" s="23">
        <f t="shared" si="3"/>
        <v>382.4</v>
      </c>
    </row>
    <row r="77" spans="2:11" x14ac:dyDescent="0.35">
      <c r="B77" s="19">
        <v>44207</v>
      </c>
      <c r="C77" s="20">
        <f t="shared" si="2"/>
        <v>44207</v>
      </c>
      <c r="D77" s="21" t="s">
        <v>99</v>
      </c>
      <c r="E77" s="21" t="s">
        <v>106</v>
      </c>
      <c r="F77" s="22">
        <v>9</v>
      </c>
      <c r="G77" s="21" t="s">
        <v>36</v>
      </c>
      <c r="H77" s="21" t="s">
        <v>71</v>
      </c>
      <c r="I77" s="21" t="s">
        <v>73</v>
      </c>
      <c r="J77" s="23">
        <v>1</v>
      </c>
      <c r="K77" s="23">
        <f t="shared" si="3"/>
        <v>9</v>
      </c>
    </row>
    <row r="78" spans="2:11" x14ac:dyDescent="0.35">
      <c r="B78" s="19">
        <v>44207</v>
      </c>
      <c r="C78" s="20">
        <f t="shared" si="2"/>
        <v>44207</v>
      </c>
      <c r="D78" s="21" t="s">
        <v>99</v>
      </c>
      <c r="E78" s="21" t="s">
        <v>107</v>
      </c>
      <c r="F78" s="22">
        <v>8</v>
      </c>
      <c r="G78" s="21" t="s">
        <v>36</v>
      </c>
      <c r="H78" s="21" t="s">
        <v>71</v>
      </c>
      <c r="I78" s="21" t="s">
        <v>73</v>
      </c>
      <c r="J78" s="23">
        <v>32.5</v>
      </c>
      <c r="K78" s="23">
        <f t="shared" si="3"/>
        <v>260</v>
      </c>
    </row>
    <row r="79" spans="2:11" x14ac:dyDescent="0.35">
      <c r="B79" s="19">
        <v>44207</v>
      </c>
      <c r="C79" s="20">
        <f t="shared" si="2"/>
        <v>44207</v>
      </c>
      <c r="D79" s="21" t="s">
        <v>108</v>
      </c>
      <c r="E79" s="21" t="s">
        <v>109</v>
      </c>
      <c r="F79" s="22">
        <v>2</v>
      </c>
      <c r="G79" s="21" t="s">
        <v>36</v>
      </c>
      <c r="H79" s="21" t="s">
        <v>71</v>
      </c>
      <c r="I79" s="21" t="s">
        <v>73</v>
      </c>
      <c r="J79" s="23">
        <v>4500</v>
      </c>
      <c r="K79" s="23">
        <f t="shared" si="3"/>
        <v>9000</v>
      </c>
    </row>
    <row r="80" spans="2:11" x14ac:dyDescent="0.35">
      <c r="B80" s="19">
        <v>44207</v>
      </c>
      <c r="C80" s="20">
        <f t="shared" si="2"/>
        <v>44207</v>
      </c>
      <c r="D80" s="21" t="s">
        <v>108</v>
      </c>
      <c r="E80" s="21" t="s">
        <v>110</v>
      </c>
      <c r="F80" s="22">
        <v>2</v>
      </c>
      <c r="G80" s="21" t="s">
        <v>36</v>
      </c>
      <c r="H80" s="21" t="s">
        <v>71</v>
      </c>
      <c r="I80" s="21" t="s">
        <v>73</v>
      </c>
      <c r="J80" s="23">
        <v>3500</v>
      </c>
      <c r="K80" s="23">
        <f t="shared" si="3"/>
        <v>7000</v>
      </c>
    </row>
    <row r="81" spans="2:11" x14ac:dyDescent="0.35">
      <c r="B81" s="19">
        <v>44207</v>
      </c>
      <c r="C81" s="20">
        <f t="shared" si="2"/>
        <v>44207</v>
      </c>
      <c r="D81" s="21" t="s">
        <v>99</v>
      </c>
      <c r="E81" s="21" t="s">
        <v>111</v>
      </c>
      <c r="F81" s="22">
        <v>4</v>
      </c>
      <c r="G81" s="21" t="s">
        <v>36</v>
      </c>
      <c r="H81" s="21" t="s">
        <v>71</v>
      </c>
      <c r="I81" s="21" t="s">
        <v>73</v>
      </c>
      <c r="J81" s="23">
        <v>15.5</v>
      </c>
      <c r="K81" s="23">
        <f t="shared" si="3"/>
        <v>62</v>
      </c>
    </row>
    <row r="82" spans="2:11" x14ac:dyDescent="0.35">
      <c r="B82" s="19">
        <v>44207</v>
      </c>
      <c r="C82" s="20">
        <f t="shared" si="2"/>
        <v>44207</v>
      </c>
      <c r="D82" s="21" t="s">
        <v>99</v>
      </c>
      <c r="E82" s="21" t="s">
        <v>112</v>
      </c>
      <c r="F82" s="22">
        <v>9</v>
      </c>
      <c r="G82" s="21" t="s">
        <v>36</v>
      </c>
      <c r="H82" s="21" t="s">
        <v>71</v>
      </c>
      <c r="I82" s="21" t="s">
        <v>73</v>
      </c>
      <c r="J82" s="23">
        <v>1.5</v>
      </c>
      <c r="K82" s="23">
        <f t="shared" si="3"/>
        <v>13.5</v>
      </c>
    </row>
    <row r="83" spans="2:11" x14ac:dyDescent="0.35">
      <c r="B83" s="19">
        <v>44211</v>
      </c>
      <c r="C83" s="20">
        <f t="shared" si="2"/>
        <v>44211</v>
      </c>
      <c r="D83" s="21" t="s">
        <v>113</v>
      </c>
      <c r="E83" s="21" t="s">
        <v>114</v>
      </c>
      <c r="F83" s="22">
        <v>2</v>
      </c>
      <c r="G83" s="21" t="s">
        <v>70</v>
      </c>
      <c r="H83" s="21" t="s">
        <v>115</v>
      </c>
      <c r="I83" s="21" t="s">
        <v>116</v>
      </c>
      <c r="J83" s="23">
        <v>3500</v>
      </c>
      <c r="K83" s="23">
        <f t="shared" si="3"/>
        <v>7000</v>
      </c>
    </row>
    <row r="84" spans="2:11" x14ac:dyDescent="0.35">
      <c r="B84" s="19">
        <v>44211</v>
      </c>
      <c r="C84" s="20">
        <f t="shared" si="2"/>
        <v>44211</v>
      </c>
      <c r="D84" s="21" t="s">
        <v>113</v>
      </c>
      <c r="E84" s="21" t="s">
        <v>117</v>
      </c>
      <c r="F84" s="22">
        <v>4</v>
      </c>
      <c r="G84" s="21" t="s">
        <v>36</v>
      </c>
      <c r="H84" s="21" t="s">
        <v>115</v>
      </c>
      <c r="I84" s="21" t="s">
        <v>116</v>
      </c>
      <c r="J84" s="23">
        <v>950</v>
      </c>
      <c r="K84" s="23">
        <f t="shared" si="3"/>
        <v>3800</v>
      </c>
    </row>
    <row r="85" spans="2:11" x14ac:dyDescent="0.35">
      <c r="B85" s="19">
        <v>44211</v>
      </c>
      <c r="C85" s="20">
        <f t="shared" si="2"/>
        <v>44211</v>
      </c>
      <c r="D85" s="21" t="s">
        <v>113</v>
      </c>
      <c r="E85" s="21" t="s">
        <v>118</v>
      </c>
      <c r="F85" s="22">
        <v>3</v>
      </c>
      <c r="G85" s="21" t="s">
        <v>70</v>
      </c>
      <c r="H85" s="21" t="s">
        <v>115</v>
      </c>
      <c r="I85" s="21" t="s">
        <v>116</v>
      </c>
      <c r="J85" s="23">
        <v>1520</v>
      </c>
      <c r="K85" s="23">
        <f t="shared" si="3"/>
        <v>4560</v>
      </c>
    </row>
    <row r="86" spans="2:11" x14ac:dyDescent="0.35">
      <c r="B86" s="19">
        <v>44211</v>
      </c>
      <c r="C86" s="20">
        <f t="shared" si="2"/>
        <v>44211</v>
      </c>
      <c r="D86" s="21" t="s">
        <v>108</v>
      </c>
      <c r="E86" s="21" t="s">
        <v>119</v>
      </c>
      <c r="F86" s="22">
        <v>2</v>
      </c>
      <c r="G86" s="21" t="s">
        <v>36</v>
      </c>
      <c r="H86" s="21" t="s">
        <v>115</v>
      </c>
      <c r="I86" s="21" t="s">
        <v>116</v>
      </c>
      <c r="J86" s="23">
        <v>1850</v>
      </c>
      <c r="K86" s="23">
        <f t="shared" si="3"/>
        <v>3700</v>
      </c>
    </row>
    <row r="87" spans="2:11" x14ac:dyDescent="0.35">
      <c r="B87" s="19">
        <v>44211</v>
      </c>
      <c r="C87" s="20">
        <f t="shared" si="2"/>
        <v>44211</v>
      </c>
      <c r="D87" s="21" t="s">
        <v>108</v>
      </c>
      <c r="E87" s="21" t="s">
        <v>120</v>
      </c>
      <c r="F87" s="22">
        <v>2</v>
      </c>
      <c r="G87" s="21" t="s">
        <v>36</v>
      </c>
      <c r="H87" s="21" t="s">
        <v>71</v>
      </c>
      <c r="I87" s="21" t="s">
        <v>116</v>
      </c>
      <c r="J87" s="23">
        <v>3100</v>
      </c>
      <c r="K87" s="23">
        <f t="shared" si="3"/>
        <v>6200</v>
      </c>
    </row>
    <row r="88" spans="2:11" x14ac:dyDescent="0.35">
      <c r="B88" s="19">
        <v>44211</v>
      </c>
      <c r="C88" s="20">
        <f t="shared" si="2"/>
        <v>44211</v>
      </c>
      <c r="D88" s="21" t="s">
        <v>108</v>
      </c>
      <c r="E88" s="21" t="s">
        <v>121</v>
      </c>
      <c r="F88" s="22">
        <v>2</v>
      </c>
      <c r="G88" s="21" t="s">
        <v>36</v>
      </c>
      <c r="H88" s="21" t="s">
        <v>115</v>
      </c>
      <c r="I88" s="21" t="s">
        <v>116</v>
      </c>
      <c r="J88" s="23">
        <v>1100</v>
      </c>
      <c r="K88" s="23">
        <f t="shared" si="3"/>
        <v>2200</v>
      </c>
    </row>
    <row r="89" spans="2:11" x14ac:dyDescent="0.35">
      <c r="B89" s="19">
        <v>44211</v>
      </c>
      <c r="C89" s="20">
        <f t="shared" si="2"/>
        <v>44211</v>
      </c>
      <c r="D89" s="21" t="s">
        <v>108</v>
      </c>
      <c r="E89" s="21" t="s">
        <v>122</v>
      </c>
      <c r="F89" s="22">
        <v>2</v>
      </c>
      <c r="G89" s="21" t="s">
        <v>36</v>
      </c>
      <c r="H89" s="21" t="s">
        <v>71</v>
      </c>
      <c r="I89" s="21" t="s">
        <v>73</v>
      </c>
      <c r="J89" s="23">
        <v>205</v>
      </c>
      <c r="K89" s="23">
        <f t="shared" si="3"/>
        <v>410</v>
      </c>
    </row>
    <row r="90" spans="2:11" x14ac:dyDescent="0.35">
      <c r="B90" s="19">
        <v>44211</v>
      </c>
      <c r="C90" s="20">
        <f t="shared" si="2"/>
        <v>44211</v>
      </c>
      <c r="D90" s="21" t="s">
        <v>123</v>
      </c>
      <c r="E90" s="21" t="s">
        <v>124</v>
      </c>
      <c r="F90" s="22">
        <v>2</v>
      </c>
      <c r="G90" s="21" t="s">
        <v>70</v>
      </c>
      <c r="H90" s="21" t="s">
        <v>115</v>
      </c>
      <c r="I90" s="21" t="s">
        <v>116</v>
      </c>
      <c r="J90" s="23">
        <v>1850</v>
      </c>
      <c r="K90" s="23">
        <f t="shared" si="3"/>
        <v>3700</v>
      </c>
    </row>
    <row r="91" spans="2:11" x14ac:dyDescent="0.35">
      <c r="B91" s="19">
        <v>44211</v>
      </c>
      <c r="C91" s="20">
        <f t="shared" si="2"/>
        <v>44211</v>
      </c>
      <c r="D91" s="21" t="s">
        <v>123</v>
      </c>
      <c r="E91" s="21" t="s">
        <v>125</v>
      </c>
      <c r="F91" s="22">
        <v>3</v>
      </c>
      <c r="G91" s="21" t="s">
        <v>70</v>
      </c>
      <c r="H91" s="21" t="s">
        <v>115</v>
      </c>
      <c r="I91" s="21" t="s">
        <v>116</v>
      </c>
      <c r="J91" s="23">
        <v>799</v>
      </c>
      <c r="K91" s="23">
        <f t="shared" si="3"/>
        <v>2397</v>
      </c>
    </row>
    <row r="92" spans="2:11" x14ac:dyDescent="0.35">
      <c r="B92" s="19">
        <v>44214</v>
      </c>
      <c r="C92" s="20">
        <f t="shared" si="2"/>
        <v>44214</v>
      </c>
      <c r="D92" s="21" t="s">
        <v>123</v>
      </c>
      <c r="E92" s="21" t="s">
        <v>126</v>
      </c>
      <c r="F92" s="22">
        <v>1</v>
      </c>
      <c r="G92" s="21" t="s">
        <v>70</v>
      </c>
      <c r="H92" s="21" t="s">
        <v>115</v>
      </c>
      <c r="I92" s="21" t="s">
        <v>116</v>
      </c>
      <c r="J92" s="23">
        <v>650</v>
      </c>
      <c r="K92" s="23">
        <f t="shared" si="3"/>
        <v>650</v>
      </c>
    </row>
    <row r="93" spans="2:11" x14ac:dyDescent="0.35">
      <c r="B93" s="19">
        <v>44214</v>
      </c>
      <c r="C93" s="20">
        <f t="shared" si="2"/>
        <v>44214</v>
      </c>
      <c r="D93" s="21" t="s">
        <v>123</v>
      </c>
      <c r="E93" s="21" t="s">
        <v>127</v>
      </c>
      <c r="F93" s="22">
        <v>2</v>
      </c>
      <c r="G93" s="21" t="s">
        <v>70</v>
      </c>
      <c r="H93" s="21" t="s">
        <v>115</v>
      </c>
      <c r="I93" s="21" t="s">
        <v>116</v>
      </c>
      <c r="J93" s="23">
        <v>540</v>
      </c>
      <c r="K93" s="23">
        <f t="shared" si="3"/>
        <v>1080</v>
      </c>
    </row>
    <row r="94" spans="2:11" x14ac:dyDescent="0.35">
      <c r="B94" s="19">
        <v>44214</v>
      </c>
      <c r="C94" s="20">
        <f t="shared" si="2"/>
        <v>44214</v>
      </c>
      <c r="D94" s="21" t="s">
        <v>128</v>
      </c>
      <c r="E94" s="21" t="s">
        <v>129</v>
      </c>
      <c r="F94" s="22">
        <v>2</v>
      </c>
      <c r="G94" s="21" t="s">
        <v>19</v>
      </c>
      <c r="H94" s="21" t="s">
        <v>115</v>
      </c>
      <c r="I94" s="21" t="s">
        <v>116</v>
      </c>
      <c r="J94" s="23">
        <v>120</v>
      </c>
      <c r="K94" s="23">
        <f t="shared" si="3"/>
        <v>240</v>
      </c>
    </row>
    <row r="95" spans="2:11" x14ac:dyDescent="0.35">
      <c r="B95" s="19">
        <v>44214</v>
      </c>
      <c r="C95" s="20">
        <f t="shared" si="2"/>
        <v>44214</v>
      </c>
      <c r="D95" s="21" t="s">
        <v>128</v>
      </c>
      <c r="E95" s="21" t="s">
        <v>130</v>
      </c>
      <c r="F95" s="22">
        <v>1</v>
      </c>
      <c r="G95" s="21" t="s">
        <v>19</v>
      </c>
      <c r="H95" s="21" t="s">
        <v>115</v>
      </c>
      <c r="I95" s="21" t="s">
        <v>116</v>
      </c>
      <c r="J95" s="23">
        <v>35</v>
      </c>
      <c r="K95" s="23">
        <f t="shared" si="3"/>
        <v>35</v>
      </c>
    </row>
    <row r="96" spans="2:11" x14ac:dyDescent="0.35">
      <c r="B96" s="19">
        <v>44214</v>
      </c>
      <c r="C96" s="20">
        <f t="shared" si="2"/>
        <v>44214</v>
      </c>
      <c r="D96" s="21" t="s">
        <v>128</v>
      </c>
      <c r="E96" s="21" t="s">
        <v>131</v>
      </c>
      <c r="F96" s="22">
        <v>2</v>
      </c>
      <c r="G96" s="21" t="s">
        <v>19</v>
      </c>
      <c r="H96" s="21" t="s">
        <v>115</v>
      </c>
      <c r="I96" s="21" t="s">
        <v>116</v>
      </c>
      <c r="J96" s="23">
        <v>51.9</v>
      </c>
      <c r="K96" s="23">
        <f t="shared" si="3"/>
        <v>103.8</v>
      </c>
    </row>
    <row r="97" spans="2:11" x14ac:dyDescent="0.35">
      <c r="B97" s="19">
        <v>44214</v>
      </c>
      <c r="C97" s="20">
        <f t="shared" si="2"/>
        <v>44214</v>
      </c>
      <c r="D97" s="21" t="s">
        <v>123</v>
      </c>
      <c r="E97" s="21" t="s">
        <v>132</v>
      </c>
      <c r="F97" s="22">
        <v>2</v>
      </c>
      <c r="G97" s="21" t="s">
        <v>70</v>
      </c>
      <c r="H97" s="21" t="s">
        <v>115</v>
      </c>
      <c r="I97" s="21" t="s">
        <v>116</v>
      </c>
      <c r="J97" s="23">
        <v>1950</v>
      </c>
      <c r="K97" s="23">
        <f t="shared" si="3"/>
        <v>3900</v>
      </c>
    </row>
    <row r="98" spans="2:11" x14ac:dyDescent="0.35">
      <c r="B98" s="19">
        <v>44214</v>
      </c>
      <c r="C98" s="20">
        <f t="shared" si="2"/>
        <v>44214</v>
      </c>
      <c r="D98" s="21" t="s">
        <v>123</v>
      </c>
      <c r="E98" s="21" t="s">
        <v>133</v>
      </c>
      <c r="F98" s="22">
        <v>2</v>
      </c>
      <c r="G98" s="21" t="s">
        <v>70</v>
      </c>
      <c r="H98" s="21" t="s">
        <v>115</v>
      </c>
      <c r="I98" s="21" t="s">
        <v>116</v>
      </c>
      <c r="J98" s="23">
        <v>950</v>
      </c>
      <c r="K98" s="23">
        <f t="shared" si="3"/>
        <v>1900</v>
      </c>
    </row>
    <row r="99" spans="2:11" x14ac:dyDescent="0.35">
      <c r="B99" s="19">
        <v>44214</v>
      </c>
      <c r="C99" s="20">
        <f t="shared" si="2"/>
        <v>44214</v>
      </c>
      <c r="D99" s="21" t="s">
        <v>128</v>
      </c>
      <c r="E99" s="21" t="s">
        <v>134</v>
      </c>
      <c r="F99" s="22">
        <v>1</v>
      </c>
      <c r="G99" s="21" t="s">
        <v>19</v>
      </c>
      <c r="H99" s="21" t="s">
        <v>115</v>
      </c>
      <c r="I99" s="21" t="s">
        <v>116</v>
      </c>
      <c r="J99" s="23">
        <v>35.799999999999997</v>
      </c>
      <c r="K99" s="23">
        <f t="shared" si="3"/>
        <v>35.799999999999997</v>
      </c>
    </row>
    <row r="100" spans="2:11" x14ac:dyDescent="0.35">
      <c r="B100" s="19">
        <v>44214</v>
      </c>
      <c r="C100" s="20">
        <f t="shared" si="2"/>
        <v>44214</v>
      </c>
      <c r="D100" s="21" t="s">
        <v>128</v>
      </c>
      <c r="E100" s="21" t="s">
        <v>135</v>
      </c>
      <c r="F100" s="22">
        <v>1</v>
      </c>
      <c r="G100" s="21" t="s">
        <v>19</v>
      </c>
      <c r="H100" s="21" t="s">
        <v>115</v>
      </c>
      <c r="I100" s="21" t="s">
        <v>116</v>
      </c>
      <c r="J100" s="23">
        <v>44.9</v>
      </c>
      <c r="K100" s="23">
        <f t="shared" si="3"/>
        <v>44.9</v>
      </c>
    </row>
    <row r="101" spans="2:11" x14ac:dyDescent="0.35">
      <c r="B101" s="19">
        <v>44216</v>
      </c>
      <c r="C101" s="20">
        <f t="shared" si="2"/>
        <v>44216</v>
      </c>
      <c r="D101" s="21" t="s">
        <v>128</v>
      </c>
      <c r="E101" s="21" t="s">
        <v>95</v>
      </c>
      <c r="F101" s="22">
        <v>2</v>
      </c>
      <c r="G101" s="21" t="s">
        <v>19</v>
      </c>
      <c r="H101" s="21" t="s">
        <v>115</v>
      </c>
      <c r="I101" s="21" t="s">
        <v>116</v>
      </c>
      <c r="J101" s="23">
        <v>35</v>
      </c>
      <c r="K101" s="23">
        <f t="shared" si="3"/>
        <v>70</v>
      </c>
    </row>
    <row r="102" spans="2:11" x14ac:dyDescent="0.35">
      <c r="B102" s="19">
        <v>44216</v>
      </c>
      <c r="C102" s="20">
        <f t="shared" si="2"/>
        <v>44216</v>
      </c>
      <c r="D102" s="21" t="s">
        <v>136</v>
      </c>
      <c r="E102" s="21" t="s">
        <v>137</v>
      </c>
      <c r="F102" s="22">
        <v>4</v>
      </c>
      <c r="G102" s="21" t="s">
        <v>70</v>
      </c>
      <c r="H102" s="21" t="s">
        <v>115</v>
      </c>
      <c r="I102" s="21" t="s">
        <v>116</v>
      </c>
      <c r="J102" s="23">
        <v>16.8</v>
      </c>
      <c r="K102" s="23">
        <f t="shared" si="3"/>
        <v>67.2</v>
      </c>
    </row>
    <row r="103" spans="2:11" x14ac:dyDescent="0.35">
      <c r="B103" s="19">
        <v>44216</v>
      </c>
      <c r="C103" s="20">
        <f t="shared" si="2"/>
        <v>44216</v>
      </c>
      <c r="D103" s="21" t="s">
        <v>128</v>
      </c>
      <c r="E103" s="21" t="s">
        <v>138</v>
      </c>
      <c r="F103" s="22">
        <v>2</v>
      </c>
      <c r="G103" s="21" t="s">
        <v>19</v>
      </c>
      <c r="H103" s="21" t="s">
        <v>115</v>
      </c>
      <c r="I103" s="21" t="s">
        <v>116</v>
      </c>
      <c r="J103" s="23">
        <v>23.5</v>
      </c>
      <c r="K103" s="23">
        <f t="shared" si="3"/>
        <v>47</v>
      </c>
    </row>
    <row r="104" spans="2:11" x14ac:dyDescent="0.35">
      <c r="B104" s="19">
        <v>44216</v>
      </c>
      <c r="C104" s="20">
        <f t="shared" si="2"/>
        <v>44216</v>
      </c>
      <c r="D104" s="21" t="s">
        <v>136</v>
      </c>
      <c r="E104" s="21" t="s">
        <v>139</v>
      </c>
      <c r="F104" s="22">
        <v>5</v>
      </c>
      <c r="G104" s="21" t="s">
        <v>70</v>
      </c>
      <c r="H104" s="21" t="s">
        <v>115</v>
      </c>
      <c r="I104" s="21" t="s">
        <v>116</v>
      </c>
      <c r="J104" s="23">
        <v>18</v>
      </c>
      <c r="K104" s="23">
        <f t="shared" si="3"/>
        <v>90</v>
      </c>
    </row>
    <row r="105" spans="2:11" x14ac:dyDescent="0.35">
      <c r="B105" s="19">
        <v>44216</v>
      </c>
      <c r="C105" s="20">
        <f t="shared" si="2"/>
        <v>44216</v>
      </c>
      <c r="D105" s="21" t="s">
        <v>136</v>
      </c>
      <c r="E105" s="21" t="s">
        <v>140</v>
      </c>
      <c r="F105" s="22">
        <v>4</v>
      </c>
      <c r="G105" s="21" t="s">
        <v>70</v>
      </c>
      <c r="H105" s="21" t="s">
        <v>115</v>
      </c>
      <c r="I105" s="21" t="s">
        <v>116</v>
      </c>
      <c r="J105" s="23">
        <v>15</v>
      </c>
      <c r="K105" s="23">
        <f t="shared" si="3"/>
        <v>60</v>
      </c>
    </row>
    <row r="106" spans="2:11" x14ac:dyDescent="0.35">
      <c r="B106" s="19">
        <v>44216</v>
      </c>
      <c r="C106" s="20">
        <f t="shared" si="2"/>
        <v>44216</v>
      </c>
      <c r="D106" s="21" t="s">
        <v>128</v>
      </c>
      <c r="E106" s="21" t="s">
        <v>141</v>
      </c>
      <c r="F106" s="22">
        <v>2</v>
      </c>
      <c r="G106" s="21" t="s">
        <v>19</v>
      </c>
      <c r="H106" s="21" t="s">
        <v>115</v>
      </c>
      <c r="I106" s="21" t="s">
        <v>116</v>
      </c>
      <c r="J106" s="23">
        <v>79.900000000000006</v>
      </c>
      <c r="K106" s="23">
        <f t="shared" si="3"/>
        <v>159.80000000000001</v>
      </c>
    </row>
    <row r="107" spans="2:11" x14ac:dyDescent="0.35">
      <c r="B107" s="19">
        <v>44216</v>
      </c>
      <c r="C107" s="20">
        <f t="shared" si="2"/>
        <v>44216</v>
      </c>
      <c r="D107" s="21" t="s">
        <v>136</v>
      </c>
      <c r="E107" s="21" t="s">
        <v>142</v>
      </c>
      <c r="F107" s="22">
        <v>4</v>
      </c>
      <c r="G107" s="21" t="s">
        <v>70</v>
      </c>
      <c r="H107" s="21" t="s">
        <v>115</v>
      </c>
      <c r="I107" s="21" t="s">
        <v>116</v>
      </c>
      <c r="J107" s="23">
        <v>22</v>
      </c>
      <c r="K107" s="23">
        <f t="shared" si="3"/>
        <v>88</v>
      </c>
    </row>
    <row r="108" spans="2:11" x14ac:dyDescent="0.35">
      <c r="B108" s="19">
        <v>44216</v>
      </c>
      <c r="C108" s="20">
        <f t="shared" si="2"/>
        <v>44216</v>
      </c>
      <c r="D108" s="21" t="s">
        <v>136</v>
      </c>
      <c r="E108" s="21" t="s">
        <v>143</v>
      </c>
      <c r="F108" s="22">
        <v>4</v>
      </c>
      <c r="G108" s="21" t="s">
        <v>70</v>
      </c>
      <c r="H108" s="21" t="s">
        <v>115</v>
      </c>
      <c r="I108" s="21" t="s">
        <v>116</v>
      </c>
      <c r="J108" s="23">
        <v>29</v>
      </c>
      <c r="K108" s="23">
        <f t="shared" si="3"/>
        <v>116</v>
      </c>
    </row>
    <row r="109" spans="2:11" x14ac:dyDescent="0.35">
      <c r="B109" s="19">
        <v>44216</v>
      </c>
      <c r="C109" s="20">
        <f t="shared" si="2"/>
        <v>44216</v>
      </c>
      <c r="D109" s="21" t="s">
        <v>136</v>
      </c>
      <c r="E109" s="21" t="s">
        <v>144</v>
      </c>
      <c r="F109" s="22">
        <v>1</v>
      </c>
      <c r="G109" s="21" t="s">
        <v>19</v>
      </c>
      <c r="H109" s="21" t="s">
        <v>115</v>
      </c>
      <c r="I109" s="21" t="s">
        <v>116</v>
      </c>
      <c r="J109" s="23">
        <v>100</v>
      </c>
      <c r="K109" s="23">
        <f t="shared" si="3"/>
        <v>100</v>
      </c>
    </row>
    <row r="110" spans="2:11" x14ac:dyDescent="0.35">
      <c r="B110" s="19">
        <v>44216</v>
      </c>
      <c r="C110" s="20">
        <f t="shared" si="2"/>
        <v>44216</v>
      </c>
      <c r="D110" s="21" t="s">
        <v>136</v>
      </c>
      <c r="E110" s="21" t="s">
        <v>145</v>
      </c>
      <c r="F110" s="22">
        <v>11</v>
      </c>
      <c r="G110" s="21" t="s">
        <v>19</v>
      </c>
      <c r="H110" s="21" t="s">
        <v>115</v>
      </c>
      <c r="I110" s="21" t="s">
        <v>116</v>
      </c>
      <c r="J110" s="23">
        <v>41</v>
      </c>
      <c r="K110" s="23">
        <f t="shared" si="3"/>
        <v>451</v>
      </c>
    </row>
    <row r="111" spans="2:11" x14ac:dyDescent="0.35">
      <c r="B111" s="19">
        <v>44216</v>
      </c>
      <c r="C111" s="20">
        <f t="shared" si="2"/>
        <v>44216</v>
      </c>
      <c r="D111" s="21" t="s">
        <v>136</v>
      </c>
      <c r="E111" s="21" t="s">
        <v>146</v>
      </c>
      <c r="F111" s="22">
        <v>4</v>
      </c>
      <c r="G111" s="21" t="s">
        <v>70</v>
      </c>
      <c r="H111" s="21" t="s">
        <v>115</v>
      </c>
      <c r="I111" s="21" t="s">
        <v>116</v>
      </c>
      <c r="J111" s="23">
        <v>85</v>
      </c>
      <c r="K111" s="23">
        <f t="shared" si="3"/>
        <v>340</v>
      </c>
    </row>
  </sheetData>
  <mergeCells count="1">
    <mergeCell ref="A1:H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CE38-91BE-4CB2-9694-DD6FFB59F331}">
  <dimension ref="A1:K24"/>
  <sheetViews>
    <sheetView showGridLines="0" zoomScaleNormal="100" workbookViewId="0">
      <selection activeCell="A3" sqref="A3"/>
    </sheetView>
  </sheetViews>
  <sheetFormatPr defaultRowHeight="14.5" x14ac:dyDescent="0.35"/>
  <cols>
    <col min="2" max="2" width="27.36328125" customWidth="1"/>
    <col min="3" max="3" width="23.26953125" style="26" customWidth="1"/>
  </cols>
  <sheetData>
    <row r="1" spans="1:11" s="1" customFormat="1" ht="14.5" customHeight="1" x14ac:dyDescent="0.35">
      <c r="A1" s="34" t="s">
        <v>158</v>
      </c>
      <c r="B1" s="34"/>
      <c r="C1" s="34"/>
      <c r="D1" s="34"/>
      <c r="E1" s="34"/>
      <c r="F1" s="34"/>
      <c r="G1" s="34"/>
      <c r="H1" s="34"/>
      <c r="J1" s="9"/>
      <c r="K1" s="9"/>
    </row>
    <row r="2" spans="1:11" s="1" customFormat="1" ht="14.5" customHeight="1" x14ac:dyDescent="0.35">
      <c r="A2" s="34"/>
      <c r="B2" s="34"/>
      <c r="C2" s="34"/>
      <c r="D2" s="34"/>
      <c r="E2" s="34"/>
      <c r="F2" s="34"/>
      <c r="G2" s="34"/>
      <c r="H2" s="34"/>
      <c r="J2" s="9"/>
      <c r="K2" s="9"/>
    </row>
    <row r="3" spans="1:11" s="2" customFormat="1" ht="12.65" customHeight="1" x14ac:dyDescent="0.35">
      <c r="B3" s="14"/>
      <c r="C3" s="7"/>
      <c r="F3" s="12"/>
      <c r="J3" s="10"/>
      <c r="K3" s="10"/>
    </row>
    <row r="5" spans="1:11" x14ac:dyDescent="0.35">
      <c r="B5" s="28" t="s">
        <v>150</v>
      </c>
    </row>
    <row r="7" spans="1:11" x14ac:dyDescent="0.35">
      <c r="B7" s="24" t="s">
        <v>148</v>
      </c>
      <c r="C7" s="26" t="s">
        <v>149</v>
      </c>
    </row>
    <row r="8" spans="1:11" x14ac:dyDescent="0.35">
      <c r="B8" s="27" t="s">
        <v>17</v>
      </c>
      <c r="C8" s="26">
        <v>21882.3</v>
      </c>
    </row>
    <row r="9" spans="1:11" x14ac:dyDescent="0.35">
      <c r="B9" s="27" t="s">
        <v>52</v>
      </c>
      <c r="C9" s="26">
        <v>11264.5</v>
      </c>
    </row>
    <row r="10" spans="1:11" x14ac:dyDescent="0.35">
      <c r="B10" s="27" t="s">
        <v>22</v>
      </c>
      <c r="C10" s="26">
        <v>21105.5</v>
      </c>
    </row>
    <row r="11" spans="1:11" x14ac:dyDescent="0.35">
      <c r="B11" s="27" t="s">
        <v>46</v>
      </c>
      <c r="C11" s="26">
        <v>7180.8</v>
      </c>
    </row>
    <row r="12" spans="1:11" x14ac:dyDescent="0.35">
      <c r="B12" s="27" t="s">
        <v>66</v>
      </c>
      <c r="C12" s="26">
        <v>6372.0999999999995</v>
      </c>
    </row>
    <row r="13" spans="1:11" x14ac:dyDescent="0.35">
      <c r="B13" s="27" t="s">
        <v>77</v>
      </c>
      <c r="C13" s="26">
        <v>8357.73</v>
      </c>
    </row>
    <row r="14" spans="1:11" x14ac:dyDescent="0.35">
      <c r="B14" s="27" t="s">
        <v>55</v>
      </c>
      <c r="C14" s="26">
        <v>11438.7</v>
      </c>
    </row>
    <row r="15" spans="1:11" x14ac:dyDescent="0.35">
      <c r="B15" s="27" t="s">
        <v>113</v>
      </c>
      <c r="C15" s="26">
        <v>15360</v>
      </c>
    </row>
    <row r="16" spans="1:11" x14ac:dyDescent="0.35">
      <c r="B16" s="27" t="s">
        <v>34</v>
      </c>
      <c r="C16" s="26">
        <v>14876.9</v>
      </c>
    </row>
    <row r="17" spans="2:3" x14ac:dyDescent="0.35">
      <c r="B17" s="27" t="s">
        <v>68</v>
      </c>
      <c r="C17" s="26">
        <v>578.27</v>
      </c>
    </row>
    <row r="18" spans="2:3" x14ac:dyDescent="0.35">
      <c r="B18" s="27" t="s">
        <v>87</v>
      </c>
      <c r="C18" s="26">
        <v>560.68000000000006</v>
      </c>
    </row>
    <row r="19" spans="2:3" x14ac:dyDescent="0.35">
      <c r="B19" s="27" t="s">
        <v>99</v>
      </c>
      <c r="C19" s="26">
        <v>987.9</v>
      </c>
    </row>
    <row r="20" spans="2:3" x14ac:dyDescent="0.35">
      <c r="B20" s="27" t="s">
        <v>128</v>
      </c>
      <c r="C20" s="26">
        <v>736.3</v>
      </c>
    </row>
    <row r="21" spans="2:3" x14ac:dyDescent="0.35">
      <c r="B21" s="27" t="s">
        <v>108</v>
      </c>
      <c r="C21" s="26">
        <v>28510</v>
      </c>
    </row>
    <row r="22" spans="2:3" x14ac:dyDescent="0.35">
      <c r="B22" s="27" t="s">
        <v>123</v>
      </c>
      <c r="C22" s="26">
        <v>13627</v>
      </c>
    </row>
    <row r="23" spans="2:3" x14ac:dyDescent="0.35">
      <c r="B23" s="27" t="s">
        <v>136</v>
      </c>
      <c r="C23" s="26">
        <v>1312.2</v>
      </c>
    </row>
    <row r="24" spans="2:3" x14ac:dyDescent="0.35">
      <c r="B24" s="25" t="s">
        <v>147</v>
      </c>
      <c r="C24" s="26">
        <v>164150.88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743F6-BF45-416F-B559-121DE8853254}">
  <dimension ref="A1:K24"/>
  <sheetViews>
    <sheetView showGridLines="0" zoomScaleNormal="100" workbookViewId="0">
      <selection activeCell="A3" sqref="A3"/>
    </sheetView>
  </sheetViews>
  <sheetFormatPr defaultRowHeight="14.5" x14ac:dyDescent="0.35"/>
  <cols>
    <col min="2" max="2" width="25.54296875" bestFit="1" customWidth="1"/>
    <col min="3" max="3" width="15.26953125" style="26" customWidth="1"/>
    <col min="4" max="5" width="15.26953125" customWidth="1"/>
    <col min="6" max="6" width="15.26953125" style="11" customWidth="1"/>
  </cols>
  <sheetData>
    <row r="1" spans="1:11" s="1" customFormat="1" ht="14.5" customHeight="1" x14ac:dyDescent="0.35">
      <c r="A1" s="34" t="s">
        <v>158</v>
      </c>
      <c r="B1" s="34"/>
      <c r="C1" s="34"/>
      <c r="D1" s="34"/>
      <c r="E1" s="34"/>
      <c r="F1" s="34"/>
      <c r="G1" s="34"/>
      <c r="H1" s="34"/>
      <c r="J1" s="9"/>
      <c r="K1" s="9"/>
    </row>
    <row r="2" spans="1:11" s="1" customFormat="1" ht="14.5" customHeight="1" x14ac:dyDescent="0.35">
      <c r="A2" s="34"/>
      <c r="B2" s="34"/>
      <c r="C2" s="34"/>
      <c r="D2" s="34"/>
      <c r="E2" s="34"/>
      <c r="F2" s="34"/>
      <c r="G2" s="34"/>
      <c r="H2" s="34"/>
      <c r="J2" s="9"/>
      <c r="K2" s="9"/>
    </row>
    <row r="3" spans="1:11" s="2" customFormat="1" ht="12.65" customHeight="1" x14ac:dyDescent="0.35">
      <c r="B3" s="14"/>
      <c r="C3" s="30"/>
      <c r="F3" s="30"/>
      <c r="J3" s="10"/>
      <c r="K3" s="10"/>
    </row>
    <row r="5" spans="1:11" x14ac:dyDescent="0.35">
      <c r="B5" s="28" t="s">
        <v>151</v>
      </c>
    </row>
    <row r="7" spans="1:11" x14ac:dyDescent="0.35">
      <c r="B7" s="32" t="s">
        <v>148</v>
      </c>
      <c r="C7" s="31" t="s">
        <v>152</v>
      </c>
      <c r="D7" s="15" t="s">
        <v>153</v>
      </c>
      <c r="E7" s="15" t="s">
        <v>155</v>
      </c>
      <c r="F7" s="31" t="s">
        <v>154</v>
      </c>
    </row>
    <row r="8" spans="1:11" x14ac:dyDescent="0.35">
      <c r="B8" s="27" t="s">
        <v>17</v>
      </c>
      <c r="C8" s="26">
        <v>2188.23</v>
      </c>
      <c r="D8" s="13">
        <v>337</v>
      </c>
      <c r="E8" s="29">
        <v>0.13330601700094447</v>
      </c>
      <c r="F8" s="26">
        <v>21882.3</v>
      </c>
    </row>
    <row r="9" spans="1:11" x14ac:dyDescent="0.35">
      <c r="B9" s="27" t="s">
        <v>52</v>
      </c>
      <c r="C9" s="26">
        <v>1877.4166666666667</v>
      </c>
      <c r="D9" s="13">
        <v>41</v>
      </c>
      <c r="E9" s="29">
        <v>6.8622842594569078E-2</v>
      </c>
      <c r="F9" s="26">
        <v>11264.5</v>
      </c>
    </row>
    <row r="10" spans="1:11" x14ac:dyDescent="0.35">
      <c r="B10" s="27" t="s">
        <v>22</v>
      </c>
      <c r="C10" s="26">
        <v>3517.5833333333335</v>
      </c>
      <c r="D10" s="13">
        <v>83</v>
      </c>
      <c r="E10" s="29">
        <v>0.12857378528826646</v>
      </c>
      <c r="F10" s="26">
        <v>21105.5</v>
      </c>
    </row>
    <row r="11" spans="1:11" x14ac:dyDescent="0.35">
      <c r="B11" s="27" t="s">
        <v>46</v>
      </c>
      <c r="C11" s="26">
        <v>1436.16</v>
      </c>
      <c r="D11" s="13">
        <v>45</v>
      </c>
      <c r="E11" s="29">
        <v>4.374512034294302E-2</v>
      </c>
      <c r="F11" s="26">
        <v>7180.8</v>
      </c>
    </row>
    <row r="12" spans="1:11" x14ac:dyDescent="0.35">
      <c r="B12" s="27" t="s">
        <v>66</v>
      </c>
      <c r="C12" s="26">
        <v>910.3</v>
      </c>
      <c r="D12" s="13">
        <v>39</v>
      </c>
      <c r="E12" s="29">
        <v>3.8818555221878784E-2</v>
      </c>
      <c r="F12" s="26">
        <v>6372.0999999999995</v>
      </c>
    </row>
    <row r="13" spans="1:11" x14ac:dyDescent="0.35">
      <c r="B13" s="27" t="s">
        <v>77</v>
      </c>
      <c r="C13" s="26">
        <v>1671.5459999999998</v>
      </c>
      <c r="D13" s="13">
        <v>32</v>
      </c>
      <c r="E13" s="29">
        <v>5.0914926560247487E-2</v>
      </c>
      <c r="F13" s="26">
        <v>8357.73</v>
      </c>
    </row>
    <row r="14" spans="1:11" x14ac:dyDescent="0.35">
      <c r="B14" s="27" t="s">
        <v>55</v>
      </c>
      <c r="C14" s="26">
        <v>1906.45</v>
      </c>
      <c r="D14" s="13">
        <v>75</v>
      </c>
      <c r="E14" s="29">
        <v>6.9684061395223706E-2</v>
      </c>
      <c r="F14" s="26">
        <v>11438.7</v>
      </c>
    </row>
    <row r="15" spans="1:11" x14ac:dyDescent="0.35">
      <c r="B15" s="27" t="s">
        <v>113</v>
      </c>
      <c r="C15" s="26">
        <v>5120</v>
      </c>
      <c r="D15" s="13">
        <v>9</v>
      </c>
      <c r="E15" s="29">
        <v>9.3572449931428922E-2</v>
      </c>
      <c r="F15" s="26">
        <v>15360</v>
      </c>
    </row>
    <row r="16" spans="1:11" x14ac:dyDescent="0.35">
      <c r="B16" s="27" t="s">
        <v>34</v>
      </c>
      <c r="C16" s="26">
        <v>2975.38</v>
      </c>
      <c r="D16" s="13">
        <v>76</v>
      </c>
      <c r="E16" s="29">
        <v>9.0629425806306951E-2</v>
      </c>
      <c r="F16" s="26">
        <v>14876.9</v>
      </c>
    </row>
    <row r="17" spans="2:6" x14ac:dyDescent="0.35">
      <c r="B17" s="27" t="s">
        <v>68</v>
      </c>
      <c r="C17" s="26">
        <v>82.61</v>
      </c>
      <c r="D17" s="13">
        <v>26</v>
      </c>
      <c r="E17" s="29">
        <v>3.5227956134015236E-3</v>
      </c>
      <c r="F17" s="26">
        <v>578.27</v>
      </c>
    </row>
    <row r="18" spans="2:6" x14ac:dyDescent="0.35">
      <c r="B18" s="27" t="s">
        <v>87</v>
      </c>
      <c r="C18" s="26">
        <v>70.085000000000008</v>
      </c>
      <c r="D18" s="13">
        <v>30</v>
      </c>
      <c r="E18" s="29">
        <v>3.4156381007521856E-3</v>
      </c>
      <c r="F18" s="26">
        <v>560.68000000000006</v>
      </c>
    </row>
    <row r="19" spans="2:6" x14ac:dyDescent="0.35">
      <c r="B19" s="27" t="s">
        <v>99</v>
      </c>
      <c r="C19" s="26">
        <v>141.12857142857143</v>
      </c>
      <c r="D19" s="13">
        <v>40</v>
      </c>
      <c r="E19" s="29">
        <v>6.0182437035975669E-3</v>
      </c>
      <c r="F19" s="26">
        <v>987.9</v>
      </c>
    </row>
    <row r="20" spans="2:6" x14ac:dyDescent="0.35">
      <c r="B20" s="27" t="s">
        <v>128</v>
      </c>
      <c r="C20" s="26">
        <v>92.037499999999994</v>
      </c>
      <c r="D20" s="13">
        <v>13</v>
      </c>
      <c r="E20" s="29">
        <v>4.4855074794603583E-3</v>
      </c>
      <c r="F20" s="26">
        <v>736.3</v>
      </c>
    </row>
    <row r="21" spans="2:6" x14ac:dyDescent="0.35">
      <c r="B21" s="27" t="s">
        <v>108</v>
      </c>
      <c r="C21" s="26">
        <v>4751.666666666667</v>
      </c>
      <c r="D21" s="13">
        <v>12</v>
      </c>
      <c r="E21" s="29">
        <v>0.17368167627246345</v>
      </c>
      <c r="F21" s="26">
        <v>28510</v>
      </c>
    </row>
    <row r="22" spans="2:6" x14ac:dyDescent="0.35">
      <c r="B22" s="27" t="s">
        <v>123</v>
      </c>
      <c r="C22" s="26">
        <v>2271.1666666666665</v>
      </c>
      <c r="D22" s="13">
        <v>12</v>
      </c>
      <c r="E22" s="29">
        <v>8.3015089532264441E-2</v>
      </c>
      <c r="F22" s="26">
        <v>13627</v>
      </c>
    </row>
    <row r="23" spans="2:6" x14ac:dyDescent="0.35">
      <c r="B23" s="27" t="s">
        <v>136</v>
      </c>
      <c r="C23" s="26">
        <v>164.02500000000001</v>
      </c>
      <c r="D23" s="13">
        <v>37</v>
      </c>
      <c r="E23" s="29">
        <v>7.9938651562513688E-3</v>
      </c>
      <c r="F23" s="26">
        <v>1312.2</v>
      </c>
    </row>
    <row r="24" spans="2:6" x14ac:dyDescent="0.35">
      <c r="B24" s="25" t="s">
        <v>147</v>
      </c>
      <c r="C24" s="26">
        <v>1593.6978640776701</v>
      </c>
      <c r="D24" s="13">
        <v>907</v>
      </c>
      <c r="E24" s="29">
        <v>1</v>
      </c>
      <c r="F24" s="26">
        <v>164150.88000000003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6FAAA-F657-4866-B245-550BC6673AAC}">
  <dimension ref="A1:K127"/>
  <sheetViews>
    <sheetView showGridLines="0" zoomScaleNormal="100" workbookViewId="0">
      <selection activeCell="A3" sqref="A3"/>
    </sheetView>
  </sheetViews>
  <sheetFormatPr defaultRowHeight="14.5" x14ac:dyDescent="0.35"/>
  <cols>
    <col min="2" max="2" width="46.08984375" bestFit="1" customWidth="1"/>
    <col min="3" max="3" width="11.7265625" style="26" bestFit="1" customWidth="1"/>
    <col min="4" max="4" width="10.6328125" bestFit="1" customWidth="1"/>
    <col min="5" max="5" width="7.81640625" bestFit="1" customWidth="1"/>
    <col min="6" max="6" width="13.81640625" style="11" bestFit="1" customWidth="1"/>
  </cols>
  <sheetData>
    <row r="1" spans="1:11" s="1" customFormat="1" ht="14.5" customHeight="1" x14ac:dyDescent="0.35">
      <c r="A1" s="34" t="s">
        <v>158</v>
      </c>
      <c r="B1" s="34"/>
      <c r="C1" s="34"/>
      <c r="D1" s="34"/>
      <c r="E1" s="34"/>
      <c r="F1" s="34"/>
      <c r="G1" s="34"/>
      <c r="H1" s="34"/>
      <c r="J1" s="9"/>
      <c r="K1" s="9"/>
    </row>
    <row r="2" spans="1:11" s="1" customFormat="1" ht="14.5" customHeight="1" x14ac:dyDescent="0.35">
      <c r="A2" s="34"/>
      <c r="B2" s="34"/>
      <c r="C2" s="34"/>
      <c r="D2" s="34"/>
      <c r="E2" s="34"/>
      <c r="F2" s="34"/>
      <c r="G2" s="34"/>
      <c r="H2" s="34"/>
      <c r="J2" s="9"/>
      <c r="K2" s="9"/>
    </row>
    <row r="3" spans="1:11" s="2" customFormat="1" ht="12.65" customHeight="1" x14ac:dyDescent="0.35">
      <c r="B3" s="14"/>
      <c r="C3" s="30"/>
      <c r="F3" s="30"/>
      <c r="J3" s="10"/>
      <c r="K3" s="10"/>
    </row>
    <row r="5" spans="1:11" x14ac:dyDescent="0.35">
      <c r="B5" s="24" t="s">
        <v>14</v>
      </c>
      <c r="C5" t="s">
        <v>156</v>
      </c>
      <c r="G5" s="11" t="s">
        <v>157</v>
      </c>
    </row>
    <row r="7" spans="1:11" x14ac:dyDescent="0.35">
      <c r="B7" s="32" t="s">
        <v>148</v>
      </c>
      <c r="C7" s="15" t="s">
        <v>152</v>
      </c>
      <c r="D7" s="15" t="s">
        <v>153</v>
      </c>
      <c r="E7" s="15" t="s">
        <v>155</v>
      </c>
      <c r="F7" s="15" t="s">
        <v>154</v>
      </c>
    </row>
    <row r="8" spans="1:11" x14ac:dyDescent="0.35">
      <c r="B8" s="27" t="s">
        <v>17</v>
      </c>
      <c r="C8" s="33">
        <v>2188.23</v>
      </c>
      <c r="D8" s="13">
        <v>337</v>
      </c>
      <c r="E8" s="29">
        <v>0.13330601700094447</v>
      </c>
      <c r="F8" s="33">
        <v>21882.3</v>
      </c>
    </row>
    <row r="9" spans="1:11" x14ac:dyDescent="0.35">
      <c r="B9" s="27" t="s">
        <v>18</v>
      </c>
      <c r="C9" s="33">
        <v>2086.2000000000003</v>
      </c>
      <c r="D9" s="13">
        <v>18</v>
      </c>
      <c r="E9" s="29">
        <v>1.2709039391077282E-2</v>
      </c>
      <c r="F9" s="33">
        <v>2086.2000000000003</v>
      </c>
    </row>
    <row r="10" spans="1:11" x14ac:dyDescent="0.35">
      <c r="B10" s="27" t="s">
        <v>24</v>
      </c>
      <c r="C10" s="33">
        <v>591.79999999999995</v>
      </c>
      <c r="D10" s="13">
        <v>22</v>
      </c>
      <c r="E10" s="29">
        <v>3.6052197831653405E-3</v>
      </c>
      <c r="F10" s="33">
        <v>591.79999999999995</v>
      </c>
    </row>
    <row r="11" spans="1:11" x14ac:dyDescent="0.35">
      <c r="B11" s="27" t="s">
        <v>25</v>
      </c>
      <c r="C11" s="33">
        <v>4024.7999999999997</v>
      </c>
      <c r="D11" s="13">
        <v>72</v>
      </c>
      <c r="E11" s="29">
        <v>2.4518906021094734E-2</v>
      </c>
      <c r="F11" s="33">
        <v>4024.7999999999997</v>
      </c>
    </row>
    <row r="12" spans="1:11" x14ac:dyDescent="0.35">
      <c r="B12" s="27" t="s">
        <v>27</v>
      </c>
      <c r="C12" s="33">
        <v>1432.5</v>
      </c>
      <c r="D12" s="13">
        <v>15</v>
      </c>
      <c r="E12" s="29">
        <v>8.7267275082533804E-3</v>
      </c>
      <c r="F12" s="33">
        <v>1432.5</v>
      </c>
    </row>
    <row r="13" spans="1:11" x14ac:dyDescent="0.35">
      <c r="B13" s="27" t="s">
        <v>28</v>
      </c>
      <c r="C13" s="33">
        <v>1712.5</v>
      </c>
      <c r="D13" s="13">
        <v>25</v>
      </c>
      <c r="E13" s="29">
        <v>1.043247529346172E-2</v>
      </c>
      <c r="F13" s="33">
        <v>1712.5</v>
      </c>
    </row>
    <row r="14" spans="1:11" x14ac:dyDescent="0.35">
      <c r="B14" s="27" t="s">
        <v>29</v>
      </c>
      <c r="C14" s="33">
        <v>3321.5</v>
      </c>
      <c r="D14" s="13">
        <v>35</v>
      </c>
      <c r="E14" s="29">
        <v>2.023443310203393E-2</v>
      </c>
      <c r="F14" s="33">
        <v>3321.5</v>
      </c>
    </row>
    <row r="15" spans="1:11" x14ac:dyDescent="0.35">
      <c r="B15" s="27" t="s">
        <v>30</v>
      </c>
      <c r="C15" s="33">
        <v>1434</v>
      </c>
      <c r="D15" s="13">
        <v>60</v>
      </c>
      <c r="E15" s="29">
        <v>8.7358654428169973E-3</v>
      </c>
      <c r="F15" s="33">
        <v>1434</v>
      </c>
    </row>
    <row r="16" spans="1:11" x14ac:dyDescent="0.35">
      <c r="B16" s="27" t="s">
        <v>31</v>
      </c>
      <c r="C16" s="33">
        <v>1102.5</v>
      </c>
      <c r="D16" s="13">
        <v>5</v>
      </c>
      <c r="E16" s="29">
        <v>6.7163819042578374E-3</v>
      </c>
      <c r="F16" s="33">
        <v>1102.5</v>
      </c>
    </row>
    <row r="17" spans="2:6" x14ac:dyDescent="0.35">
      <c r="B17" s="27" t="s">
        <v>32</v>
      </c>
      <c r="C17" s="33">
        <v>4072</v>
      </c>
      <c r="D17" s="13">
        <v>80</v>
      </c>
      <c r="E17" s="29">
        <v>2.4806446362029853E-2</v>
      </c>
      <c r="F17" s="33">
        <v>4072</v>
      </c>
    </row>
    <row r="18" spans="2:6" x14ac:dyDescent="0.35">
      <c r="B18" s="27" t="s">
        <v>33</v>
      </c>
      <c r="C18" s="33">
        <v>2104.5</v>
      </c>
      <c r="D18" s="13">
        <v>5</v>
      </c>
      <c r="E18" s="29">
        <v>1.2820522192753396E-2</v>
      </c>
      <c r="F18" s="33">
        <v>2104.5</v>
      </c>
    </row>
    <row r="19" spans="2:6" x14ac:dyDescent="0.35">
      <c r="B19" s="27" t="s">
        <v>52</v>
      </c>
      <c r="C19" s="33">
        <v>1877.4166666666667</v>
      </c>
      <c r="D19" s="13">
        <v>41</v>
      </c>
      <c r="E19" s="29">
        <v>6.8622842594569078E-2</v>
      </c>
      <c r="F19" s="33">
        <v>11264.5</v>
      </c>
    </row>
    <row r="20" spans="2:6" x14ac:dyDescent="0.35">
      <c r="B20" s="27" t="s">
        <v>63</v>
      </c>
      <c r="C20" s="33">
        <v>2720</v>
      </c>
      <c r="D20" s="13">
        <v>8</v>
      </c>
      <c r="E20" s="29">
        <v>1.6570121342023871E-2</v>
      </c>
      <c r="F20" s="33">
        <v>2720</v>
      </c>
    </row>
    <row r="21" spans="2:6" x14ac:dyDescent="0.35">
      <c r="B21" s="27" t="s">
        <v>65</v>
      </c>
      <c r="C21" s="33">
        <v>1950</v>
      </c>
      <c r="D21" s="13">
        <v>13</v>
      </c>
      <c r="E21" s="29">
        <v>1.1879314932700938E-2</v>
      </c>
      <c r="F21" s="33">
        <v>1950</v>
      </c>
    </row>
    <row r="22" spans="2:6" x14ac:dyDescent="0.35">
      <c r="B22" s="27" t="s">
        <v>53</v>
      </c>
      <c r="C22" s="33">
        <v>3500</v>
      </c>
      <c r="D22" s="13">
        <v>10</v>
      </c>
      <c r="E22" s="29">
        <v>2.1321847315104246E-2</v>
      </c>
      <c r="F22" s="33">
        <v>3500</v>
      </c>
    </row>
    <row r="23" spans="2:6" x14ac:dyDescent="0.35">
      <c r="B23" s="27" t="s">
        <v>74</v>
      </c>
      <c r="C23" s="33">
        <v>1900</v>
      </c>
      <c r="D23" s="13">
        <v>2</v>
      </c>
      <c r="E23" s="29">
        <v>1.1574717113913734E-2</v>
      </c>
      <c r="F23" s="33">
        <v>1900</v>
      </c>
    </row>
    <row r="24" spans="2:6" x14ac:dyDescent="0.35">
      <c r="B24" s="27" t="s">
        <v>61</v>
      </c>
      <c r="C24" s="33">
        <v>414.5</v>
      </c>
      <c r="D24" s="13">
        <v>5</v>
      </c>
      <c r="E24" s="29">
        <v>2.5251159177459171E-3</v>
      </c>
      <c r="F24" s="33">
        <v>414.5</v>
      </c>
    </row>
    <row r="25" spans="2:6" x14ac:dyDescent="0.35">
      <c r="B25" s="27" t="s">
        <v>82</v>
      </c>
      <c r="C25" s="33">
        <v>780</v>
      </c>
      <c r="D25" s="13">
        <v>3</v>
      </c>
      <c r="E25" s="29">
        <v>4.751725973080375E-3</v>
      </c>
      <c r="F25" s="33">
        <v>780</v>
      </c>
    </row>
    <row r="26" spans="2:6" x14ac:dyDescent="0.35">
      <c r="B26" s="27" t="s">
        <v>22</v>
      </c>
      <c r="C26" s="33">
        <v>3517.5833333333335</v>
      </c>
      <c r="D26" s="13">
        <v>83</v>
      </c>
      <c r="E26" s="29">
        <v>0.12857378528826646</v>
      </c>
      <c r="F26" s="33">
        <v>21105.5</v>
      </c>
    </row>
    <row r="27" spans="2:6" x14ac:dyDescent="0.35">
      <c r="B27" s="27" t="s">
        <v>23</v>
      </c>
      <c r="C27" s="33">
        <v>2567.1999999999998</v>
      </c>
      <c r="D27" s="13">
        <v>8</v>
      </c>
      <c r="E27" s="29">
        <v>1.5639270407810175E-2</v>
      </c>
      <c r="F27" s="33">
        <v>2567.1999999999998</v>
      </c>
    </row>
    <row r="28" spans="2:6" x14ac:dyDescent="0.35">
      <c r="B28" s="27" t="s">
        <v>38</v>
      </c>
      <c r="C28" s="33">
        <v>1320</v>
      </c>
      <c r="D28" s="13">
        <v>11</v>
      </c>
      <c r="E28" s="29">
        <v>8.041382415982172E-3</v>
      </c>
      <c r="F28" s="33">
        <v>1320</v>
      </c>
    </row>
    <row r="29" spans="2:6" x14ac:dyDescent="0.35">
      <c r="B29" s="27" t="s">
        <v>26</v>
      </c>
      <c r="C29" s="33">
        <v>9200</v>
      </c>
      <c r="D29" s="13">
        <v>8</v>
      </c>
      <c r="E29" s="29">
        <v>5.6045998656845446E-2</v>
      </c>
      <c r="F29" s="33">
        <v>9200</v>
      </c>
    </row>
    <row r="30" spans="2:6" x14ac:dyDescent="0.35">
      <c r="B30" s="27" t="s">
        <v>40</v>
      </c>
      <c r="C30" s="33">
        <v>139.5</v>
      </c>
      <c r="D30" s="13">
        <v>9</v>
      </c>
      <c r="E30" s="29">
        <v>8.4982791441629783E-4</v>
      </c>
      <c r="F30" s="33">
        <v>139.5</v>
      </c>
    </row>
    <row r="31" spans="2:6" x14ac:dyDescent="0.35">
      <c r="B31" s="27" t="s">
        <v>42</v>
      </c>
      <c r="C31" s="33">
        <v>2250</v>
      </c>
      <c r="D31" s="13">
        <v>15</v>
      </c>
      <c r="E31" s="29">
        <v>1.3706901845424158E-2</v>
      </c>
      <c r="F31" s="33">
        <v>2250</v>
      </c>
    </row>
    <row r="32" spans="2:6" x14ac:dyDescent="0.35">
      <c r="B32" s="27" t="s">
        <v>45</v>
      </c>
      <c r="C32" s="33">
        <v>5628.8</v>
      </c>
      <c r="D32" s="13">
        <v>32</v>
      </c>
      <c r="E32" s="29">
        <v>3.4290404047788221E-2</v>
      </c>
      <c r="F32" s="33">
        <v>5628.8</v>
      </c>
    </row>
    <row r="33" spans="2:6" x14ac:dyDescent="0.35">
      <c r="B33" s="27" t="s">
        <v>46</v>
      </c>
      <c r="C33" s="33">
        <v>1436.16</v>
      </c>
      <c r="D33" s="13">
        <v>45</v>
      </c>
      <c r="E33" s="29">
        <v>4.374512034294302E-2</v>
      </c>
      <c r="F33" s="33">
        <v>7180.8</v>
      </c>
    </row>
    <row r="34" spans="2:6" x14ac:dyDescent="0.35">
      <c r="B34" s="27" t="s">
        <v>47</v>
      </c>
      <c r="C34" s="33">
        <v>1579.3000000000002</v>
      </c>
      <c r="D34" s="13">
        <v>17</v>
      </c>
      <c r="E34" s="29">
        <v>9.6210267042126114E-3</v>
      </c>
      <c r="F34" s="33">
        <v>1579.3000000000002</v>
      </c>
    </row>
    <row r="35" spans="2:6" x14ac:dyDescent="0.35">
      <c r="B35" s="27" t="s">
        <v>48</v>
      </c>
      <c r="C35" s="33">
        <v>416.9</v>
      </c>
      <c r="D35" s="13">
        <v>11</v>
      </c>
      <c r="E35" s="29">
        <v>2.5397366130477028E-3</v>
      </c>
      <c r="F35" s="33">
        <v>416.9</v>
      </c>
    </row>
    <row r="36" spans="2:6" x14ac:dyDescent="0.35">
      <c r="B36" s="27" t="s">
        <v>49</v>
      </c>
      <c r="C36" s="33">
        <v>319.60000000000002</v>
      </c>
      <c r="D36" s="13">
        <v>4</v>
      </c>
      <c r="E36" s="29">
        <v>1.946989257687805E-3</v>
      </c>
      <c r="F36" s="33">
        <v>319.60000000000002</v>
      </c>
    </row>
    <row r="37" spans="2:6" x14ac:dyDescent="0.35">
      <c r="B37" s="27" t="s">
        <v>50</v>
      </c>
      <c r="C37" s="33">
        <v>1825</v>
      </c>
      <c r="D37" s="13">
        <v>5</v>
      </c>
      <c r="E37" s="29">
        <v>1.1117820385732929E-2</v>
      </c>
      <c r="F37" s="33">
        <v>1825</v>
      </c>
    </row>
    <row r="38" spans="2:6" x14ac:dyDescent="0.35">
      <c r="B38" s="27" t="s">
        <v>51</v>
      </c>
      <c r="C38" s="33">
        <v>3040</v>
      </c>
      <c r="D38" s="13">
        <v>8</v>
      </c>
      <c r="E38" s="29">
        <v>1.8519547382261973E-2</v>
      </c>
      <c r="F38" s="33">
        <v>3040</v>
      </c>
    </row>
    <row r="39" spans="2:6" x14ac:dyDescent="0.35">
      <c r="B39" s="27" t="s">
        <v>66</v>
      </c>
      <c r="C39" s="33">
        <v>910.3</v>
      </c>
      <c r="D39" s="13">
        <v>39</v>
      </c>
      <c r="E39" s="29">
        <v>3.8818555221878784E-2</v>
      </c>
      <c r="F39" s="33">
        <v>6372.0999999999995</v>
      </c>
    </row>
    <row r="40" spans="2:6" x14ac:dyDescent="0.35">
      <c r="B40" s="27" t="s">
        <v>86</v>
      </c>
      <c r="C40" s="33">
        <v>3910.7999999999997</v>
      </c>
      <c r="D40" s="13">
        <v>12</v>
      </c>
      <c r="E40" s="29">
        <v>2.3824422994259908E-2</v>
      </c>
      <c r="F40" s="33">
        <v>3910.7999999999997</v>
      </c>
    </row>
    <row r="41" spans="2:6" x14ac:dyDescent="0.35">
      <c r="B41" s="27" t="s">
        <v>67</v>
      </c>
      <c r="C41" s="33">
        <v>379.5</v>
      </c>
      <c r="D41" s="13">
        <v>5</v>
      </c>
      <c r="E41" s="29">
        <v>2.3118974445948746E-3</v>
      </c>
      <c r="F41" s="33">
        <v>379.5</v>
      </c>
    </row>
    <row r="42" spans="2:6" x14ac:dyDescent="0.35">
      <c r="B42" s="27" t="s">
        <v>92</v>
      </c>
      <c r="C42" s="33">
        <v>1798.5</v>
      </c>
      <c r="D42" s="13">
        <v>15</v>
      </c>
      <c r="E42" s="29">
        <v>1.0956383541775711E-2</v>
      </c>
      <c r="F42" s="33">
        <v>1798.5</v>
      </c>
    </row>
    <row r="43" spans="2:6" x14ac:dyDescent="0.35">
      <c r="B43" s="27" t="s">
        <v>75</v>
      </c>
      <c r="C43" s="33">
        <v>105.8</v>
      </c>
      <c r="D43" s="13">
        <v>2</v>
      </c>
      <c r="E43" s="29">
        <v>6.4452898455372263E-4</v>
      </c>
      <c r="F43" s="33">
        <v>105.8</v>
      </c>
    </row>
    <row r="44" spans="2:6" x14ac:dyDescent="0.35">
      <c r="B44" s="27" t="s">
        <v>76</v>
      </c>
      <c r="C44" s="33">
        <v>19.8</v>
      </c>
      <c r="D44" s="13">
        <v>2</v>
      </c>
      <c r="E44" s="29">
        <v>1.206207362397326E-4</v>
      </c>
      <c r="F44" s="33">
        <v>19.8</v>
      </c>
    </row>
    <row r="45" spans="2:6" x14ac:dyDescent="0.35">
      <c r="B45" s="27" t="s">
        <v>81</v>
      </c>
      <c r="C45" s="33">
        <v>25.9</v>
      </c>
      <c r="D45" s="13">
        <v>1</v>
      </c>
      <c r="E45" s="29">
        <v>1.577816701317714E-4</v>
      </c>
      <c r="F45" s="33">
        <v>25.9</v>
      </c>
    </row>
    <row r="46" spans="2:6" x14ac:dyDescent="0.35">
      <c r="B46" s="27" t="s">
        <v>83</v>
      </c>
      <c r="C46" s="33">
        <v>131.80000000000001</v>
      </c>
      <c r="D46" s="13">
        <v>2</v>
      </c>
      <c r="E46" s="29">
        <v>8.029198503230685E-4</v>
      </c>
      <c r="F46" s="33">
        <v>131.80000000000001</v>
      </c>
    </row>
    <row r="47" spans="2:6" x14ac:dyDescent="0.35">
      <c r="B47" s="27" t="s">
        <v>77</v>
      </c>
      <c r="C47" s="33">
        <v>1671.5459999999998</v>
      </c>
      <c r="D47" s="13">
        <v>32</v>
      </c>
      <c r="E47" s="29">
        <v>5.0914926560247487E-2</v>
      </c>
      <c r="F47" s="33">
        <v>8357.73</v>
      </c>
    </row>
    <row r="48" spans="2:6" x14ac:dyDescent="0.35">
      <c r="B48" s="27" t="s">
        <v>96</v>
      </c>
      <c r="C48" s="33">
        <v>74.13</v>
      </c>
      <c r="D48" s="13">
        <v>7</v>
      </c>
      <c r="E48" s="29">
        <v>4.515967261339079E-4</v>
      </c>
      <c r="F48" s="33">
        <v>74.13</v>
      </c>
    </row>
    <row r="49" spans="2:6" x14ac:dyDescent="0.35">
      <c r="B49" s="27" t="s">
        <v>78</v>
      </c>
      <c r="C49" s="33">
        <v>2600</v>
      </c>
      <c r="D49" s="13">
        <v>5</v>
      </c>
      <c r="E49" s="29">
        <v>1.5839086576934582E-2</v>
      </c>
      <c r="F49" s="33">
        <v>2600</v>
      </c>
    </row>
    <row r="50" spans="2:6" x14ac:dyDescent="0.35">
      <c r="B50" s="27" t="s">
        <v>79</v>
      </c>
      <c r="C50" s="33">
        <v>359.09999999999997</v>
      </c>
      <c r="D50" s="13">
        <v>9</v>
      </c>
      <c r="E50" s="29">
        <v>2.1876215345296955E-3</v>
      </c>
      <c r="F50" s="33">
        <v>359.09999999999997</v>
      </c>
    </row>
    <row r="51" spans="2:6" x14ac:dyDescent="0.35">
      <c r="B51" s="27" t="s">
        <v>80</v>
      </c>
      <c r="C51" s="33">
        <v>4980</v>
      </c>
      <c r="D51" s="13">
        <v>6</v>
      </c>
      <c r="E51" s="29">
        <v>3.0337942751205469E-2</v>
      </c>
      <c r="F51" s="33">
        <v>4980</v>
      </c>
    </row>
    <row r="52" spans="2:6" x14ac:dyDescent="0.35">
      <c r="B52" s="27" t="s">
        <v>98</v>
      </c>
      <c r="C52" s="33">
        <v>344.5</v>
      </c>
      <c r="D52" s="13">
        <v>5</v>
      </c>
      <c r="E52" s="29">
        <v>2.0986789714438321E-3</v>
      </c>
      <c r="F52" s="33">
        <v>344.5</v>
      </c>
    </row>
    <row r="53" spans="2:6" x14ac:dyDescent="0.35">
      <c r="B53" s="27" t="s">
        <v>55</v>
      </c>
      <c r="C53" s="33">
        <v>1906.45</v>
      </c>
      <c r="D53" s="13">
        <v>75</v>
      </c>
      <c r="E53" s="29">
        <v>6.9684061395223706E-2</v>
      </c>
      <c r="F53" s="33">
        <v>11438.7</v>
      </c>
    </row>
    <row r="54" spans="2:6" x14ac:dyDescent="0.35">
      <c r="B54" s="27" t="s">
        <v>56</v>
      </c>
      <c r="C54" s="33">
        <v>1948.5</v>
      </c>
      <c r="D54" s="13">
        <v>15</v>
      </c>
      <c r="E54" s="29">
        <v>1.1870176998137321E-2</v>
      </c>
      <c r="F54" s="33">
        <v>1948.5</v>
      </c>
    </row>
    <row r="55" spans="2:6" x14ac:dyDescent="0.35">
      <c r="B55" s="27" t="s">
        <v>57</v>
      </c>
      <c r="C55" s="33">
        <v>1080</v>
      </c>
      <c r="D55" s="13">
        <v>6</v>
      </c>
      <c r="E55" s="29">
        <v>6.5793128858035958E-3</v>
      </c>
      <c r="F55" s="33">
        <v>1080</v>
      </c>
    </row>
    <row r="56" spans="2:6" x14ac:dyDescent="0.35">
      <c r="B56" s="27" t="s">
        <v>58</v>
      </c>
      <c r="C56" s="33">
        <v>7345</v>
      </c>
      <c r="D56" s="13">
        <v>13</v>
      </c>
      <c r="E56" s="29">
        <v>4.4745419579840198E-2</v>
      </c>
      <c r="F56" s="33">
        <v>7345</v>
      </c>
    </row>
    <row r="57" spans="2:6" x14ac:dyDescent="0.35">
      <c r="B57" s="27" t="s">
        <v>59</v>
      </c>
      <c r="C57" s="33">
        <v>55.199999999999996</v>
      </c>
      <c r="D57" s="13">
        <v>12</v>
      </c>
      <c r="E57" s="29">
        <v>3.3627599194107266E-4</v>
      </c>
      <c r="F57" s="33">
        <v>55.199999999999996</v>
      </c>
    </row>
    <row r="58" spans="2:6" x14ac:dyDescent="0.35">
      <c r="B58" s="27" t="s">
        <v>60</v>
      </c>
      <c r="C58" s="33">
        <v>130</v>
      </c>
      <c r="D58" s="13">
        <v>25</v>
      </c>
      <c r="E58" s="29">
        <v>7.9195432884672913E-4</v>
      </c>
      <c r="F58" s="33">
        <v>130</v>
      </c>
    </row>
    <row r="59" spans="2:6" x14ac:dyDescent="0.35">
      <c r="B59" s="27" t="s">
        <v>62</v>
      </c>
      <c r="C59" s="33">
        <v>880</v>
      </c>
      <c r="D59" s="13">
        <v>4</v>
      </c>
      <c r="E59" s="29">
        <v>5.3609216106547822E-3</v>
      </c>
      <c r="F59" s="33">
        <v>880</v>
      </c>
    </row>
    <row r="60" spans="2:6" x14ac:dyDescent="0.35">
      <c r="B60" s="27" t="s">
        <v>113</v>
      </c>
      <c r="C60" s="33">
        <v>5120</v>
      </c>
      <c r="D60" s="13">
        <v>9</v>
      </c>
      <c r="E60" s="29">
        <v>9.3572449931428922E-2</v>
      </c>
      <c r="F60" s="33">
        <v>15360</v>
      </c>
    </row>
    <row r="61" spans="2:6" x14ac:dyDescent="0.35">
      <c r="B61" s="27" t="s">
        <v>114</v>
      </c>
      <c r="C61" s="33">
        <v>7000</v>
      </c>
      <c r="D61" s="13">
        <v>2</v>
      </c>
      <c r="E61" s="29">
        <v>4.2643694630208492E-2</v>
      </c>
      <c r="F61" s="33">
        <v>7000</v>
      </c>
    </row>
    <row r="62" spans="2:6" x14ac:dyDescent="0.35">
      <c r="B62" s="27" t="s">
        <v>117</v>
      </c>
      <c r="C62" s="33">
        <v>3800</v>
      </c>
      <c r="D62" s="13">
        <v>4</v>
      </c>
      <c r="E62" s="29">
        <v>2.3149434227827469E-2</v>
      </c>
      <c r="F62" s="33">
        <v>3800</v>
      </c>
    </row>
    <row r="63" spans="2:6" x14ac:dyDescent="0.35">
      <c r="B63" s="27" t="s">
        <v>118</v>
      </c>
      <c r="C63" s="33">
        <v>4560</v>
      </c>
      <c r="D63" s="13">
        <v>3</v>
      </c>
      <c r="E63" s="29">
        <v>2.7779321073392961E-2</v>
      </c>
      <c r="F63" s="33">
        <v>4560</v>
      </c>
    </row>
    <row r="64" spans="2:6" x14ac:dyDescent="0.35">
      <c r="B64" s="27" t="s">
        <v>34</v>
      </c>
      <c r="C64" s="33">
        <v>2975.38</v>
      </c>
      <c r="D64" s="13">
        <v>76</v>
      </c>
      <c r="E64" s="29">
        <v>9.0629425806306951E-2</v>
      </c>
      <c r="F64" s="33">
        <v>14876.9</v>
      </c>
    </row>
    <row r="65" spans="2:6" x14ac:dyDescent="0.35">
      <c r="B65" s="27" t="s">
        <v>35</v>
      </c>
      <c r="C65" s="33">
        <v>583.20000000000005</v>
      </c>
      <c r="D65" s="13">
        <v>8</v>
      </c>
      <c r="E65" s="29">
        <v>3.5528289583339422E-3</v>
      </c>
      <c r="F65" s="33">
        <v>583.20000000000005</v>
      </c>
    </row>
    <row r="66" spans="2:6" x14ac:dyDescent="0.35">
      <c r="B66" s="27" t="s">
        <v>39</v>
      </c>
      <c r="C66" s="33">
        <v>3191.5</v>
      </c>
      <c r="D66" s="13">
        <v>13</v>
      </c>
      <c r="E66" s="29">
        <v>1.9442478773187201E-2</v>
      </c>
      <c r="F66" s="33">
        <v>3191.5</v>
      </c>
    </row>
    <row r="67" spans="2:6" x14ac:dyDescent="0.35">
      <c r="B67" s="27" t="s">
        <v>41</v>
      </c>
      <c r="C67" s="33">
        <v>217.8</v>
      </c>
      <c r="D67" s="13">
        <v>22</v>
      </c>
      <c r="E67" s="29">
        <v>1.3268280986370585E-3</v>
      </c>
      <c r="F67" s="33">
        <v>217.8</v>
      </c>
    </row>
    <row r="68" spans="2:6" x14ac:dyDescent="0.35">
      <c r="B68" s="27" t="s">
        <v>43</v>
      </c>
      <c r="C68" s="33">
        <v>9350</v>
      </c>
      <c r="D68" s="13">
        <v>17</v>
      </c>
      <c r="E68" s="29">
        <v>5.6959792113207057E-2</v>
      </c>
      <c r="F68" s="33">
        <v>9350</v>
      </c>
    </row>
    <row r="69" spans="2:6" x14ac:dyDescent="0.35">
      <c r="B69" s="27" t="s">
        <v>44</v>
      </c>
      <c r="C69" s="33">
        <v>1534.4</v>
      </c>
      <c r="D69" s="13">
        <v>16</v>
      </c>
      <c r="E69" s="29">
        <v>9.3474978629417022E-3</v>
      </c>
      <c r="F69" s="33">
        <v>1534.4</v>
      </c>
    </row>
    <row r="70" spans="2:6" x14ac:dyDescent="0.35">
      <c r="B70" s="27" t="s">
        <v>68</v>
      </c>
      <c r="C70" s="33">
        <v>82.61</v>
      </c>
      <c r="D70" s="13">
        <v>26</v>
      </c>
      <c r="E70" s="29">
        <v>3.5227956134015236E-3</v>
      </c>
      <c r="F70" s="33">
        <v>578.27</v>
      </c>
    </row>
    <row r="71" spans="2:6" x14ac:dyDescent="0.35">
      <c r="B71" s="27" t="s">
        <v>84</v>
      </c>
      <c r="C71" s="33">
        <v>47.5</v>
      </c>
      <c r="D71" s="13">
        <v>5</v>
      </c>
      <c r="E71" s="29">
        <v>2.8936792784784333E-4</v>
      </c>
      <c r="F71" s="33">
        <v>47.5</v>
      </c>
    </row>
    <row r="72" spans="2:6" x14ac:dyDescent="0.35">
      <c r="B72" s="27" t="s">
        <v>85</v>
      </c>
      <c r="C72" s="33">
        <v>85</v>
      </c>
      <c r="D72" s="13">
        <v>2</v>
      </c>
      <c r="E72" s="29">
        <v>5.1781629193824597E-4</v>
      </c>
      <c r="F72" s="33">
        <v>85</v>
      </c>
    </row>
    <row r="73" spans="2:6" x14ac:dyDescent="0.35">
      <c r="B73" s="27" t="s">
        <v>69</v>
      </c>
      <c r="C73" s="33">
        <v>5.37</v>
      </c>
      <c r="D73" s="13">
        <v>3</v>
      </c>
      <c r="E73" s="29">
        <v>3.2713805737745658E-5</v>
      </c>
      <c r="F73" s="33">
        <v>5.37</v>
      </c>
    </row>
    <row r="74" spans="2:6" x14ac:dyDescent="0.35">
      <c r="B74" s="27" t="s">
        <v>72</v>
      </c>
      <c r="C74" s="33">
        <v>71.8</v>
      </c>
      <c r="D74" s="13">
        <v>2</v>
      </c>
      <c r="E74" s="29">
        <v>4.3740246777842422E-4</v>
      </c>
      <c r="F74" s="33">
        <v>71.8</v>
      </c>
    </row>
    <row r="75" spans="2:6" x14ac:dyDescent="0.35">
      <c r="B75" s="27" t="s">
        <v>94</v>
      </c>
      <c r="C75" s="33">
        <v>140</v>
      </c>
      <c r="D75" s="13">
        <v>5</v>
      </c>
      <c r="E75" s="29">
        <v>8.5287389260416981E-4</v>
      </c>
      <c r="F75" s="33">
        <v>140</v>
      </c>
    </row>
    <row r="76" spans="2:6" x14ac:dyDescent="0.35">
      <c r="B76" s="27" t="s">
        <v>95</v>
      </c>
      <c r="C76" s="33">
        <v>49.199999999999996</v>
      </c>
      <c r="D76" s="13">
        <v>3</v>
      </c>
      <c r="E76" s="29">
        <v>2.9972425368660825E-4</v>
      </c>
      <c r="F76" s="33">
        <v>49.199999999999996</v>
      </c>
    </row>
    <row r="77" spans="2:6" x14ac:dyDescent="0.35">
      <c r="B77" s="27" t="s">
        <v>97</v>
      </c>
      <c r="C77" s="33">
        <v>179.39999999999998</v>
      </c>
      <c r="D77" s="13">
        <v>6</v>
      </c>
      <c r="E77" s="29">
        <v>1.092896973808486E-3</v>
      </c>
      <c r="F77" s="33">
        <v>179.39999999999998</v>
      </c>
    </row>
    <row r="78" spans="2:6" x14ac:dyDescent="0.35">
      <c r="B78" s="27" t="s">
        <v>87</v>
      </c>
      <c r="C78" s="33">
        <v>70.085000000000008</v>
      </c>
      <c r="D78" s="13">
        <v>30</v>
      </c>
      <c r="E78" s="29">
        <v>3.4156381007521856E-3</v>
      </c>
      <c r="F78" s="33">
        <v>560.68000000000006</v>
      </c>
    </row>
    <row r="79" spans="2:6" x14ac:dyDescent="0.35">
      <c r="B79" s="27" t="s">
        <v>88</v>
      </c>
      <c r="C79" s="33">
        <v>131.6</v>
      </c>
      <c r="D79" s="13">
        <v>4</v>
      </c>
      <c r="E79" s="29">
        <v>8.0170145904791962E-4</v>
      </c>
      <c r="F79" s="33">
        <v>131.6</v>
      </c>
    </row>
    <row r="80" spans="2:6" x14ac:dyDescent="0.35">
      <c r="B80" s="27" t="s">
        <v>89</v>
      </c>
      <c r="C80" s="33">
        <v>124.5</v>
      </c>
      <c r="D80" s="13">
        <v>5</v>
      </c>
      <c r="E80" s="29">
        <v>7.584485687801367E-4</v>
      </c>
      <c r="F80" s="33">
        <v>124.5</v>
      </c>
    </row>
    <row r="81" spans="2:6" x14ac:dyDescent="0.35">
      <c r="B81" s="27" t="s">
        <v>90</v>
      </c>
      <c r="C81" s="33">
        <v>33</v>
      </c>
      <c r="D81" s="13">
        <v>2</v>
      </c>
      <c r="E81" s="29">
        <v>2.0103456039955432E-4</v>
      </c>
      <c r="F81" s="33">
        <v>33</v>
      </c>
    </row>
    <row r="82" spans="2:6" x14ac:dyDescent="0.35">
      <c r="B82" s="27" t="s">
        <v>101</v>
      </c>
      <c r="C82" s="33">
        <v>15.1</v>
      </c>
      <c r="D82" s="13">
        <v>2</v>
      </c>
      <c r="E82" s="29">
        <v>9.1988541273735455E-5</v>
      </c>
      <c r="F82" s="33">
        <v>15.1</v>
      </c>
    </row>
    <row r="83" spans="2:6" x14ac:dyDescent="0.35">
      <c r="B83" s="27" t="s">
        <v>91</v>
      </c>
      <c r="C83" s="33">
        <v>121.6</v>
      </c>
      <c r="D83" s="13">
        <v>8</v>
      </c>
      <c r="E83" s="29">
        <v>7.4078189529047894E-4</v>
      </c>
      <c r="F83" s="33">
        <v>121.6</v>
      </c>
    </row>
    <row r="84" spans="2:6" x14ac:dyDescent="0.35">
      <c r="B84" s="27" t="s">
        <v>93</v>
      </c>
      <c r="C84" s="33">
        <v>94.5</v>
      </c>
      <c r="D84" s="13">
        <v>5</v>
      </c>
      <c r="E84" s="29">
        <v>5.7568987750781467E-4</v>
      </c>
      <c r="F84" s="33">
        <v>94.5</v>
      </c>
    </row>
    <row r="85" spans="2:6" x14ac:dyDescent="0.35">
      <c r="B85" s="27" t="s">
        <v>102</v>
      </c>
      <c r="C85" s="33">
        <v>23</v>
      </c>
      <c r="D85" s="13">
        <v>2</v>
      </c>
      <c r="E85" s="29">
        <v>1.4011499664211361E-4</v>
      </c>
      <c r="F85" s="33">
        <v>23</v>
      </c>
    </row>
    <row r="86" spans="2:6" x14ac:dyDescent="0.35">
      <c r="B86" s="27" t="s">
        <v>103</v>
      </c>
      <c r="C86" s="33">
        <v>17.38</v>
      </c>
      <c r="D86" s="13">
        <v>2</v>
      </c>
      <c r="E86" s="29">
        <v>1.0587820181043194E-4</v>
      </c>
      <c r="F86" s="33">
        <v>17.38</v>
      </c>
    </row>
    <row r="87" spans="2:6" x14ac:dyDescent="0.35">
      <c r="B87" s="27" t="s">
        <v>99</v>
      </c>
      <c r="C87" s="33">
        <v>141.12857142857143</v>
      </c>
      <c r="D87" s="13">
        <v>40</v>
      </c>
      <c r="E87" s="29">
        <v>6.0182437035975669E-3</v>
      </c>
      <c r="F87" s="33">
        <v>987.9</v>
      </c>
    </row>
    <row r="88" spans="2:6" x14ac:dyDescent="0.35">
      <c r="B88" s="27" t="s">
        <v>100</v>
      </c>
      <c r="C88" s="33">
        <v>190</v>
      </c>
      <c r="D88" s="13">
        <v>4</v>
      </c>
      <c r="E88" s="29">
        <v>1.1574717113913733E-3</v>
      </c>
      <c r="F88" s="33">
        <v>190</v>
      </c>
    </row>
    <row r="89" spans="2:6" x14ac:dyDescent="0.35">
      <c r="B89" s="27" t="s">
        <v>106</v>
      </c>
      <c r="C89" s="33">
        <v>9</v>
      </c>
      <c r="D89" s="13">
        <v>9</v>
      </c>
      <c r="E89" s="29">
        <v>5.482760738169663E-5</v>
      </c>
      <c r="F89" s="33">
        <v>9</v>
      </c>
    </row>
    <row r="90" spans="2:6" x14ac:dyDescent="0.35">
      <c r="B90" s="27" t="s">
        <v>107</v>
      </c>
      <c r="C90" s="33">
        <v>260</v>
      </c>
      <c r="D90" s="13">
        <v>8</v>
      </c>
      <c r="E90" s="29">
        <v>1.5839086576934583E-3</v>
      </c>
      <c r="F90" s="33">
        <v>260</v>
      </c>
    </row>
    <row r="91" spans="2:6" x14ac:dyDescent="0.35">
      <c r="B91" s="27" t="s">
        <v>111</v>
      </c>
      <c r="C91" s="33">
        <v>62</v>
      </c>
      <c r="D91" s="13">
        <v>4</v>
      </c>
      <c r="E91" s="29">
        <v>3.7770129529613236E-4</v>
      </c>
      <c r="F91" s="33">
        <v>62</v>
      </c>
    </row>
    <row r="92" spans="2:6" x14ac:dyDescent="0.35">
      <c r="B92" s="27" t="s">
        <v>112</v>
      </c>
      <c r="C92" s="33">
        <v>13.5</v>
      </c>
      <c r="D92" s="13">
        <v>9</v>
      </c>
      <c r="E92" s="29">
        <v>8.2241411072544955E-5</v>
      </c>
      <c r="F92" s="33">
        <v>13.5</v>
      </c>
    </row>
    <row r="93" spans="2:6" x14ac:dyDescent="0.35">
      <c r="B93" s="27" t="s">
        <v>104</v>
      </c>
      <c r="C93" s="33">
        <v>71</v>
      </c>
      <c r="D93" s="13">
        <v>2</v>
      </c>
      <c r="E93" s="29">
        <v>4.3252890267782897E-4</v>
      </c>
      <c r="F93" s="33">
        <v>71</v>
      </c>
    </row>
    <row r="94" spans="2:6" x14ac:dyDescent="0.35">
      <c r="B94" s="27" t="s">
        <v>105</v>
      </c>
      <c r="C94" s="33">
        <v>382.4</v>
      </c>
      <c r="D94" s="13">
        <v>4</v>
      </c>
      <c r="E94" s="29">
        <v>2.3295641180845323E-3</v>
      </c>
      <c r="F94" s="33">
        <v>382.4</v>
      </c>
    </row>
    <row r="95" spans="2:6" x14ac:dyDescent="0.35">
      <c r="B95" s="27" t="s">
        <v>128</v>
      </c>
      <c r="C95" s="33">
        <v>92.037499999999994</v>
      </c>
      <c r="D95" s="13">
        <v>13</v>
      </c>
      <c r="E95" s="29">
        <v>4.4855074794603583E-3</v>
      </c>
      <c r="F95" s="33">
        <v>736.3</v>
      </c>
    </row>
    <row r="96" spans="2:6" x14ac:dyDescent="0.35">
      <c r="B96" s="27" t="s">
        <v>129</v>
      </c>
      <c r="C96" s="33">
        <v>240</v>
      </c>
      <c r="D96" s="13">
        <v>2</v>
      </c>
      <c r="E96" s="29">
        <v>1.4620695301785769E-3</v>
      </c>
      <c r="F96" s="33">
        <v>240</v>
      </c>
    </row>
    <row r="97" spans="2:6" x14ac:dyDescent="0.35">
      <c r="B97" s="27" t="s">
        <v>95</v>
      </c>
      <c r="C97" s="33">
        <v>70</v>
      </c>
      <c r="D97" s="13">
        <v>2</v>
      </c>
      <c r="E97" s="29">
        <v>4.264369463020849E-4</v>
      </c>
      <c r="F97" s="33">
        <v>70</v>
      </c>
    </row>
    <row r="98" spans="2:6" x14ac:dyDescent="0.35">
      <c r="B98" s="27" t="s">
        <v>138</v>
      </c>
      <c r="C98" s="33">
        <v>47</v>
      </c>
      <c r="D98" s="13">
        <v>2</v>
      </c>
      <c r="E98" s="29">
        <v>2.8632194965997129E-4</v>
      </c>
      <c r="F98" s="33">
        <v>47</v>
      </c>
    </row>
    <row r="99" spans="2:6" x14ac:dyDescent="0.35">
      <c r="B99" s="27" t="s">
        <v>130</v>
      </c>
      <c r="C99" s="33">
        <v>35</v>
      </c>
      <c r="D99" s="13">
        <v>1</v>
      </c>
      <c r="E99" s="29">
        <v>2.1321847315104245E-4</v>
      </c>
      <c r="F99" s="33">
        <v>35</v>
      </c>
    </row>
    <row r="100" spans="2:6" x14ac:dyDescent="0.35">
      <c r="B100" s="27" t="s">
        <v>131</v>
      </c>
      <c r="C100" s="33">
        <v>103.8</v>
      </c>
      <c r="D100" s="13">
        <v>2</v>
      </c>
      <c r="E100" s="29">
        <v>6.3234507180223449E-4</v>
      </c>
      <c r="F100" s="33">
        <v>103.8</v>
      </c>
    </row>
    <row r="101" spans="2:6" x14ac:dyDescent="0.35">
      <c r="B101" s="27" t="s">
        <v>134</v>
      </c>
      <c r="C101" s="33">
        <v>35.799999999999997</v>
      </c>
      <c r="D101" s="13">
        <v>1</v>
      </c>
      <c r="E101" s="29">
        <v>2.180920382516377E-4</v>
      </c>
      <c r="F101" s="33">
        <v>35.799999999999997</v>
      </c>
    </row>
    <row r="102" spans="2:6" x14ac:dyDescent="0.35">
      <c r="B102" s="27" t="s">
        <v>135</v>
      </c>
      <c r="C102" s="33">
        <v>44.9</v>
      </c>
      <c r="D102" s="13">
        <v>1</v>
      </c>
      <c r="E102" s="29">
        <v>2.7352884127090877E-4</v>
      </c>
      <c r="F102" s="33">
        <v>44.9</v>
      </c>
    </row>
    <row r="103" spans="2:6" x14ac:dyDescent="0.35">
      <c r="B103" s="27" t="s">
        <v>141</v>
      </c>
      <c r="C103" s="33">
        <v>159.80000000000001</v>
      </c>
      <c r="D103" s="13">
        <v>2</v>
      </c>
      <c r="E103" s="29">
        <v>9.734946288439025E-4</v>
      </c>
      <c r="F103" s="33">
        <v>159.80000000000001</v>
      </c>
    </row>
    <row r="104" spans="2:6" x14ac:dyDescent="0.35">
      <c r="B104" s="27" t="s">
        <v>108</v>
      </c>
      <c r="C104" s="33">
        <v>4751.666666666667</v>
      </c>
      <c r="D104" s="13">
        <v>12</v>
      </c>
      <c r="E104" s="29">
        <v>0.17368167627246345</v>
      </c>
      <c r="F104" s="33">
        <v>28510</v>
      </c>
    </row>
    <row r="105" spans="2:6" x14ac:dyDescent="0.35">
      <c r="B105" s="27" t="s">
        <v>119</v>
      </c>
      <c r="C105" s="33">
        <v>3700</v>
      </c>
      <c r="D105" s="13">
        <v>2</v>
      </c>
      <c r="E105" s="29">
        <v>2.2540238590253059E-2</v>
      </c>
      <c r="F105" s="33">
        <v>3700</v>
      </c>
    </row>
    <row r="106" spans="2:6" x14ac:dyDescent="0.35">
      <c r="B106" s="27" t="s">
        <v>120</v>
      </c>
      <c r="C106" s="33">
        <v>6200</v>
      </c>
      <c r="D106" s="13">
        <v>2</v>
      </c>
      <c r="E106" s="29">
        <v>3.7770129529613235E-2</v>
      </c>
      <c r="F106" s="33">
        <v>6200</v>
      </c>
    </row>
    <row r="107" spans="2:6" x14ac:dyDescent="0.35">
      <c r="B107" s="27" t="s">
        <v>121</v>
      </c>
      <c r="C107" s="33">
        <v>2200</v>
      </c>
      <c r="D107" s="13">
        <v>2</v>
      </c>
      <c r="E107" s="29">
        <v>1.3402304026636955E-2</v>
      </c>
      <c r="F107" s="33">
        <v>2200</v>
      </c>
    </row>
    <row r="108" spans="2:6" x14ac:dyDescent="0.35">
      <c r="B108" s="27" t="s">
        <v>109</v>
      </c>
      <c r="C108" s="33">
        <v>9000</v>
      </c>
      <c r="D108" s="13">
        <v>2</v>
      </c>
      <c r="E108" s="29">
        <v>5.4827607381696633E-2</v>
      </c>
      <c r="F108" s="33">
        <v>9000</v>
      </c>
    </row>
    <row r="109" spans="2:6" x14ac:dyDescent="0.35">
      <c r="B109" s="27" t="s">
        <v>110</v>
      </c>
      <c r="C109" s="33">
        <v>7000</v>
      </c>
      <c r="D109" s="13">
        <v>2</v>
      </c>
      <c r="E109" s="29">
        <v>4.2643694630208492E-2</v>
      </c>
      <c r="F109" s="33">
        <v>7000</v>
      </c>
    </row>
    <row r="110" spans="2:6" x14ac:dyDescent="0.35">
      <c r="B110" s="27" t="s">
        <v>122</v>
      </c>
      <c r="C110" s="33">
        <v>410</v>
      </c>
      <c r="D110" s="13">
        <v>2</v>
      </c>
      <c r="E110" s="29">
        <v>2.4977021140550689E-3</v>
      </c>
      <c r="F110" s="33">
        <v>410</v>
      </c>
    </row>
    <row r="111" spans="2:6" x14ac:dyDescent="0.35">
      <c r="B111" s="27" t="s">
        <v>123</v>
      </c>
      <c r="C111" s="33">
        <v>2271.1666666666665</v>
      </c>
      <c r="D111" s="13">
        <v>12</v>
      </c>
      <c r="E111" s="29">
        <v>8.3015089532264441E-2</v>
      </c>
      <c r="F111" s="33">
        <v>13627</v>
      </c>
    </row>
    <row r="112" spans="2:6" x14ac:dyDescent="0.35">
      <c r="B112" s="27" t="s">
        <v>126</v>
      </c>
      <c r="C112" s="33">
        <v>650</v>
      </c>
      <c r="D112" s="13">
        <v>1</v>
      </c>
      <c r="E112" s="29">
        <v>3.9597716442336455E-3</v>
      </c>
      <c r="F112" s="33">
        <v>650</v>
      </c>
    </row>
    <row r="113" spans="2:6" x14ac:dyDescent="0.35">
      <c r="B113" s="27" t="s">
        <v>127</v>
      </c>
      <c r="C113" s="33">
        <v>1080</v>
      </c>
      <c r="D113" s="13">
        <v>2</v>
      </c>
      <c r="E113" s="29">
        <v>6.5793128858035958E-3</v>
      </c>
      <c r="F113" s="33">
        <v>1080</v>
      </c>
    </row>
    <row r="114" spans="2:6" x14ac:dyDescent="0.35">
      <c r="B114" s="27" t="s">
        <v>124</v>
      </c>
      <c r="C114" s="33">
        <v>3700</v>
      </c>
      <c r="D114" s="13">
        <v>2</v>
      </c>
      <c r="E114" s="29">
        <v>2.2540238590253059E-2</v>
      </c>
      <c r="F114" s="33">
        <v>3700</v>
      </c>
    </row>
    <row r="115" spans="2:6" x14ac:dyDescent="0.35">
      <c r="B115" s="27" t="s">
        <v>132</v>
      </c>
      <c r="C115" s="33">
        <v>3900</v>
      </c>
      <c r="D115" s="13">
        <v>2</v>
      </c>
      <c r="E115" s="29">
        <v>2.3758629865401875E-2</v>
      </c>
      <c r="F115" s="33">
        <v>3900</v>
      </c>
    </row>
    <row r="116" spans="2:6" x14ac:dyDescent="0.35">
      <c r="B116" s="27" t="s">
        <v>133</v>
      </c>
      <c r="C116" s="33">
        <v>1900</v>
      </c>
      <c r="D116" s="13">
        <v>2</v>
      </c>
      <c r="E116" s="29">
        <v>1.1574717113913734E-2</v>
      </c>
      <c r="F116" s="33">
        <v>1900</v>
      </c>
    </row>
    <row r="117" spans="2:6" x14ac:dyDescent="0.35">
      <c r="B117" s="27" t="s">
        <v>125</v>
      </c>
      <c r="C117" s="33">
        <v>2397</v>
      </c>
      <c r="D117" s="13">
        <v>3</v>
      </c>
      <c r="E117" s="29">
        <v>1.4602419432658536E-2</v>
      </c>
      <c r="F117" s="33">
        <v>2397</v>
      </c>
    </row>
    <row r="118" spans="2:6" x14ac:dyDescent="0.35">
      <c r="B118" s="27" t="s">
        <v>136</v>
      </c>
      <c r="C118" s="33">
        <v>164.02500000000001</v>
      </c>
      <c r="D118" s="13">
        <v>37</v>
      </c>
      <c r="E118" s="29">
        <v>7.9938651562513688E-3</v>
      </c>
      <c r="F118" s="33">
        <v>1312.2</v>
      </c>
    </row>
    <row r="119" spans="2:6" x14ac:dyDescent="0.35">
      <c r="B119" s="27" t="s">
        <v>137</v>
      </c>
      <c r="C119" s="33">
        <v>67.2</v>
      </c>
      <c r="D119" s="13">
        <v>4</v>
      </c>
      <c r="E119" s="29">
        <v>4.0937946845000153E-4</v>
      </c>
      <c r="F119" s="33">
        <v>67.2</v>
      </c>
    </row>
    <row r="120" spans="2:6" x14ac:dyDescent="0.35">
      <c r="B120" s="27" t="s">
        <v>139</v>
      </c>
      <c r="C120" s="33">
        <v>90</v>
      </c>
      <c r="D120" s="13">
        <v>5</v>
      </c>
      <c r="E120" s="29">
        <v>5.4827607381696631E-4</v>
      </c>
      <c r="F120" s="33">
        <v>90</v>
      </c>
    </row>
    <row r="121" spans="2:6" x14ac:dyDescent="0.35">
      <c r="B121" s="27" t="s">
        <v>140</v>
      </c>
      <c r="C121" s="33">
        <v>60</v>
      </c>
      <c r="D121" s="13">
        <v>4</v>
      </c>
      <c r="E121" s="29">
        <v>3.6551738254464423E-4</v>
      </c>
      <c r="F121" s="33">
        <v>60</v>
      </c>
    </row>
    <row r="122" spans="2:6" x14ac:dyDescent="0.35">
      <c r="B122" s="27" t="s">
        <v>142</v>
      </c>
      <c r="C122" s="33">
        <v>88</v>
      </c>
      <c r="D122" s="13">
        <v>4</v>
      </c>
      <c r="E122" s="29">
        <v>5.3609216106547818E-4</v>
      </c>
      <c r="F122" s="33">
        <v>88</v>
      </c>
    </row>
    <row r="123" spans="2:6" x14ac:dyDescent="0.35">
      <c r="B123" s="27" t="s">
        <v>143</v>
      </c>
      <c r="C123" s="33">
        <v>116</v>
      </c>
      <c r="D123" s="13">
        <v>4</v>
      </c>
      <c r="E123" s="29">
        <v>7.0666693958631218E-4</v>
      </c>
      <c r="F123" s="33">
        <v>116</v>
      </c>
    </row>
    <row r="124" spans="2:6" x14ac:dyDescent="0.35">
      <c r="B124" s="27" t="s">
        <v>144</v>
      </c>
      <c r="C124" s="33">
        <v>100</v>
      </c>
      <c r="D124" s="13">
        <v>1</v>
      </c>
      <c r="E124" s="29">
        <v>6.0919563757440699E-4</v>
      </c>
      <c r="F124" s="33">
        <v>100</v>
      </c>
    </row>
    <row r="125" spans="2:6" x14ac:dyDescent="0.35">
      <c r="B125" s="27" t="s">
        <v>145</v>
      </c>
      <c r="C125" s="33">
        <v>451</v>
      </c>
      <c r="D125" s="13">
        <v>11</v>
      </c>
      <c r="E125" s="29">
        <v>2.7474723254605755E-3</v>
      </c>
      <c r="F125" s="33">
        <v>451</v>
      </c>
    </row>
    <row r="126" spans="2:6" x14ac:dyDescent="0.35">
      <c r="B126" s="27" t="s">
        <v>146</v>
      </c>
      <c r="C126" s="33">
        <v>340</v>
      </c>
      <c r="D126" s="13">
        <v>4</v>
      </c>
      <c r="E126" s="29">
        <v>2.0712651677529839E-3</v>
      </c>
      <c r="F126" s="33">
        <v>340</v>
      </c>
    </row>
    <row r="127" spans="2:6" x14ac:dyDescent="0.35">
      <c r="B127" s="25" t="s">
        <v>147</v>
      </c>
      <c r="C127" s="33">
        <v>1593.6978640776701</v>
      </c>
      <c r="D127" s="13">
        <v>907</v>
      </c>
      <c r="E127" s="29">
        <v>1</v>
      </c>
      <c r="F127" s="33">
        <v>164150.88000000003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7DFE-DA66-43DA-A5A1-A2BE06DDAAA2}">
  <dimension ref="A1:C16"/>
  <sheetViews>
    <sheetView showGridLines="0" workbookViewId="0">
      <selection activeCell="C11" sqref="C11"/>
    </sheetView>
  </sheetViews>
  <sheetFormatPr defaultColWidth="8.7265625" defaultRowHeight="14.5" x14ac:dyDescent="0.35"/>
  <cols>
    <col min="1" max="1" width="8.7265625" style="2"/>
    <col min="2" max="2" width="16.453125" style="2" customWidth="1"/>
    <col min="3" max="3" width="23.1796875" style="2" bestFit="1" customWidth="1"/>
    <col min="4" max="16384" width="8.7265625" style="2"/>
  </cols>
  <sheetData>
    <row r="1" spans="1:3" s="35" customFormat="1" x14ac:dyDescent="0.35">
      <c r="A1" s="35" t="s">
        <v>5</v>
      </c>
    </row>
    <row r="2" spans="1:3" s="35" customFormat="1" x14ac:dyDescent="0.35"/>
    <row r="3" spans="1:3" ht="12.65" customHeight="1" x14ac:dyDescent="0.35">
      <c r="B3" s="5" t="s">
        <v>4</v>
      </c>
    </row>
    <row r="4" spans="1:3" customFormat="1" x14ac:dyDescent="0.35"/>
    <row r="5" spans="1:3" customFormat="1" x14ac:dyDescent="0.35"/>
    <row r="6" spans="1:3" customFormat="1" x14ac:dyDescent="0.35"/>
    <row r="7" spans="1:3" customFormat="1" x14ac:dyDescent="0.35">
      <c r="B7" s="6" t="s">
        <v>3</v>
      </c>
      <c r="C7" t="s">
        <v>2</v>
      </c>
    </row>
    <row r="8" spans="1:3" customFormat="1" x14ac:dyDescent="0.35">
      <c r="B8" s="6" t="s">
        <v>1</v>
      </c>
      <c r="C8" s="4" t="s">
        <v>0</v>
      </c>
    </row>
    <row r="9" spans="1:3" customFormat="1" x14ac:dyDescent="0.35">
      <c r="B9" s="3"/>
    </row>
    <row r="10" spans="1:3" customFormat="1" x14ac:dyDescent="0.35">
      <c r="B10" s="3"/>
    </row>
    <row r="11" spans="1:3" customFormat="1" x14ac:dyDescent="0.35"/>
    <row r="12" spans="1:3" customFormat="1" x14ac:dyDescent="0.35"/>
    <row r="13" spans="1:3" customFormat="1" x14ac:dyDescent="0.35"/>
    <row r="14" spans="1:3" customFormat="1" x14ac:dyDescent="0.35"/>
    <row r="15" spans="1:3" customFormat="1" x14ac:dyDescent="0.35"/>
    <row r="16" spans="1:3" customFormat="1" x14ac:dyDescent="0.35"/>
  </sheetData>
  <mergeCells count="1">
    <mergeCell ref="A1:XFD2"/>
  </mergeCells>
  <hyperlinks>
    <hyperlink ref="C8" r:id="rId1" xr:uid="{2D2CC5D7-CE0A-4A07-813D-562DDF2F6FDD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Modelo</vt:lpstr>
      <vt:lpstr>Primeiro Modelo</vt:lpstr>
      <vt:lpstr>Segundo Modelo</vt:lpstr>
      <vt:lpstr>Terceiro Modelo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de Excel 365</dc:subject>
  <dc:creator>Igor Gabriel Tonchichi</dc:creator>
  <cp:keywords>Ig_Sys</cp:keywords>
  <dc:description>Planilha para atividades.</dc:description>
  <cp:lastModifiedBy>aula</cp:lastModifiedBy>
  <dcterms:created xsi:type="dcterms:W3CDTF">2015-06-05T18:19:34Z</dcterms:created>
  <dcterms:modified xsi:type="dcterms:W3CDTF">2022-07-06T16:49:38Z</dcterms:modified>
  <cp:category>Curso de Excel Completo</cp:category>
  <cp:contentStatus>Planilha de Atividades</cp:contentStatus>
</cp:coreProperties>
</file>