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ugares" sheetId="1" state="visible" r:id="rId2"/>
    <sheet name="Experimento - Distância" sheetId="2" state="visible" r:id="rId3"/>
    <sheet name="Experimento - Estáticas" sheetId="3" state="visible" r:id="rId4"/>
    <sheet name="Experimento - Adição" sheetId="4" state="visible" r:id="rId5"/>
    <sheet name="Experimento - Adição e Remoção" sheetId="5" state="visible" r:id="rId6"/>
    <sheet name="Pontos de Passagem - Simulado" sheetId="6" state="visible" r:id="rId7"/>
    <sheet name="Pontos de Passagem - Real" sheetId="7" state="visible" r:id="rId8"/>
  </sheets>
  <definedNames>
    <definedName function="false" hidden="true" localSheetId="4" name="_xlnm._FilterDatabase" vbProcedure="false">'Experimento - Adição e Remoção'!$J$39:$J$50</definedName>
    <definedName function="false" hidden="false" localSheetId="4" name="_xlnm._FilterDatabase" vbProcedure="false">'Experimento - Adição e Remoção'!$J$39:$J$50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<sst xmlns="http://schemas.openxmlformats.org/spreadsheetml/2006/main" count="3145" uniqueCount="272">
  <si>
    <t xml:space="preserve">W</t>
  </si>
  <si>
    <t xml:space="preserve">X</t>
  </si>
  <si>
    <t xml:space="preserve">Y</t>
  </si>
  <si>
    <t xml:space="preserve">XR</t>
  </si>
  <si>
    <t xml:space="preserve">YR</t>
  </si>
  <si>
    <t xml:space="preserve">Nome</t>
  </si>
  <si>
    <t xml:space="preserve">Comando</t>
  </si>
  <si>
    <t xml:space="preserve">H</t>
  </si>
  <si>
    <t xml:space="preserve">Estacionamento dos Robôs</t>
  </si>
  <si>
    <t xml:space="preserve">Sala 301</t>
  </si>
  <si>
    <t xml:space="preserve">Sala 302</t>
  </si>
  <si>
    <t xml:space="preserve">Sala 303</t>
  </si>
  <si>
    <t xml:space="preserve">Sala 304</t>
  </si>
  <si>
    <t xml:space="preserve">Sala 306</t>
  </si>
  <si>
    <t xml:space="preserve">Sala 307</t>
  </si>
  <si>
    <t xml:space="preserve">Sala 308</t>
  </si>
  <si>
    <t xml:space="preserve">Sala 309</t>
  </si>
  <si>
    <t xml:space="preserve">Sala 310</t>
  </si>
  <si>
    <t xml:space="preserve">Sala 311</t>
  </si>
  <si>
    <t xml:space="preserve">Sala 312</t>
  </si>
  <si>
    <t xml:space="preserve">Sala 313</t>
  </si>
  <si>
    <t xml:space="preserve">Sala 314</t>
  </si>
  <si>
    <t xml:space="preserve">Sala 315</t>
  </si>
  <si>
    <t xml:space="preserve">Sala 316</t>
  </si>
  <si>
    <t xml:space="preserve">Sala 317</t>
  </si>
  <si>
    <t xml:space="preserve">Sala 319</t>
  </si>
  <si>
    <t xml:space="preserve">Sala 320</t>
  </si>
  <si>
    <t xml:space="preserve">Sala 321</t>
  </si>
  <si>
    <t xml:space="preserve">Sala 322</t>
  </si>
  <si>
    <t xml:space="preserve">Sala 323</t>
  </si>
  <si>
    <t xml:space="preserve">Sala 324</t>
  </si>
  <si>
    <t xml:space="preserve">Sala 325</t>
  </si>
  <si>
    <t xml:space="preserve">Sala 326</t>
  </si>
  <si>
    <t xml:space="preserve">ID Local</t>
  </si>
  <si>
    <t xml:space="preserve">Local</t>
  </si>
  <si>
    <t xml:space="preserve">Distância</t>
  </si>
  <si>
    <t xml:space="preserve">Estacionamento</t>
  </si>
  <si>
    <t xml:space="preserve">UPDATE `TASK` SET `STATUS` = 'W' WHERE `ID_TASK` = 1;</t>
  </si>
  <si>
    <t xml:space="preserve">UPDATE `TASK_PLACE` SET `STATUS` = 'W' WHERE `ID_TASK` = 1;</t>
  </si>
  <si>
    <t xml:space="preserve">Média</t>
  </si>
  <si>
    <t xml:space="preserve">Desvio Padrão</t>
  </si>
  <si>
    <t xml:space="preserve">Média Geral</t>
  </si>
  <si>
    <t xml:space="preserve">Desvio Padrão Geral</t>
  </si>
  <si>
    <t xml:space="preserve">Desvio</t>
  </si>
  <si>
    <t xml:space="preserve">Tempo (ms)</t>
  </si>
  <si>
    <t xml:space="preserve">Seq</t>
  </si>
  <si>
    <t xml:space="preserve">Id</t>
  </si>
  <si>
    <t xml:space="preserve">Descrição</t>
  </si>
  <si>
    <t xml:space="preserve">Prioridade</t>
  </si>
  <si>
    <t xml:space="preserve">L1</t>
  </si>
  <si>
    <t xml:space="preserve">L2</t>
  </si>
  <si>
    <t xml:space="preserve">L3</t>
  </si>
  <si>
    <t xml:space="preserve">Task 1</t>
  </si>
  <si>
    <t xml:space="preserve">Task 2</t>
  </si>
  <si>
    <t xml:space="preserve">Task 3</t>
  </si>
  <si>
    <t xml:space="preserve">Task 4</t>
  </si>
  <si>
    <t xml:space="preserve">Task 5</t>
  </si>
  <si>
    <t xml:space="preserve">Média (ms)</t>
  </si>
  <si>
    <t xml:space="preserve">Desvio (ms)</t>
  </si>
  <si>
    <t xml:space="preserve">Custo</t>
  </si>
  <si>
    <t xml:space="preserve">UPDATE `TASK_PLACE` SET `STATUS` = 'W';</t>
  </si>
  <si>
    <t xml:space="preserve">UPDATE `TASK` SET `STATUS` = 'W';</t>
  </si>
  <si>
    <t xml:space="preserve">Task 6</t>
  </si>
  <si>
    <t xml:space="preserve">Task 7</t>
  </si>
  <si>
    <t xml:space="preserve">Task 8</t>
  </si>
  <si>
    <t xml:space="preserve">Task 9</t>
  </si>
  <si>
    <t xml:space="preserve">Task 10</t>
  </si>
  <si>
    <t xml:space="preserve">Task 11</t>
  </si>
  <si>
    <t xml:space="preserve">Task 12</t>
  </si>
  <si>
    <t xml:space="preserve">Task 13</t>
  </si>
  <si>
    <t xml:space="preserve">Task 14</t>
  </si>
  <si>
    <t xml:space="preserve">Task 15</t>
  </si>
  <si>
    <t xml:space="preserve">Local 1</t>
  </si>
  <si>
    <t xml:space="preserve">Local 2</t>
  </si>
  <si>
    <t xml:space="preserve">Local 3</t>
  </si>
  <si>
    <t xml:space="preserve">Task 16</t>
  </si>
  <si>
    <t xml:space="preserve">Task 17</t>
  </si>
  <si>
    <t xml:space="preserve">Task 18</t>
  </si>
  <si>
    <t xml:space="preserve">Task 19</t>
  </si>
  <si>
    <t xml:space="preserve">Task 20</t>
  </si>
  <si>
    <t xml:space="preserve">Task 21</t>
  </si>
  <si>
    <t xml:space="preserve">Task 22</t>
  </si>
  <si>
    <t xml:space="preserve">Task 23</t>
  </si>
  <si>
    <t xml:space="preserve">Task 24</t>
  </si>
  <si>
    <t xml:space="preserve">Task 25</t>
  </si>
  <si>
    <t xml:space="preserve">Task 26</t>
  </si>
  <si>
    <t xml:space="preserve">Task 27</t>
  </si>
  <si>
    <t xml:space="preserve">Task 28</t>
  </si>
  <si>
    <t xml:space="preserve">Task 29</t>
  </si>
  <si>
    <t xml:space="preserve">Task 30</t>
  </si>
  <si>
    <t xml:space="preserve">-------</t>
  </si>
  <si>
    <t xml:space="preserve">Adicionados entre o inicial e o primeiro lugar da primeira tarefa</t>
  </si>
  <si>
    <t xml:space="preserve">Original</t>
  </si>
  <si>
    <t xml:space="preserve">Reduzido</t>
  </si>
  <si>
    <t xml:space="preserve">%</t>
  </si>
  <si>
    <t xml:space="preserve">Média:</t>
  </si>
  <si>
    <t xml:space="preserve">acrescentar fórmula do algoritmo</t>
  </si>
  <si>
    <t xml:space="preserve">Adiciona 1 até 10 inicialmente, adiciona 3 e remove 2 entre inicio e primeiro lugar da primeira tarefa, remove 3 e adiciona 2 entre o primeiro lugar e segundo lugar</t>
  </si>
  <si>
    <t xml:space="preserve">Add 1 até 10, Add 11 até 13 e remove 3 e 7, Add 14 e 15 e remove 4, 8 e 11</t>
  </si>
  <si>
    <t xml:space="preserve">UPDATE `TASK` SET `STATUS` = 'D';</t>
  </si>
  <si>
    <t xml:space="preserve">UPDATE `TASK_PLACE` SET `STATUS` = 'D';</t>
  </si>
  <si>
    <t xml:space="preserve">UPDATE `TASK` SET `STATUS` = 'W' WHERE ID_TASK BETWEEN 1 AND 10;</t>
  </si>
  <si>
    <t xml:space="preserve">UPDATE `TASK_PLACE` SET `STATUS` = 'W' WHERE ID_TASK BETWEEN 1 AND 10;</t>
  </si>
  <si>
    <t xml:space="preserve">UPDATE `TASK` SET `STATUS` = 'W' WHERE ID_TASK BETWEEN 11 AND 13;</t>
  </si>
  <si>
    <t xml:space="preserve">UPDATE `TASK_PLACE` SET `STATUS` = 'W' WHERE ID_TASK BETWEEN 11 AND 13;</t>
  </si>
  <si>
    <t xml:space="preserve">UPDATE `TASK` SET `STATUS` = 'R' WHERE ID_TASK IN (3, 7);</t>
  </si>
  <si>
    <t xml:space="preserve">UPDATE `TASK_PLACE` SET `STATUS` = 'R' WHERE ID_TASK IN (3, 7);</t>
  </si>
  <si>
    <t xml:space="preserve">UPDATE `TASK` SET `STATUS` = 'W' WHERE ID_TASK BETWEEN 14 AND 15;</t>
  </si>
  <si>
    <t xml:space="preserve">UPDATE `TASK_PLACE` SET `STATUS` = 'W' WHERE ID_TASK BETWEEN 14 AND 15;</t>
  </si>
  <si>
    <t xml:space="preserve">UPDATE `TASK` SET `STATUS` = 'R' WHERE ID_TASK IN (4, 8, 11);</t>
  </si>
  <si>
    <t xml:space="preserve">UPDATE `TASK_PLACE` SET `STATUS` = 'R' WHERE ID_TASK IN (4, 8, 11);</t>
  </si>
  <si>
    <t xml:space="preserve">1ª Execução</t>
  </si>
  <si>
    <t xml:space="preserve">2ª Execução</t>
  </si>
  <si>
    <t xml:space="preserve">3ª Execução</t>
  </si>
  <si>
    <t xml:space="preserve">4ª Execução</t>
  </si>
  <si>
    <t xml:space="preserve">5ª Execução</t>
  </si>
  <si>
    <t xml:space="preserve">Task</t>
  </si>
  <si>
    <t xml:space="preserve">Priority</t>
  </si>
  <si>
    <t xml:space="preserve">Description</t>
  </si>
  <si>
    <t xml:space="preserve">Going to</t>
  </si>
  <si>
    <t xml:space="preserve">point</t>
  </si>
  <si>
    <t xml:space="preserve">-5.90286,-12.1243</t>
  </si>
  <si>
    <t xml:space="preserve">-5.56,-11.7814</t>
  </si>
  <si>
    <t xml:space="preserve">-4.87429,-11.7814</t>
  </si>
  <si>
    <t xml:space="preserve">-4.78857,-11.8671</t>
  </si>
  <si>
    <t xml:space="preserve">-4.36,-11.8671</t>
  </si>
  <si>
    <t xml:space="preserve">START = GOAL</t>
  </si>
  <si>
    <t xml:space="preserve">Press enter to continue!</t>
  </si>
  <si>
    <t xml:space="preserve">-1.27429,-11.8671</t>
  </si>
  <si>
    <t xml:space="preserve">-1.18857,-11.9529</t>
  </si>
  <si>
    <t xml:space="preserve">2.15429,-11.9529</t>
  </si>
  <si>
    <t xml:space="preserve">2.24,-12.0386</t>
  </si>
  <si>
    <t xml:space="preserve">2.49714,-12.0386</t>
  </si>
  <si>
    <t xml:space="preserve">2.58286,-12.1243</t>
  </si>
  <si>
    <t xml:space="preserve">15.9543,-12.1243</t>
  </si>
  <si>
    <t xml:space="preserve">16.1257,-12.2957</t>
  </si>
  <si>
    <t xml:space="preserve">6.18286,-12.21</t>
  </si>
  <si>
    <t xml:space="preserve">6.09714,-12.1243</t>
  </si>
  <si>
    <t xml:space="preserve">-8.98857,-11.7814</t>
  </si>
  <si>
    <t xml:space="preserve">-9.07429,-11.8671</t>
  </si>
  <si>
    <t xml:space="preserve">-12.76,-11.8671</t>
  </si>
  <si>
    <t xml:space="preserve">-12.8457,-11.9529</t>
  </si>
  <si>
    <t xml:space="preserve">-15.4171,-11.9529</t>
  </si>
  <si>
    <t xml:space="preserve">12.7829,-11.7814</t>
  </si>
  <si>
    <t xml:space="preserve">13.3829,-11.1814</t>
  </si>
  <si>
    <t xml:space="preserve">16.1257,-11.0957</t>
  </si>
  <si>
    <t xml:space="preserve">11.4114,-11.1814</t>
  </si>
  <si>
    <t xml:space="preserve">11.5829,-11.0957</t>
  </si>
  <si>
    <t xml:space="preserve">11.3257,-11.0957</t>
  </si>
  <si>
    <t xml:space="preserve">11.4971,-11.01</t>
  </si>
  <si>
    <t xml:space="preserve">8.92571,-11.0957</t>
  </si>
  <si>
    <t xml:space="preserve">8.75429,-10.9243</t>
  </si>
  <si>
    <t xml:space="preserve">6.09714,-11.01</t>
  </si>
  <si>
    <t xml:space="preserve">6.01143,-11.0957</t>
  </si>
  <si>
    <t xml:space="preserve">3.35429,-11.0957</t>
  </si>
  <si>
    <t xml:space="preserve">3.26857,-11.1814</t>
  </si>
  <si>
    <t xml:space="preserve">-1.53143,-11.1814</t>
  </si>
  <si>
    <t xml:space="preserve">-2.21714,-11.8671</t>
  </si>
  <si>
    <t xml:space="preserve">-4.44571,-11.7814</t>
  </si>
  <si>
    <t xml:space="preserve">-5.81714,-10.41</t>
  </si>
  <si>
    <t xml:space="preserve">-5.81714,-10.3243</t>
  </si>
  <si>
    <t xml:space="preserve">-6.50286,-9.63857</t>
  </si>
  <si>
    <t xml:space="preserve">-6.50286,12.2186</t>
  </si>
  <si>
    <t xml:space="preserve">-8.38857,14.1043</t>
  </si>
  <si>
    <t xml:space="preserve">-8.38857,17.7043</t>
  </si>
  <si>
    <t xml:space="preserve">-8.47429,17.79</t>
  </si>
  <si>
    <t xml:space="preserve">-8.47429,22.3329</t>
  </si>
  <si>
    <t xml:space="preserve">-8.56,22.4186</t>
  </si>
  <si>
    <t xml:space="preserve">-8.56,25.59</t>
  </si>
  <si>
    <t xml:space="preserve">-8.64571,25.6757</t>
  </si>
  <si>
    <t xml:space="preserve">-8.64571,25.7614</t>
  </si>
  <si>
    <t xml:space="preserve">-8.73143,25.8471</t>
  </si>
  <si>
    <t xml:space="preserve">-8.81714,25.8471</t>
  </si>
  <si>
    <t xml:space="preserve">-8.90286,25.9329</t>
  </si>
  <si>
    <t xml:space="preserve">-12.4171,25.9329</t>
  </si>
  <si>
    <t xml:space="preserve">-13.1029,26.6186</t>
  </si>
  <si>
    <t xml:space="preserve">-15.8457,26.7043</t>
  </si>
  <si>
    <t xml:space="preserve">-15.6743,26.5329</t>
  </si>
  <si>
    <t xml:space="preserve">-10.36,26.5329</t>
  </si>
  <si>
    <t xml:space="preserve">-10.2743,26.4471</t>
  </si>
  <si>
    <t xml:space="preserve">-9.33143,26.4471</t>
  </si>
  <si>
    <t xml:space="preserve">-8.38857,13.5043</t>
  </si>
  <si>
    <t xml:space="preserve">-6.24571,11.3614</t>
  </si>
  <si>
    <t xml:space="preserve">-6.24571,-9.98143</t>
  </si>
  <si>
    <t xml:space="preserve">-5.21714,-11.01</t>
  </si>
  <si>
    <t xml:space="preserve">15.9543,-11.01</t>
  </si>
  <si>
    <t xml:space="preserve">-5.13143,-11.0957</t>
  </si>
  <si>
    <t xml:space="preserve">-6.07429,-10.0671</t>
  </si>
  <si>
    <t xml:space="preserve">-6.07429,25.6757</t>
  </si>
  <si>
    <t xml:space="preserve">-5.73143,26.0186</t>
  </si>
  <si>
    <t xml:space="preserve">-2.04571,26.0186</t>
  </si>
  <si>
    <t xml:space="preserve">-1.87429,26.19</t>
  </si>
  <si>
    <t xml:space="preserve">-0.0742857,26.19</t>
  </si>
  <si>
    <t xml:space="preserve">0.0114286,26.2757</t>
  </si>
  <si>
    <t xml:space="preserve">1.64,26.2757</t>
  </si>
  <si>
    <t xml:space="preserve">1.72571,26.3614</t>
  </si>
  <si>
    <t xml:space="preserve">2.75429,26.3614</t>
  </si>
  <si>
    <t xml:space="preserve">2.58286,26.3614</t>
  </si>
  <si>
    <t xml:space="preserve">-8.13143,26.2757</t>
  </si>
  <si>
    <t xml:space="preserve">-8.30286,26.1043</t>
  </si>
  <si>
    <t xml:space="preserve">-12.8457,26.1043</t>
  </si>
  <si>
    <t xml:space="preserve">-13.4457,25.5043</t>
  </si>
  <si>
    <t xml:space="preserve">-15.8457,25.5043</t>
  </si>
  <si>
    <t xml:space="preserve">-13.1029,25.59</t>
  </si>
  <si>
    <t xml:space="preserve">-13.0171,25.6757</t>
  </si>
  <si>
    <t xml:space="preserve">-12.8457,25.6757</t>
  </si>
  <si>
    <t xml:space="preserve">-12.76,25.7614</t>
  </si>
  <si>
    <t xml:space="preserve">-9.41714,25.7614</t>
  </si>
  <si>
    <t xml:space="preserve">-9.33143,25.8471</t>
  </si>
  <si>
    <t xml:space="preserve">-9.16,25.8471</t>
  </si>
  <si>
    <t xml:space="preserve">-9.07429,25.9329</t>
  </si>
  <si>
    <t xml:space="preserve">-6.33143,-13.9243</t>
  </si>
  <si>
    <t xml:space="preserve">-6.41714,-14.1814</t>
  </si>
  <si>
    <t xml:space="preserve">-6.16,-13.9243</t>
  </si>
  <si>
    <t xml:space="preserve">-5.81714,-13.41</t>
  </si>
  <si>
    <t xml:space="preserve">-5.73143,-13.4957</t>
  </si>
  <si>
    <t xml:space="preserve">-5.81714,-12.3814</t>
  </si>
  <si>
    <t xml:space="preserve">-5.73143,-12.2957</t>
  </si>
  <si>
    <t xml:space="preserve">-5.47429,-12.0386</t>
  </si>
  <si>
    <t xml:space="preserve">-4.53143,-12.0386</t>
  </si>
  <si>
    <t xml:space="preserve">-4.10286,-12.1243</t>
  </si>
  <si>
    <t xml:space="preserve">-1.27429,-12.21</t>
  </si>
  <si>
    <t xml:space="preserve">-1.36,-12.1243</t>
  </si>
  <si>
    <t xml:space="preserve">-4.87429,-12.1243</t>
  </si>
  <si>
    <t xml:space="preserve">-4.96,-12.0386</t>
  </si>
  <si>
    <t xml:space="preserve">6.18286,-11.8671</t>
  </si>
  <si>
    <t xml:space="preserve">6.52571,-11.5243</t>
  </si>
  <si>
    <t xml:space="preserve">13.04,-11.5243</t>
  </si>
  <si>
    <t xml:space="preserve">6.18286,-11.01</t>
  </si>
  <si>
    <t xml:space="preserve">6.09714,-11.0957</t>
  </si>
  <si>
    <t xml:space="preserve">3.44,-11.0957</t>
  </si>
  <si>
    <t xml:space="preserve">3.35429,-11.1814</t>
  </si>
  <si>
    <t xml:space="preserve">-4.36,-11.6957</t>
  </si>
  <si>
    <t xml:space="preserve">-4.36,-11.7814</t>
  </si>
  <si>
    <t xml:space="preserve">-4.36,-11.4386</t>
  </si>
  <si>
    <t xml:space="preserve">-5.64571,-10.1529</t>
  </si>
  <si>
    <t xml:space="preserve">-5.64571,-9.72429</t>
  </si>
  <si>
    <t xml:space="preserve">-5.81714,-9.55286</t>
  </si>
  <si>
    <t xml:space="preserve">-5.81714,12.39</t>
  </si>
  <si>
    <t xml:space="preserve">-6.41714,12.99</t>
  </si>
  <si>
    <t xml:space="preserve">-6.41714,23.1043</t>
  </si>
  <si>
    <t xml:space="preserve">-8.98857,25.6757</t>
  </si>
  <si>
    <t xml:space="preserve">-12.16,25.6757</t>
  </si>
  <si>
    <t xml:space="preserve">-15.6743,26.6186</t>
  </si>
  <si>
    <t xml:space="preserve">-9.93143,26.6186</t>
  </si>
  <si>
    <t xml:space="preserve">-8.81714,25.5043</t>
  </si>
  <si>
    <t xml:space="preserve">-8.81714,22.3329</t>
  </si>
  <si>
    <t xml:space="preserve">-9.76,26.4471</t>
  </si>
  <si>
    <t xml:space="preserve">-8.73143,22.2471</t>
  </si>
  <si>
    <t xml:space="preserve">-8.73143,17.7043</t>
  </si>
  <si>
    <t xml:space="preserve">-8.64571,17.6186</t>
  </si>
  <si>
    <t xml:space="preserve">-8.64571,14.3614</t>
  </si>
  <si>
    <t xml:space="preserve">-5.98857,11.7043</t>
  </si>
  <si>
    <t xml:space="preserve">-5.98857,-9.81</t>
  </si>
  <si>
    <t xml:space="preserve">-4.78857,-11.01</t>
  </si>
  <si>
    <t xml:space="preserve">-4.70286,-11.0957</t>
  </si>
  <si>
    <t xml:space="preserve">-5.47429,-10.3243</t>
  </si>
  <si>
    <t xml:space="preserve">-5.47429,-10.2386</t>
  </si>
  <si>
    <t xml:space="preserve">-5.81714,-9.89571</t>
  </si>
  <si>
    <t xml:space="preserve">-5.81714,25.59</t>
  </si>
  <si>
    <t xml:space="preserve">-5.64571,25.7614</t>
  </si>
  <si>
    <t xml:space="preserve">-1.87429,25.7614</t>
  </si>
  <si>
    <t xml:space="preserve">-1.70286,25.9329</t>
  </si>
  <si>
    <t xml:space="preserve">-0.331429,25.9329</t>
  </si>
  <si>
    <t xml:space="preserve">2.49714,26.2757</t>
  </si>
  <si>
    <t xml:space="preserve">2.41143,26.1043</t>
  </si>
  <si>
    <t xml:space="preserve">1.89714,26.1043</t>
  </si>
  <si>
    <t xml:space="preserve">1.81143,26.0186</t>
  </si>
  <si>
    <t xml:space="preserve">-12.9314,26.0186</t>
  </si>
  <si>
    <t xml:space="preserve">-9.07429,25.59</t>
  </si>
  <si>
    <t xml:space="preserve">-9.33143,25.5043</t>
  </si>
  <si>
    <t xml:space="preserve">-9.24571,25.59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</si>
</sst>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0"/>
    <numFmt numFmtId="166" formatCode="0.00"/>
    <numFmt numFmtId="167" formatCode="#,##0.00"/>
    <numFmt numFmtId="168" formatCode="0.00%"/>
    <numFmt numFmtId="169" formatCode="#,##0"/>
    <numFmt numFmtId="170" formatCode="YYYY\.M"/>
    <numFmt numFmtId="171" formatCode="YYYY\.MM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color rgb="FF980000"/>
      <name val="Cambria"/>
      <family val="1"/>
      <charset val="1"/>
    </font>
    <font>
      <b val="true"/>
      <sz val="11"/>
      <name val="Cambria"/>
      <family val="1"/>
      <charset val="1"/>
    </font>
    <font>
      <sz val="11"/>
      <color rgb="FF980000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1"/>
      <name val="Arial"/>
      <family val="2"/>
      <charset val="1"/>
    </font>
    <font>
      <sz val="11"/>
      <color rgb="FF000000"/>
      <name val="'Arial'"/>
      <family val="2"/>
      <charset val="1"/>
    </font>
    <font>
      <sz val="11"/>
      <color rgb="FFCCCCCC"/>
      <name val="Cambria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D0E0E3"/>
        <bgColor rgb="FFCCCCCC"/>
      </patternFill>
    </fill>
    <fill>
      <patternFill patternType="solid">
        <fgColor rgb="FFF4CCCC"/>
        <bgColor rgb="FFCCCCCC"/>
      </patternFill>
    </fill>
    <fill>
      <patternFill patternType="solid">
        <fgColor rgb="FFFFFFFF"/>
        <bgColor rgb="FFFFF2CC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5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4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3" min="3" style="0" width="3.51020408163265"/>
    <col collapsed="false" hidden="false" max="5" min="4" style="0" width="14.1734693877551"/>
    <col collapsed="false" hidden="false" max="6" min="6" style="0" width="4.32142857142857"/>
    <col collapsed="false" hidden="false" max="8" min="7" style="0" width="14.1734693877551"/>
    <col collapsed="false" hidden="false" max="9" min="9" style="0" width="23.6224489795918"/>
    <col collapsed="false" hidden="false" max="10" min="10" style="0" width="3.78061224489796"/>
    <col collapsed="false" hidden="false" max="11" min="11" style="0" width="105.025510204082"/>
    <col collapsed="false" hidden="false" max="1025" min="12" style="0" width="14.1734693877551"/>
  </cols>
  <sheetData>
    <row r="1" customFormat="false" ht="15.75" hidden="false" customHeight="false" outlineLevel="0" collapsed="false">
      <c r="A1" s="1" t="s">
        <v>0</v>
      </c>
      <c r="B1" s="2" t="n">
        <v>1166</v>
      </c>
      <c r="D1" s="2" t="s">
        <v>1</v>
      </c>
      <c r="E1" s="2" t="s">
        <v>2</v>
      </c>
      <c r="F1" s="2"/>
      <c r="G1" s="3" t="s">
        <v>3</v>
      </c>
      <c r="H1" s="3" t="s">
        <v>4</v>
      </c>
      <c r="I1" s="2" t="s">
        <v>5</v>
      </c>
      <c r="K1" s="4" t="s">
        <v>6</v>
      </c>
    </row>
    <row r="2" customFormat="false" ht="15.75" hidden="false" customHeight="false" outlineLevel="0" collapsed="false">
      <c r="A2" s="1" t="s">
        <v>7</v>
      </c>
      <c r="B2" s="2" t="n">
        <v>2136</v>
      </c>
      <c r="D2" s="2" t="n">
        <v>377</v>
      </c>
      <c r="E2" s="5" t="n">
        <v>1810</v>
      </c>
      <c r="F2" s="2"/>
      <c r="G2" s="6" t="n">
        <f aca="false">D2</f>
        <v>377</v>
      </c>
      <c r="H2" s="6" t="n">
        <f aca="false">$B$2-E2</f>
        <v>326</v>
      </c>
      <c r="I2" s="5" t="s">
        <v>8</v>
      </c>
      <c r="K2" s="0" t="str">
        <f aca="false">CONCATENATE("INSERT INTO PLACE (ID_PLACE, ID_MAP, PLACE_DESC, X, Y) VALUES (NULL, 1, '",I2,"', ",G2,", ",H2,");")</f>
        <v>INSERT INTO PLACE (ID_PLACE, ID_MAP, PLACE_DESC, X, Y) VALUES (NULL, 1, 'Estacionamento dos Robôs', 377, 326);</v>
      </c>
    </row>
    <row r="3" customFormat="false" ht="15.75" hidden="false" customHeight="false" outlineLevel="0" collapsed="false">
      <c r="D3" s="2" t="n">
        <v>40</v>
      </c>
      <c r="E3" s="5" t="n">
        <v>1484</v>
      </c>
      <c r="F3" s="2"/>
      <c r="G3" s="6" t="n">
        <f aca="false">D3</f>
        <v>40</v>
      </c>
      <c r="H3" s="6" t="n">
        <f aca="false">$B$2-E3</f>
        <v>652</v>
      </c>
      <c r="I3" s="5" t="s">
        <v>9</v>
      </c>
      <c r="K3" s="0" t="str">
        <f aca="false">CONCATENATE("INSERT INTO PLACE (ID_PLACE, ID_MAP, PLACE_DESC, X, Y) VALUES (NULL, 1, '",I3,"', ",G3,", ",H3,");")</f>
        <v>INSERT INTO PLACE (ID_PLACE, ID_MAP, PLACE_DESC, X, Y) VALUES (NULL, 1, 'Sala 301', 40, 652);</v>
      </c>
    </row>
    <row r="4" customFormat="false" ht="15.75" hidden="false" customHeight="false" outlineLevel="0" collapsed="false">
      <c r="D4" s="2" t="n">
        <v>40</v>
      </c>
      <c r="E4" s="5" t="n">
        <v>1440</v>
      </c>
      <c r="F4" s="2"/>
      <c r="G4" s="6" t="n">
        <f aca="false">D4</f>
        <v>40</v>
      </c>
      <c r="H4" s="6" t="n">
        <f aca="false">$B$2-E4</f>
        <v>696</v>
      </c>
      <c r="I4" s="5" t="s">
        <v>10</v>
      </c>
      <c r="K4" s="0" t="str">
        <f aca="false">CONCATENATE("INSERT INTO PLACE (ID_PLACE, ID_MAP, PLACE_DESC, X, Y) VALUES (NULL, 1, '",I4,"', ",G4,", ",H4,");")</f>
        <v>INSERT INTO PLACE (ID_PLACE, ID_MAP, PLACE_DESC, X, Y) VALUES (NULL, 1, 'Sala 302', 40, 696);</v>
      </c>
    </row>
    <row r="5" customFormat="false" ht="15.75" hidden="false" customHeight="false" outlineLevel="0" collapsed="false">
      <c r="D5" s="2" t="n">
        <v>44</v>
      </c>
      <c r="E5" s="5" t="n">
        <v>1486</v>
      </c>
      <c r="F5" s="2"/>
      <c r="G5" s="6" t="n">
        <f aca="false">D5</f>
        <v>44</v>
      </c>
      <c r="H5" s="6" t="n">
        <f aca="false">$B$2-E5</f>
        <v>650</v>
      </c>
      <c r="I5" s="5" t="s">
        <v>11</v>
      </c>
      <c r="K5" s="0" t="str">
        <f aca="false">CONCATENATE("INSERT INTO PLACE (ID_PLACE, ID_MAP, PLACE_DESC, X, Y) VALUES (NULL, 1, '",I5,"', ",G5,", ",H5,");")</f>
        <v>INSERT INTO PLACE (ID_PLACE, ID_MAP, PLACE_DESC, X, Y) VALUES (NULL, 1, 'Sala 303', 44, 650);</v>
      </c>
    </row>
    <row r="6" customFormat="false" ht="15.75" hidden="false" customHeight="false" outlineLevel="0" collapsed="false">
      <c r="D6" s="2" t="n">
        <v>250</v>
      </c>
      <c r="E6" s="5" t="n">
        <v>1438</v>
      </c>
      <c r="F6" s="2"/>
      <c r="G6" s="6" t="n">
        <f aca="false">D6</f>
        <v>250</v>
      </c>
      <c r="H6" s="6" t="n">
        <f aca="false">$B$2-E6</f>
        <v>698</v>
      </c>
      <c r="I6" s="5" t="s">
        <v>12</v>
      </c>
      <c r="K6" s="0" t="str">
        <f aca="false">CONCATENATE("INSERT INTO PLACE (ID_PLACE, ID_MAP, PLACE_DESC, X, Y) VALUES (NULL, 1, '",I6,"', ",G6,", ",H6,");")</f>
        <v>INSERT INTO PLACE (ID_PLACE, ID_MAP, PLACE_DESC, X, Y) VALUES (NULL, 1, 'Sala 304', 250, 698);</v>
      </c>
    </row>
    <row r="7" customFormat="false" ht="15.75" hidden="false" customHeight="false" outlineLevel="0" collapsed="false">
      <c r="D7" s="2"/>
      <c r="E7" s="5"/>
      <c r="F7" s="2"/>
      <c r="G7" s="6" t="n">
        <f aca="false">D7</f>
        <v>0</v>
      </c>
      <c r="H7" s="6" t="n">
        <f aca="false">$B$2-E7</f>
        <v>2136</v>
      </c>
      <c r="I7" s="2"/>
    </row>
    <row r="8" customFormat="false" ht="15.75" hidden="false" customHeight="false" outlineLevel="0" collapsed="false">
      <c r="D8" s="2" t="n">
        <v>430</v>
      </c>
      <c r="E8" s="5" t="n">
        <v>1485</v>
      </c>
      <c r="F8" s="2"/>
      <c r="G8" s="6" t="n">
        <f aca="false">D8</f>
        <v>430</v>
      </c>
      <c r="H8" s="6" t="n">
        <f aca="false">$B$2-E8</f>
        <v>651</v>
      </c>
      <c r="I8" s="5" t="s">
        <v>13</v>
      </c>
      <c r="K8" s="0" t="str">
        <f aca="false">CONCATENATE("INSERT INTO PLACE (ID_PLACE, ID_MAP, PLACE_DESC, X, Y) VALUES (NULL, 1, '",I8,"', ",G8,", ",H8,");")</f>
        <v>INSERT INTO PLACE (ID_PLACE, ID_MAP, PLACE_DESC, X, Y) VALUES (NULL, 1, 'Sala 306', 430, 651);</v>
      </c>
    </row>
    <row r="9" customFormat="false" ht="15.75" hidden="false" customHeight="false" outlineLevel="0" collapsed="false">
      <c r="D9" s="2" t="n">
        <v>637</v>
      </c>
      <c r="E9" s="5" t="n">
        <v>1444</v>
      </c>
      <c r="F9" s="2"/>
      <c r="G9" s="6" t="n">
        <f aca="false">D9</f>
        <v>637</v>
      </c>
      <c r="H9" s="6" t="n">
        <f aca="false">$B$2-E9</f>
        <v>692</v>
      </c>
      <c r="I9" s="5" t="s">
        <v>14</v>
      </c>
      <c r="K9" s="0" t="str">
        <f aca="false">CONCATENATE("INSERT INTO PLACE (ID_PLACE, ID_MAP, PLACE_DESC, X, Y) VALUES (NULL, 1, '",I9,"', ",G9,", ",H9,");")</f>
        <v>INSERT INTO PLACE (ID_PLACE, ID_MAP, PLACE_DESC, X, Y) VALUES (NULL, 1, 'Sala 307', 637, 692);</v>
      </c>
    </row>
    <row r="10" customFormat="false" ht="15.75" hidden="false" customHeight="false" outlineLevel="0" collapsed="false">
      <c r="D10" s="2" t="n">
        <v>680</v>
      </c>
      <c r="E10" s="5" t="n">
        <v>1490</v>
      </c>
      <c r="F10" s="2"/>
      <c r="G10" s="6" t="n">
        <f aca="false">D10</f>
        <v>680</v>
      </c>
      <c r="H10" s="6" t="n">
        <f aca="false">$B$2-E10</f>
        <v>646</v>
      </c>
      <c r="I10" s="5" t="s">
        <v>15</v>
      </c>
      <c r="K10" s="0" t="str">
        <f aca="false">CONCATENATE("INSERT INTO PLACE (ID_PLACE, ID_MAP, PLACE_DESC, X, Y) VALUES (NULL, 1, '",I10,"', ",G10,", ",H10,");")</f>
        <v>INSERT INTO PLACE (ID_PLACE, ID_MAP, PLACE_DESC, X, Y) VALUES (NULL, 1, 'Sala 308', 680, 646);</v>
      </c>
    </row>
    <row r="11" customFormat="false" ht="15.75" hidden="false" customHeight="false" outlineLevel="0" collapsed="false">
      <c r="D11" s="2" t="n">
        <v>890</v>
      </c>
      <c r="E11" s="5" t="n">
        <v>1450</v>
      </c>
      <c r="F11" s="2"/>
      <c r="G11" s="6" t="n">
        <f aca="false">D11</f>
        <v>890</v>
      </c>
      <c r="H11" s="6" t="n">
        <f aca="false">$B$2-E11</f>
        <v>686</v>
      </c>
      <c r="I11" s="5" t="s">
        <v>16</v>
      </c>
      <c r="K11" s="0" t="str">
        <f aca="false">CONCATENATE("INSERT INTO PLACE (ID_PLACE, ID_MAP, PLACE_DESC, X, Y) VALUES (NULL, 1, '",I11,"', ",G11,", ",H11,");")</f>
        <v>INSERT INTO PLACE (ID_PLACE, ID_MAP, PLACE_DESC, X, Y) VALUES (NULL, 1, 'Sala 309', 890, 686);</v>
      </c>
    </row>
    <row r="12" customFormat="false" ht="15.75" hidden="false" customHeight="false" outlineLevel="0" collapsed="false">
      <c r="D12" s="2" t="n">
        <v>932</v>
      </c>
      <c r="E12" s="5" t="n">
        <v>1497</v>
      </c>
      <c r="F12" s="2"/>
      <c r="G12" s="6" t="n">
        <f aca="false">D12</f>
        <v>932</v>
      </c>
      <c r="H12" s="6" t="n">
        <f aca="false">$B$2-E12</f>
        <v>639</v>
      </c>
      <c r="I12" s="5" t="s">
        <v>17</v>
      </c>
      <c r="K12" s="0" t="str">
        <f aca="false">CONCATENATE("INSERT INTO PLACE (ID_PLACE, ID_MAP, PLACE_DESC, X, Y) VALUES (NULL, 1, '",I12,"', ",G12,", ",H12,");")</f>
        <v>INSERT INTO PLACE (ID_PLACE, ID_MAP, PLACE_DESC, X, Y) VALUES (NULL, 1, 'Sala 310', 932, 639);</v>
      </c>
    </row>
    <row r="13" customFormat="false" ht="15.75" hidden="false" customHeight="false" outlineLevel="0" collapsed="false">
      <c r="D13" s="5" t="n">
        <v>1140</v>
      </c>
      <c r="E13" s="5" t="n">
        <v>1454</v>
      </c>
      <c r="F13" s="2"/>
      <c r="G13" s="6" t="n">
        <f aca="false">D13</f>
        <v>1140</v>
      </c>
      <c r="H13" s="6" t="n">
        <f aca="false">$B$2-E13</f>
        <v>682</v>
      </c>
      <c r="I13" s="5" t="s">
        <v>18</v>
      </c>
      <c r="K13" s="0" t="str">
        <f aca="false">CONCATENATE("INSERT INTO PLACE (ID_PLACE, ID_MAP, PLACE_DESC, X, Y) VALUES (NULL, 1, '",I13,"', ",G13,", ",H13,");")</f>
        <v>INSERT INTO PLACE (ID_PLACE, ID_MAP, PLACE_DESC, X, Y) VALUES (NULL, 1, 'Sala 311', 1140, 682);</v>
      </c>
    </row>
    <row r="14" customFormat="false" ht="15.75" hidden="false" customHeight="false" outlineLevel="0" collapsed="false">
      <c r="D14" s="5" t="n">
        <v>1147</v>
      </c>
      <c r="E14" s="5" t="n">
        <v>1500</v>
      </c>
      <c r="F14" s="2"/>
      <c r="G14" s="6" t="n">
        <f aca="false">D14</f>
        <v>1147</v>
      </c>
      <c r="H14" s="6" t="n">
        <f aca="false">$B$2-E14</f>
        <v>636</v>
      </c>
      <c r="I14" s="5" t="s">
        <v>19</v>
      </c>
      <c r="K14" s="0" t="str">
        <f aca="false">CONCATENATE("INSERT INTO PLACE (ID_PLACE, ID_MAP, PLACE_DESC, X, Y) VALUES (NULL, 1, '",I14,"', ",G14,", ",H14,");")</f>
        <v>INSERT INTO PLACE (ID_PLACE, ID_MAP, PLACE_DESC, X, Y) VALUES (NULL, 1, 'Sala 312', 1147, 636);</v>
      </c>
    </row>
    <row r="15" customFormat="false" ht="15.75" hidden="false" customHeight="false" outlineLevel="0" collapsed="false">
      <c r="D15" s="5" t="n">
        <v>1147</v>
      </c>
      <c r="E15" s="5" t="n">
        <v>1456</v>
      </c>
      <c r="F15" s="2"/>
      <c r="G15" s="6" t="n">
        <f aca="false">D15</f>
        <v>1147</v>
      </c>
      <c r="H15" s="6" t="n">
        <f aca="false">$B$2-E15</f>
        <v>680</v>
      </c>
      <c r="I15" s="5" t="s">
        <v>20</v>
      </c>
      <c r="K15" s="0" t="str">
        <f aca="false">CONCATENATE("INSERT INTO PLACE (ID_PLACE, ID_MAP, PLACE_DESC, X, Y) VALUES (NULL, 1, '",I15,"', ",G15,", ",H15,");")</f>
        <v>INSERT INTO PLACE (ID_PLACE, ID_MAP, PLACE_DESC, X, Y) VALUES (NULL, 1, 'Sala 313', 1147, 680);</v>
      </c>
    </row>
    <row r="16" customFormat="false" ht="15.75" hidden="false" customHeight="false" outlineLevel="0" collapsed="false">
      <c r="D16" s="5" t="n">
        <v>28</v>
      </c>
      <c r="E16" s="2" t="n">
        <v>133</v>
      </c>
      <c r="F16" s="2"/>
      <c r="G16" s="6" t="n">
        <f aca="false">D16</f>
        <v>28</v>
      </c>
      <c r="H16" s="6" t="n">
        <f aca="false">$B$2-E16</f>
        <v>2003</v>
      </c>
      <c r="I16" s="5" t="s">
        <v>21</v>
      </c>
      <c r="K16" s="0" t="str">
        <f aca="false">CONCATENATE("INSERT INTO PLACE (ID_PLACE, ID_MAP, PLACE_DESC, X, Y) VALUES (NULL, 1, '",I16,"', ",G16,", ",H16,");")</f>
        <v>INSERT INTO PLACE (ID_PLACE, ID_MAP, PLACE_DESC, X, Y) VALUES (NULL, 1, 'Sala 314', 28, 2003);</v>
      </c>
    </row>
    <row r="17" customFormat="false" ht="15.75" hidden="false" customHeight="false" outlineLevel="0" collapsed="false">
      <c r="D17" s="5" t="n">
        <v>28</v>
      </c>
      <c r="E17" s="2" t="n">
        <v>176</v>
      </c>
      <c r="F17" s="2"/>
      <c r="G17" s="6" t="n">
        <f aca="false">D17</f>
        <v>28</v>
      </c>
      <c r="H17" s="6" t="n">
        <f aca="false">$B$2-E17</f>
        <v>1960</v>
      </c>
      <c r="I17" s="5" t="s">
        <v>22</v>
      </c>
      <c r="K17" s="0" t="str">
        <f aca="false">CONCATENATE("INSERT INTO PLACE (ID_PLACE, ID_MAP, PLACE_DESC, X, Y) VALUES (NULL, 1, '",I17,"', ",G17,", ",H17,");")</f>
        <v>INSERT INTO PLACE (ID_PLACE, ID_MAP, PLACE_DESC, X, Y) VALUES (NULL, 1, 'Sala 315', 28, 1960);</v>
      </c>
    </row>
    <row r="18" customFormat="false" ht="15.75" hidden="false" customHeight="false" outlineLevel="0" collapsed="false">
      <c r="D18" s="2" t="n">
        <v>240</v>
      </c>
      <c r="E18" s="5" t="n">
        <v>120</v>
      </c>
      <c r="F18" s="2"/>
      <c r="G18" s="6" t="n">
        <f aca="false">D18</f>
        <v>240</v>
      </c>
      <c r="H18" s="6" t="n">
        <f aca="false">$B$2-E18</f>
        <v>2016</v>
      </c>
      <c r="I18" s="5" t="s">
        <v>23</v>
      </c>
      <c r="K18" s="0" t="str">
        <f aca="false">CONCATENATE("INSERT INTO PLACE (ID_PLACE, ID_MAP, PLACE_DESC, X, Y) VALUES (NULL, 1, '",I18,"', ",G18,", ",H18,");")</f>
        <v>INSERT INTO PLACE (ID_PLACE, ID_MAP, PLACE_DESC, X, Y) VALUES (NULL, 1, 'Sala 316', 240, 2016);</v>
      </c>
    </row>
    <row r="19" customFormat="false" ht="15.75" hidden="false" customHeight="false" outlineLevel="0" collapsed="false">
      <c r="D19" s="2" t="n">
        <v>34</v>
      </c>
      <c r="E19" s="5" t="n">
        <v>175</v>
      </c>
      <c r="F19" s="2"/>
      <c r="G19" s="6" t="n">
        <f aca="false">D19</f>
        <v>34</v>
      </c>
      <c r="H19" s="6" t="n">
        <f aca="false">$B$2-E19</f>
        <v>1961</v>
      </c>
      <c r="I19" s="5" t="s">
        <v>24</v>
      </c>
      <c r="K19" s="0" t="str">
        <f aca="false">CONCATENATE("INSERT INTO PLACE (ID_PLACE, ID_MAP, PLACE_DESC, X, Y) VALUES (NULL, 1, '",I19,"', ",G19,", ",H19,");")</f>
        <v>INSERT INTO PLACE (ID_PLACE, ID_MAP, PLACE_DESC, X, Y) VALUES (NULL, 1, 'Sala 317', 34, 1961);</v>
      </c>
    </row>
    <row r="20" customFormat="false" ht="15.75" hidden="false" customHeight="false" outlineLevel="0" collapsed="false">
      <c r="D20" s="2"/>
      <c r="E20" s="2"/>
      <c r="F20" s="2"/>
      <c r="G20" s="6" t="n">
        <f aca="false">D20</f>
        <v>0</v>
      </c>
      <c r="H20" s="6" t="n">
        <f aca="false">$B$2-E20</f>
        <v>2136</v>
      </c>
      <c r="I20" s="2"/>
    </row>
    <row r="21" customFormat="false" ht="15.75" hidden="false" customHeight="false" outlineLevel="0" collapsed="false">
      <c r="D21" s="2" t="n">
        <v>628</v>
      </c>
      <c r="E21" s="5" t="n">
        <v>105</v>
      </c>
      <c r="F21" s="2"/>
      <c r="G21" s="6" t="n">
        <f aca="false">D21</f>
        <v>628</v>
      </c>
      <c r="H21" s="6" t="n">
        <f aca="false">$B$2-E21</f>
        <v>2031</v>
      </c>
      <c r="I21" s="5" t="s">
        <v>25</v>
      </c>
      <c r="K21" s="0" t="str">
        <f aca="false">CONCATENATE("INSERT INTO PLACE (ID_PLACE, ID_MAP, PLACE_DESC, X, Y) VALUES (NULL, 1, '",I21,"', ",G21,", ",H21,");")</f>
        <v>INSERT INTO PLACE (ID_PLACE, ID_MAP, PLACE_DESC, X, Y) VALUES (NULL, 1, 'Sala 319', 628, 2031);</v>
      </c>
    </row>
    <row r="22" customFormat="false" ht="15.75" hidden="false" customHeight="false" outlineLevel="0" collapsed="false">
      <c r="D22" s="5" t="n">
        <v>425</v>
      </c>
      <c r="E22" s="5" t="n">
        <v>158</v>
      </c>
      <c r="F22" s="2"/>
      <c r="G22" s="6" t="n">
        <f aca="false">D22</f>
        <v>425</v>
      </c>
      <c r="H22" s="6" t="n">
        <f aca="false">$B$2-E22</f>
        <v>1978</v>
      </c>
      <c r="I22" s="5" t="s">
        <v>26</v>
      </c>
      <c r="K22" s="0" t="str">
        <f aca="false">CONCATENATE("INSERT INTO PLACE (ID_PLACE, ID_MAP, PLACE_DESC, X, Y) VALUES (NULL, 1, '",I22,"', ",G22,", ",H22,");")</f>
        <v>INSERT INTO PLACE (ID_PLACE, ID_MAP, PLACE_DESC, X, Y) VALUES (NULL, 1, 'Sala 320', 425, 1978);</v>
      </c>
    </row>
    <row r="23" customFormat="false" ht="15.75" hidden="false" customHeight="false" outlineLevel="0" collapsed="false">
      <c r="D23" s="5" t="n">
        <v>878</v>
      </c>
      <c r="E23" s="5" t="n">
        <v>93</v>
      </c>
      <c r="F23" s="2"/>
      <c r="G23" s="6" t="n">
        <f aca="false">D23</f>
        <v>878</v>
      </c>
      <c r="H23" s="6" t="n">
        <f aca="false">$B$2-E23</f>
        <v>2043</v>
      </c>
      <c r="I23" s="5" t="s">
        <v>27</v>
      </c>
      <c r="K23" s="0" t="str">
        <f aca="false">CONCATENATE("INSERT INTO PLACE (ID_PLACE, ID_MAP, PLACE_DESC, X, Y) VALUES (NULL, 1, '",I23,"', ",G23,", ",H23,");")</f>
        <v>INSERT INTO PLACE (ID_PLACE, ID_MAP, PLACE_DESC, X, Y) VALUES (NULL, 1, 'Sala 321', 878, 2043);</v>
      </c>
    </row>
    <row r="24" customFormat="false" ht="15.75" hidden="false" customHeight="false" outlineLevel="0" collapsed="false">
      <c r="D24" s="2" t="n">
        <v>678</v>
      </c>
      <c r="E24" s="5" t="n">
        <v>145</v>
      </c>
      <c r="F24" s="2"/>
      <c r="G24" s="6" t="n">
        <f aca="false">D24</f>
        <v>678</v>
      </c>
      <c r="H24" s="6" t="n">
        <f aca="false">$B$2-E24</f>
        <v>1991</v>
      </c>
      <c r="I24" s="5" t="s">
        <v>28</v>
      </c>
      <c r="K24" s="0" t="str">
        <f aca="false">CONCATENATE("INSERT INTO PLACE (ID_PLACE, ID_MAP, PLACE_DESC, X, Y) VALUES (NULL, 1, '",I24,"', ",G24,", ",H24,");")</f>
        <v>INSERT INTO PLACE (ID_PLACE, ID_MAP, PLACE_DESC, X, Y) VALUES (NULL, 1, 'Sala 322', 678, 1991);</v>
      </c>
    </row>
    <row r="25" customFormat="false" ht="15.75" hidden="false" customHeight="false" outlineLevel="0" collapsed="false">
      <c r="D25" s="2" t="n">
        <v>1130</v>
      </c>
      <c r="E25" s="5" t="n">
        <v>75</v>
      </c>
      <c r="F25" s="2"/>
      <c r="G25" s="6" t="n">
        <f aca="false">D25</f>
        <v>1130</v>
      </c>
      <c r="H25" s="6" t="n">
        <f aca="false">$B$2-E25</f>
        <v>2061</v>
      </c>
      <c r="I25" s="5" t="s">
        <v>29</v>
      </c>
      <c r="K25" s="0" t="str">
        <f aca="false">CONCATENATE("INSERT INTO PLACE (ID_PLACE, ID_MAP, PLACE_DESC, X, Y) VALUES (NULL, 1, '",I25,"', ",G25,", ",H25,");")</f>
        <v>INSERT INTO PLACE (ID_PLACE, ID_MAP, PLACE_DESC, X, Y) VALUES (NULL, 1, 'Sala 323', 1130, 2061);</v>
      </c>
    </row>
    <row r="26" customFormat="false" ht="15.75" hidden="false" customHeight="false" outlineLevel="0" collapsed="false">
      <c r="D26" s="2" t="n">
        <v>928</v>
      </c>
      <c r="E26" s="5" t="n">
        <v>132</v>
      </c>
      <c r="F26" s="2"/>
      <c r="G26" s="6" t="n">
        <f aca="false">D26</f>
        <v>928</v>
      </c>
      <c r="H26" s="6" t="n">
        <f aca="false">$B$2-E26</f>
        <v>2004</v>
      </c>
      <c r="I26" s="5" t="s">
        <v>30</v>
      </c>
      <c r="K26" s="0" t="str">
        <f aca="false">CONCATENATE("INSERT INTO PLACE (ID_PLACE, ID_MAP, PLACE_DESC, X, Y) VALUES (NULL, 1, '",I26,"', ",G26,", ",H26,");")</f>
        <v>INSERT INTO PLACE (ID_PLACE, ID_MAP, PLACE_DESC, X, Y) VALUES (NULL, 1, 'Sala 324', 928, 2004);</v>
      </c>
    </row>
    <row r="27" customFormat="false" ht="15.75" hidden="false" customHeight="false" outlineLevel="0" collapsed="false">
      <c r="D27" s="5" t="n">
        <v>1141</v>
      </c>
      <c r="E27" s="2" t="n">
        <v>72</v>
      </c>
      <c r="F27" s="2"/>
      <c r="G27" s="6" t="n">
        <f aca="false">D27</f>
        <v>1141</v>
      </c>
      <c r="H27" s="6" t="n">
        <f aca="false">$B$2-E27</f>
        <v>2064</v>
      </c>
      <c r="I27" s="5" t="s">
        <v>31</v>
      </c>
      <c r="K27" s="0" t="str">
        <f aca="false">CONCATENATE("INSERT INTO PLACE (ID_PLACE, ID_MAP, PLACE_DESC, X, Y) VALUES (NULL, 1, '",I27,"', ",G27,", ",H27,");")</f>
        <v>INSERT INTO PLACE (ID_PLACE, ID_MAP, PLACE_DESC, X, Y) VALUES (NULL, 1, 'Sala 325', 1141, 2064);</v>
      </c>
    </row>
    <row r="28" customFormat="false" ht="15.75" hidden="false" customHeight="false" outlineLevel="0" collapsed="false">
      <c r="D28" s="5" t="n">
        <v>1141</v>
      </c>
      <c r="E28" s="2" t="n">
        <v>114</v>
      </c>
      <c r="F28" s="2"/>
      <c r="G28" s="6" t="n">
        <f aca="false">D28</f>
        <v>1141</v>
      </c>
      <c r="H28" s="6" t="n">
        <f aca="false">$B$2-E28</f>
        <v>2022</v>
      </c>
      <c r="I28" s="5" t="s">
        <v>32</v>
      </c>
      <c r="K28" s="0" t="str">
        <f aca="false">CONCATENATE("INSERT INTO PLACE (ID_PLACE, ID_MAP, PLACE_DESC, X, Y) VALUES (NULL, 1, '",I28,"', ",G28,", ",H28,");")</f>
        <v>INSERT INTO PLACE (ID_PLACE, ID_MAP, PLACE_DESC, X, Y) VALUES (NULL, 1, 'Sala 326', 1141, 2022);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2" min="1" style="0" width="14.1734693877551"/>
    <col collapsed="false" hidden="false" max="7" min="3" style="0" width="7.1530612244898"/>
    <col collapsed="false" hidden="false" max="1025" min="8" style="0" width="14.1734693877551"/>
  </cols>
  <sheetData>
    <row r="1" customFormat="false" ht="15.75" hidden="false" customHeight="false" outlineLevel="0" collapsed="false">
      <c r="A1" s="5" t="s">
        <v>33</v>
      </c>
      <c r="B1" s="7" t="s">
        <v>34</v>
      </c>
      <c r="C1" s="7" t="s">
        <v>35</v>
      </c>
      <c r="D1" s="7"/>
      <c r="E1" s="7"/>
      <c r="F1" s="7"/>
      <c r="G1" s="7"/>
    </row>
    <row r="2" customFormat="false" ht="15.75" hidden="false" customHeight="false" outlineLevel="0" collapsed="false">
      <c r="A2" s="2" t="n">
        <v>1</v>
      </c>
      <c r="B2" s="8" t="s">
        <v>36</v>
      </c>
      <c r="C2" s="9" t="n">
        <v>1.03627</v>
      </c>
      <c r="D2" s="9" t="n">
        <v>0.952874</v>
      </c>
      <c r="E2" s="9" t="n">
        <v>0.786409</v>
      </c>
      <c r="F2" s="9" t="n">
        <v>1.00111</v>
      </c>
      <c r="G2" s="9" t="n">
        <v>0.945035</v>
      </c>
      <c r="J2" s="4" t="n">
        <v>4</v>
      </c>
    </row>
    <row r="3" customFormat="false" ht="15.75" hidden="false" customHeight="false" outlineLevel="0" collapsed="false">
      <c r="A3" s="2" t="n">
        <v>5</v>
      </c>
      <c r="B3" s="8" t="n">
        <v>304</v>
      </c>
      <c r="C3" s="9" t="n">
        <v>0.981002</v>
      </c>
      <c r="D3" s="9" t="n">
        <v>0.931383</v>
      </c>
      <c r="E3" s="9" t="n">
        <v>1.00942</v>
      </c>
      <c r="F3" s="9" t="n">
        <v>0.974889</v>
      </c>
      <c r="G3" s="9" t="n">
        <v>0.981</v>
      </c>
      <c r="J3" s="4" t="n">
        <v>13</v>
      </c>
    </row>
    <row r="4" customFormat="false" ht="15.75" hidden="false" customHeight="false" outlineLevel="0" collapsed="false">
      <c r="A4" s="2" t="n">
        <v>12</v>
      </c>
      <c r="B4" s="8" t="n">
        <v>312</v>
      </c>
      <c r="C4" s="9" t="n">
        <v>0.916237</v>
      </c>
      <c r="D4" s="9" t="n">
        <v>0.92068</v>
      </c>
      <c r="E4" s="10" t="n">
        <v>0.848136</v>
      </c>
      <c r="F4" s="9" t="n">
        <v>0.863696</v>
      </c>
      <c r="G4" s="9" t="n">
        <v>0.948638</v>
      </c>
    </row>
    <row r="5" customFormat="false" ht="15.75" hidden="false" customHeight="false" outlineLevel="0" collapsed="false">
      <c r="A5" s="2" t="n">
        <v>16</v>
      </c>
      <c r="B5" s="8" t="n">
        <v>316</v>
      </c>
      <c r="C5" s="9" t="n">
        <v>0.854761</v>
      </c>
      <c r="D5" s="9" t="n">
        <v>0.805691</v>
      </c>
      <c r="E5" s="9" t="n">
        <v>0.808284</v>
      </c>
      <c r="F5" s="9" t="n">
        <v>0.787787</v>
      </c>
      <c r="G5" s="9" t="n">
        <v>0.787937</v>
      </c>
      <c r="K5" s="4" t="s">
        <v>37</v>
      </c>
    </row>
    <row r="6" customFormat="false" ht="15.75" hidden="false" customHeight="false" outlineLevel="0" collapsed="false">
      <c r="A6" s="2" t="n">
        <v>23</v>
      </c>
      <c r="B6" s="8" t="n">
        <v>324</v>
      </c>
      <c r="C6" s="9" t="n">
        <v>0.946366</v>
      </c>
      <c r="D6" s="9" t="n">
        <v>0.970441</v>
      </c>
      <c r="E6" s="9" t="n">
        <v>0.954415</v>
      </c>
      <c r="F6" s="9" t="n">
        <v>0.966923</v>
      </c>
      <c r="G6" s="9" t="n">
        <v>0.966609</v>
      </c>
      <c r="K6" s="4" t="s">
        <v>38</v>
      </c>
    </row>
    <row r="7" customFormat="false" ht="15.75" hidden="false" customHeight="false" outlineLevel="0" collapsed="false">
      <c r="A7" s="5"/>
      <c r="B7" s="11" t="s">
        <v>39</v>
      </c>
      <c r="C7" s="12" t="n">
        <f aca="false">AVERAGE(C2:C6)</f>
        <v>0.9469272</v>
      </c>
      <c r="D7" s="12" t="n">
        <f aca="false">AVERAGE(D2:D6)</f>
        <v>0.9162138</v>
      </c>
      <c r="E7" s="12" t="n">
        <f aca="false">AVERAGE(E2:E6)</f>
        <v>0.8813328</v>
      </c>
      <c r="F7" s="12" t="n">
        <f aca="false">AVERAGE(F2:F6)</f>
        <v>0.918881</v>
      </c>
      <c r="G7" s="12" t="n">
        <f aca="false">AVERAGE(G2:G6)</f>
        <v>0.9258438</v>
      </c>
    </row>
    <row r="8" customFormat="false" ht="15.75" hidden="false" customHeight="false" outlineLevel="0" collapsed="false">
      <c r="A8" s="5"/>
      <c r="B8" s="11" t="s">
        <v>40</v>
      </c>
      <c r="C8" s="12" t="n">
        <f aca="false">STDEV(C2:C6)</f>
        <v>0.0681543095680677</v>
      </c>
      <c r="D8" s="12" t="n">
        <f aca="false">STDEV(D2:D6)</f>
        <v>0.0647107030845748</v>
      </c>
      <c r="E8" s="12" t="n">
        <f aca="false">STDEV(E2:E6)</f>
        <v>0.0964313502949119</v>
      </c>
      <c r="F8" s="12" t="n">
        <f aca="false">STDEV(F2:F6)</f>
        <v>0.0900521506267341</v>
      </c>
      <c r="G8" s="12" t="n">
        <f aca="false">STDEV(G2:G6)</f>
        <v>0.078438146215346</v>
      </c>
    </row>
    <row r="9" customFormat="false" ht="15.75" hidden="false" customHeight="false" outlineLevel="0" collapsed="false">
      <c r="B9" s="11" t="s">
        <v>41</v>
      </c>
      <c r="C9" s="11"/>
      <c r="D9" s="13" t="n">
        <f aca="false">AVERAGE(C2:G6)</f>
        <v>0.91783972</v>
      </c>
    </row>
    <row r="10" customFormat="false" ht="15.75" hidden="false" customHeight="false" outlineLevel="0" collapsed="false">
      <c r="B10" s="11" t="s">
        <v>42</v>
      </c>
      <c r="C10" s="11"/>
      <c r="D10" s="13" t="n">
        <f aca="false">STDEV(C2:G6)</f>
        <v>0.07659602936</v>
      </c>
    </row>
    <row r="12" customFormat="false" ht="15.75" hidden="false" customHeight="false" outlineLevel="0" collapsed="false">
      <c r="B12" s="7" t="s">
        <v>34</v>
      </c>
      <c r="C12" s="7" t="s">
        <v>35</v>
      </c>
      <c r="D12" s="7"/>
      <c r="E12" s="7"/>
      <c r="F12" s="7"/>
      <c r="G12" s="7"/>
    </row>
    <row r="13" customFormat="false" ht="15.75" hidden="false" customHeight="false" outlineLevel="0" collapsed="false">
      <c r="B13" s="8" t="s">
        <v>36</v>
      </c>
      <c r="C13" s="9" t="n">
        <v>1.09209</v>
      </c>
      <c r="D13" s="9" t="n">
        <v>1.06598</v>
      </c>
      <c r="E13" s="9" t="n">
        <v>1.07787</v>
      </c>
      <c r="F13" s="9" t="n">
        <v>1.04384</v>
      </c>
      <c r="G13" s="9" t="n">
        <v>1.04822</v>
      </c>
    </row>
    <row r="14" customFormat="false" ht="15.75" hidden="false" customHeight="false" outlineLevel="0" collapsed="false">
      <c r="B14" s="8" t="n">
        <v>304</v>
      </c>
      <c r="C14" s="9" t="n">
        <v>0.962535</v>
      </c>
      <c r="D14" s="9" t="n">
        <v>1.0767</v>
      </c>
      <c r="E14" s="9" t="n">
        <v>0.943734</v>
      </c>
      <c r="F14" s="9" t="n">
        <v>1.20248</v>
      </c>
      <c r="G14" s="9" t="n">
        <v>1.07313</v>
      </c>
    </row>
    <row r="15" customFormat="false" ht="15.75" hidden="false" customHeight="false" outlineLevel="0" collapsed="false">
      <c r="B15" s="8" t="n">
        <v>312</v>
      </c>
      <c r="C15" s="9" t="n">
        <v>1.10989</v>
      </c>
      <c r="D15" s="9" t="n">
        <v>1.01456</v>
      </c>
      <c r="E15" s="10" t="n">
        <v>1.13904</v>
      </c>
      <c r="F15" s="9" t="n">
        <v>1.04527</v>
      </c>
      <c r="G15" s="9" t="n">
        <v>1.09316</v>
      </c>
    </row>
    <row r="16" customFormat="false" ht="15.75" hidden="false" customHeight="false" outlineLevel="0" collapsed="false">
      <c r="B16" s="8" t="n">
        <v>316</v>
      </c>
      <c r="C16" s="9" t="n">
        <v>1.09906</v>
      </c>
      <c r="D16" s="9" t="n">
        <v>1.20125</v>
      </c>
      <c r="E16" s="9" t="n">
        <v>1.06707</v>
      </c>
      <c r="F16" s="9" t="n">
        <v>1.05946</v>
      </c>
      <c r="G16" s="9" t="n">
        <v>0.958592</v>
      </c>
    </row>
    <row r="17" customFormat="false" ht="15.75" hidden="false" customHeight="false" outlineLevel="0" collapsed="false">
      <c r="B17" s="8" t="n">
        <v>324</v>
      </c>
      <c r="C17" s="9" t="n">
        <v>0.987879</v>
      </c>
      <c r="D17" s="9" t="n">
        <v>0.970715</v>
      </c>
      <c r="E17" s="9" t="n">
        <v>1.03249</v>
      </c>
      <c r="F17" s="9" t="n">
        <v>0.979203</v>
      </c>
      <c r="G17" s="9" t="n">
        <v>1.10466</v>
      </c>
    </row>
    <row r="18" customFormat="false" ht="15.75" hidden="false" customHeight="false" outlineLevel="0" collapsed="false">
      <c r="B18" s="14" t="s">
        <v>39</v>
      </c>
      <c r="C18" s="12" t="n">
        <f aca="false">AVERAGE(C13:C17)</f>
        <v>1.0502908</v>
      </c>
      <c r="D18" s="12" t="n">
        <f aca="false">AVERAGE(D13:D17)</f>
        <v>1.065841</v>
      </c>
      <c r="E18" s="12" t="n">
        <f aca="false">AVERAGE(E13:E17)</f>
        <v>1.0520408</v>
      </c>
      <c r="F18" s="12" t="n">
        <f aca="false">AVERAGE(F13:F17)</f>
        <v>1.0660506</v>
      </c>
      <c r="G18" s="12" t="n">
        <f aca="false">AVERAGE(G13:G17)</f>
        <v>1.0555524</v>
      </c>
    </row>
    <row r="19" customFormat="false" ht="15.75" hidden="false" customHeight="false" outlineLevel="0" collapsed="false">
      <c r="B19" s="14" t="s">
        <v>43</v>
      </c>
      <c r="C19" s="12" t="n">
        <f aca="false">STDEV(C13:C17)</f>
        <v>0.0694153906615817</v>
      </c>
      <c r="D19" s="12" t="n">
        <f aca="false">STDEV(D13:D17)</f>
        <v>0.0867931899978334</v>
      </c>
      <c r="E19" s="12" t="n">
        <f aca="false">STDEV(E13:E17)</f>
        <v>0.0717190384988533</v>
      </c>
      <c r="F19" s="12" t="n">
        <f aca="false">STDEV(F13:F17)</f>
        <v>0.0823469290672093</v>
      </c>
      <c r="G19" s="12" t="n">
        <f aca="false">STDEV(G13:G17)</f>
        <v>0.05828795594975</v>
      </c>
    </row>
    <row r="20" customFormat="false" ht="15.75" hidden="false" customHeight="false" outlineLevel="0" collapsed="false">
      <c r="B20" s="11" t="s">
        <v>41</v>
      </c>
      <c r="C20" s="11"/>
      <c r="D20" s="13" t="n">
        <f aca="false">AVERAGE(C13:G17)</f>
        <v>1.05795512</v>
      </c>
    </row>
    <row r="21" customFormat="false" ht="15.75" hidden="false" customHeight="false" outlineLevel="0" collapsed="false">
      <c r="B21" s="11" t="s">
        <v>42</v>
      </c>
      <c r="C21" s="11"/>
      <c r="D21" s="13" t="n">
        <f aca="false">STDEV(C13:G17)</f>
        <v>0.06826138457</v>
      </c>
    </row>
  </sheetData>
  <mergeCells count="6">
    <mergeCell ref="C1:G1"/>
    <mergeCell ref="B9:C9"/>
    <mergeCell ref="B10:C10"/>
    <mergeCell ref="C12:G12"/>
    <mergeCell ref="B20:C20"/>
    <mergeCell ref="B21:C2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2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9" min="1" style="0" width="14.1734693877551"/>
    <col collapsed="false" hidden="false" max="10" min="10" style="0" width="49.1377551020408"/>
    <col collapsed="false" hidden="false" max="1025" min="11" style="0" width="14.1734693877551"/>
  </cols>
  <sheetData>
    <row r="1" customFormat="false" ht="15.75" hidden="false" customHeight="false" outlineLevel="0" collapsed="false">
      <c r="A1" s="1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customFormat="false" ht="15.75" hidden="false" customHeight="false" outlineLevel="0" collapsed="false">
      <c r="A2" s="1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customFormat="false" ht="15.75" hidden="false" customHeight="false" outlineLevel="0" collapsed="false">
      <c r="A3" s="15"/>
      <c r="B3" s="7" t="s">
        <v>44</v>
      </c>
      <c r="C3" s="7" t="s">
        <v>45</v>
      </c>
      <c r="D3" s="7"/>
      <c r="E3" s="7"/>
      <c r="F3" s="7"/>
      <c r="G3" s="7"/>
      <c r="H3" s="7" t="s">
        <v>46</v>
      </c>
      <c r="I3" s="7" t="s">
        <v>47</v>
      </c>
      <c r="J3" s="7" t="s">
        <v>48</v>
      </c>
      <c r="K3" s="7" t="s">
        <v>49</v>
      </c>
      <c r="L3" s="7" t="s">
        <v>50</v>
      </c>
      <c r="M3" s="7" t="s">
        <v>51</v>
      </c>
      <c r="P3" s="4" t="s">
        <v>39</v>
      </c>
      <c r="Q3" s="4" t="s">
        <v>40</v>
      </c>
    </row>
    <row r="4" customFormat="false" ht="15.75" hidden="false" customHeight="false" outlineLevel="0" collapsed="false">
      <c r="A4" s="15"/>
      <c r="B4" s="16" t="n">
        <v>6749</v>
      </c>
      <c r="C4" s="17" t="n">
        <v>3</v>
      </c>
      <c r="D4" s="2" t="n">
        <v>3</v>
      </c>
      <c r="E4" s="2" t="n">
        <v>3</v>
      </c>
      <c r="F4" s="2" t="n">
        <v>3</v>
      </c>
      <c r="G4" s="18" t="n">
        <v>3</v>
      </c>
      <c r="H4" s="17" t="n">
        <v>1</v>
      </c>
      <c r="I4" s="2" t="s">
        <v>52</v>
      </c>
      <c r="J4" s="18" t="n">
        <v>4</v>
      </c>
      <c r="K4" s="17" t="n">
        <v>303</v>
      </c>
      <c r="L4" s="17" t="n">
        <v>313</v>
      </c>
      <c r="M4" s="16"/>
      <c r="O4" s="4" t="n">
        <v>5</v>
      </c>
      <c r="P4" s="19" t="n">
        <f aca="false">B41</f>
        <v>2725.6</v>
      </c>
    </row>
    <row r="5" customFormat="false" ht="15.75" hidden="false" customHeight="false" outlineLevel="0" collapsed="false">
      <c r="A5" s="15"/>
      <c r="B5" s="16" t="n">
        <v>6691</v>
      </c>
      <c r="C5" s="17" t="n">
        <v>1</v>
      </c>
      <c r="D5" s="2" t="n">
        <v>1</v>
      </c>
      <c r="E5" s="2" t="n">
        <v>1</v>
      </c>
      <c r="F5" s="2" t="n">
        <v>1</v>
      </c>
      <c r="G5" s="18" t="n">
        <v>1</v>
      </c>
      <c r="H5" s="17" t="n">
        <v>2</v>
      </c>
      <c r="I5" s="2" t="s">
        <v>53</v>
      </c>
      <c r="J5" s="18" t="n">
        <v>1</v>
      </c>
      <c r="K5" s="17" t="n">
        <v>309</v>
      </c>
      <c r="L5" s="17" t="n">
        <v>306</v>
      </c>
      <c r="M5" s="16"/>
      <c r="O5" s="4" t="n">
        <v>10</v>
      </c>
      <c r="P5" s="19" t="n">
        <f aca="false">B72</f>
        <v>10794.8</v>
      </c>
    </row>
    <row r="6" customFormat="false" ht="15.75" hidden="false" customHeight="false" outlineLevel="0" collapsed="false">
      <c r="A6" s="15"/>
      <c r="B6" s="16" t="n">
        <v>6772</v>
      </c>
      <c r="C6" s="17" t="n">
        <v>2</v>
      </c>
      <c r="D6" s="2" t="n">
        <v>2</v>
      </c>
      <c r="E6" s="2" t="n">
        <v>2</v>
      </c>
      <c r="F6" s="2" t="n">
        <v>2</v>
      </c>
      <c r="G6" s="18" t="n">
        <v>2</v>
      </c>
      <c r="H6" s="17" t="n">
        <v>3</v>
      </c>
      <c r="I6" s="2" t="s">
        <v>54</v>
      </c>
      <c r="J6" s="18" t="n">
        <v>3</v>
      </c>
      <c r="K6" s="17" t="n">
        <v>306</v>
      </c>
      <c r="L6" s="17" t="n">
        <v>312</v>
      </c>
      <c r="M6" s="16"/>
      <c r="O6" s="4" t="n">
        <v>15</v>
      </c>
      <c r="P6" s="19" t="n">
        <f aca="false">B152</f>
        <v>23875.6</v>
      </c>
    </row>
    <row r="7" customFormat="false" ht="15.75" hidden="false" customHeight="false" outlineLevel="0" collapsed="false">
      <c r="A7" s="15"/>
      <c r="B7" s="16" t="n">
        <v>6695</v>
      </c>
      <c r="C7" s="17" t="n">
        <v>5</v>
      </c>
      <c r="D7" s="2" t="n">
        <v>5</v>
      </c>
      <c r="E7" s="2" t="n">
        <v>5</v>
      </c>
      <c r="F7" s="2" t="n">
        <v>5</v>
      </c>
      <c r="G7" s="18" t="n">
        <v>5</v>
      </c>
      <c r="H7" s="17" t="n">
        <v>4</v>
      </c>
      <c r="I7" s="2" t="s">
        <v>55</v>
      </c>
      <c r="J7" s="18" t="n">
        <v>1</v>
      </c>
      <c r="K7" s="17" t="n">
        <v>315</v>
      </c>
      <c r="L7" s="17" t="n">
        <v>311</v>
      </c>
      <c r="M7" s="16"/>
      <c r="O7" s="4" t="n">
        <v>30</v>
      </c>
      <c r="P7" s="19" t="n">
        <f aca="false">B306</f>
        <v>91535.2</v>
      </c>
    </row>
    <row r="8" customFormat="false" ht="15.75" hidden="false" customHeight="false" outlineLevel="0" collapsed="false">
      <c r="A8" s="15"/>
      <c r="B8" s="20" t="n">
        <v>6733</v>
      </c>
      <c r="C8" s="21" t="n">
        <v>4</v>
      </c>
      <c r="D8" s="22" t="n">
        <v>4</v>
      </c>
      <c r="E8" s="22" t="n">
        <v>4</v>
      </c>
      <c r="F8" s="22" t="n">
        <v>4</v>
      </c>
      <c r="G8" s="23" t="n">
        <v>4</v>
      </c>
      <c r="H8" s="21" t="n">
        <v>5</v>
      </c>
      <c r="I8" s="22" t="s">
        <v>56</v>
      </c>
      <c r="J8" s="23" t="n">
        <v>5</v>
      </c>
      <c r="K8" s="21" t="n">
        <v>314</v>
      </c>
      <c r="L8" s="21" t="n">
        <v>311</v>
      </c>
      <c r="M8" s="20" t="n">
        <v>322</v>
      </c>
    </row>
    <row r="9" customFormat="false" ht="15.75" hidden="false" customHeight="false" outlineLevel="0" collapsed="false">
      <c r="A9" s="24" t="s">
        <v>57</v>
      </c>
      <c r="B9" s="25" t="n">
        <f aca="false">AVERAGE(B4:B8)</f>
        <v>6728</v>
      </c>
      <c r="C9" s="2"/>
      <c r="D9" s="2"/>
      <c r="E9" s="2"/>
      <c r="F9" s="15"/>
      <c r="G9" s="15"/>
      <c r="H9" s="2"/>
      <c r="I9" s="2"/>
      <c r="J9" s="2"/>
      <c r="K9" s="15"/>
      <c r="L9" s="15"/>
      <c r="M9" s="15"/>
    </row>
    <row r="10" customFormat="false" ht="15.75" hidden="false" customHeight="false" outlineLevel="0" collapsed="false">
      <c r="A10" s="24" t="s">
        <v>58</v>
      </c>
      <c r="B10" s="25" t="n">
        <f aca="false">STDEV(B4:B8)</f>
        <v>34.85685012</v>
      </c>
      <c r="C10" s="2"/>
      <c r="D10" s="2"/>
      <c r="E10" s="2"/>
      <c r="F10" s="15"/>
      <c r="G10" s="15"/>
      <c r="H10" s="2"/>
      <c r="I10" s="2"/>
      <c r="J10" s="2"/>
      <c r="K10" s="15"/>
      <c r="L10" s="15"/>
      <c r="M10" s="15"/>
    </row>
    <row r="11" customFormat="false" ht="15.75" hidden="false" customHeight="false" outlineLevel="0" collapsed="false">
      <c r="B11" s="2"/>
      <c r="C11" s="2"/>
      <c r="D11" s="2"/>
      <c r="E11" s="2"/>
    </row>
    <row r="12" customFormat="false" ht="15.75" hidden="false" customHeight="false" outlineLevel="0" collapsed="false">
      <c r="B12" s="2"/>
      <c r="C12" s="2"/>
      <c r="D12" s="2"/>
      <c r="E12" s="2"/>
      <c r="F12" s="26" t="s">
        <v>46</v>
      </c>
      <c r="G12" s="27" t="s">
        <v>48</v>
      </c>
      <c r="H12" s="27" t="s">
        <v>35</v>
      </c>
      <c r="I12" s="28" t="s">
        <v>59</v>
      </c>
      <c r="K12" s="8" t="n">
        <v>306</v>
      </c>
      <c r="L12" s="8" t="n">
        <v>312</v>
      </c>
      <c r="M12" s="29"/>
      <c r="N12" s="17" t="n">
        <v>3</v>
      </c>
    </row>
    <row r="13" customFormat="false" ht="15.75" hidden="false" customHeight="false" outlineLevel="0" collapsed="false">
      <c r="B13" s="2"/>
      <c r="C13" s="2"/>
      <c r="D13" s="2"/>
      <c r="E13" s="2"/>
      <c r="F13" s="30" t="n">
        <v>1</v>
      </c>
      <c r="G13" s="31" t="n">
        <v>4</v>
      </c>
      <c r="H13" s="32" t="n">
        <v>855.88</v>
      </c>
      <c r="I13" s="33" t="n">
        <v>213.97</v>
      </c>
      <c r="J13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  <c r="K13" s="8" t="n">
        <v>303</v>
      </c>
      <c r="L13" s="8" t="n">
        <v>313</v>
      </c>
      <c r="M13" s="29"/>
      <c r="N13" s="17" t="n">
        <v>1</v>
      </c>
    </row>
    <row r="14" customFormat="false" ht="15.75" hidden="false" customHeight="false" outlineLevel="0" collapsed="false">
      <c r="B14" s="2"/>
      <c r="C14" s="2"/>
      <c r="D14" s="2"/>
      <c r="E14" s="2"/>
      <c r="F14" s="34" t="n">
        <v>2</v>
      </c>
      <c r="G14" s="8" t="n">
        <v>1</v>
      </c>
      <c r="H14" s="35" t="n">
        <v>659.27</v>
      </c>
      <c r="I14" s="36" t="n">
        <v>659.27</v>
      </c>
      <c r="J14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  <c r="K14" s="8" t="n">
        <v>309</v>
      </c>
      <c r="L14" s="8" t="n">
        <v>306</v>
      </c>
      <c r="M14" s="29"/>
      <c r="N14" s="17" t="n">
        <v>2</v>
      </c>
    </row>
    <row r="15" customFormat="false" ht="15.75" hidden="false" customHeight="false" outlineLevel="0" collapsed="false">
      <c r="B15" s="2" t="s">
        <v>60</v>
      </c>
      <c r="C15" s="2"/>
      <c r="D15" s="2"/>
      <c r="E15" s="2"/>
      <c r="F15" s="37" t="n">
        <v>3</v>
      </c>
      <c r="G15" s="38" t="n">
        <v>3</v>
      </c>
      <c r="H15" s="39" t="n">
        <v>545.38</v>
      </c>
      <c r="I15" s="40" t="n">
        <v>181.793</v>
      </c>
      <c r="J15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  <c r="K15" s="8" t="n">
        <v>314</v>
      </c>
      <c r="L15" s="8" t="n">
        <v>311</v>
      </c>
      <c r="M15" s="8" t="n">
        <v>322</v>
      </c>
      <c r="N15" s="17" t="n">
        <v>5</v>
      </c>
    </row>
    <row r="16" customFormat="false" ht="15.75" hidden="false" customHeight="false" outlineLevel="0" collapsed="false">
      <c r="B16" s="2" t="s">
        <v>61</v>
      </c>
      <c r="C16" s="2"/>
      <c r="D16" s="2"/>
      <c r="E16" s="2"/>
      <c r="F16" s="34" t="n">
        <v>4</v>
      </c>
      <c r="G16" s="8" t="n">
        <v>1</v>
      </c>
      <c r="H16" s="35" t="n">
        <v>2118.71</v>
      </c>
      <c r="I16" s="36" t="n">
        <v>2118.71</v>
      </c>
      <c r="J16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  <c r="K16" s="8" t="n">
        <v>315</v>
      </c>
      <c r="L16" s="8" t="n">
        <v>311</v>
      </c>
      <c r="M16" s="29"/>
      <c r="N16" s="21" t="n">
        <v>4</v>
      </c>
    </row>
    <row r="17" customFormat="false" ht="15.75" hidden="false" customHeight="false" outlineLevel="0" collapsed="false">
      <c r="B17" s="2"/>
      <c r="C17" s="2"/>
      <c r="D17" s="2"/>
      <c r="E17" s="2"/>
      <c r="F17" s="41" t="n">
        <v>5</v>
      </c>
      <c r="G17" s="42" t="n">
        <v>5</v>
      </c>
      <c r="H17" s="43" t="n">
        <v>3299.826</v>
      </c>
      <c r="I17" s="44" t="n">
        <v>659.964</v>
      </c>
      <c r="J17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18" customFormat="false" ht="15.75" hidden="false" customHeight="false" outlineLevel="0" collapsed="false">
      <c r="B18" s="2"/>
      <c r="C18" s="2"/>
      <c r="D18" s="2"/>
      <c r="E18" s="2"/>
      <c r="F18" s="45"/>
      <c r="G18" s="2"/>
      <c r="H18" s="2"/>
      <c r="I18" s="46"/>
      <c r="J18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19" customFormat="false" ht="15.75" hidden="false" customHeight="false" outlineLevel="0" collapsed="false">
      <c r="B19" s="2"/>
      <c r="C19" s="2"/>
      <c r="D19" s="2"/>
      <c r="E19" s="2"/>
      <c r="F19" s="47" t="n">
        <v>1</v>
      </c>
      <c r="G19" s="48" t="n">
        <v>4</v>
      </c>
      <c r="H19" s="49" t="n">
        <v>1111.02</v>
      </c>
      <c r="I19" s="50" t="n">
        <v>277.755</v>
      </c>
      <c r="J19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0" customFormat="false" ht="15.75" hidden="false" customHeight="false" outlineLevel="0" collapsed="false">
      <c r="B20" s="2"/>
      <c r="C20" s="2"/>
      <c r="D20" s="2"/>
      <c r="E20" s="2"/>
      <c r="F20" s="51" t="n">
        <v>2</v>
      </c>
      <c r="G20" s="52" t="n">
        <v>1</v>
      </c>
      <c r="H20" s="53" t="n">
        <v>375.63</v>
      </c>
      <c r="I20" s="54" t="n">
        <v>375.63</v>
      </c>
      <c r="J20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1" customFormat="false" ht="15.75" hidden="false" customHeight="false" outlineLevel="0" collapsed="false">
      <c r="B21" s="2"/>
      <c r="C21" s="2"/>
      <c r="D21" s="2"/>
      <c r="E21" s="2"/>
      <c r="F21" s="34" t="n">
        <v>4</v>
      </c>
      <c r="G21" s="8" t="n">
        <v>1</v>
      </c>
      <c r="H21" s="35" t="n">
        <v>2321.93</v>
      </c>
      <c r="I21" s="36" t="n">
        <v>2321.93</v>
      </c>
      <c r="J21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2" customFormat="false" ht="15.75" hidden="false" customHeight="false" outlineLevel="0" collapsed="false">
      <c r="B22" s="2"/>
      <c r="C22" s="2"/>
      <c r="D22" s="2"/>
      <c r="E22" s="2"/>
      <c r="F22" s="41" t="n">
        <v>5</v>
      </c>
      <c r="G22" s="42" t="n">
        <v>5</v>
      </c>
      <c r="H22" s="43" t="n">
        <v>3503.04</v>
      </c>
      <c r="I22" s="44" t="n">
        <v>700.608</v>
      </c>
      <c r="J22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3" customFormat="false" ht="15.75" hidden="false" customHeight="false" outlineLevel="0" collapsed="false">
      <c r="B23" s="2"/>
      <c r="C23" s="2"/>
      <c r="D23" s="2"/>
      <c r="E23" s="2"/>
      <c r="F23" s="45"/>
      <c r="G23" s="2"/>
      <c r="H23" s="2"/>
      <c r="I23" s="46"/>
      <c r="J23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4" customFormat="false" ht="15.75" hidden="false" customHeight="false" outlineLevel="0" collapsed="false">
      <c r="B24" s="2"/>
      <c r="C24" s="2"/>
      <c r="D24" s="2"/>
      <c r="E24" s="2"/>
      <c r="F24" s="47" t="n">
        <v>2</v>
      </c>
      <c r="G24" s="48" t="n">
        <v>1</v>
      </c>
      <c r="H24" s="49" t="n">
        <v>366.61</v>
      </c>
      <c r="I24" s="50" t="n">
        <v>366.61</v>
      </c>
      <c r="J24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5" customFormat="false" ht="15.75" hidden="false" customHeight="false" outlineLevel="0" collapsed="false">
      <c r="B25" s="2"/>
      <c r="C25" s="2"/>
      <c r="D25" s="2"/>
      <c r="E25" s="2"/>
      <c r="F25" s="34" t="n">
        <v>4</v>
      </c>
      <c r="G25" s="8" t="n">
        <v>1</v>
      </c>
      <c r="H25" s="35" t="n">
        <v>2312.91</v>
      </c>
      <c r="I25" s="36" t="n">
        <v>2312.91</v>
      </c>
      <c r="J25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6" customFormat="false" ht="15.75" hidden="false" customHeight="false" outlineLevel="0" collapsed="false">
      <c r="B26" s="2"/>
      <c r="C26" s="2"/>
      <c r="D26" s="2"/>
      <c r="E26" s="2"/>
      <c r="F26" s="41" t="n">
        <v>5</v>
      </c>
      <c r="G26" s="42" t="n">
        <v>5</v>
      </c>
      <c r="H26" s="43" t="n">
        <v>3494.02</v>
      </c>
      <c r="I26" s="44" t="n">
        <v>698.804</v>
      </c>
      <c r="J26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7" customFormat="false" ht="15.75" hidden="false" customHeight="false" outlineLevel="0" collapsed="false">
      <c r="B27" s="2"/>
      <c r="C27" s="2"/>
      <c r="D27" s="2"/>
      <c r="E27" s="2"/>
      <c r="F27" s="45"/>
      <c r="G27" s="2"/>
      <c r="H27" s="2"/>
      <c r="I27" s="46"/>
      <c r="J27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8" customFormat="false" ht="15.75" hidden="false" customHeight="false" outlineLevel="0" collapsed="false">
      <c r="B28" s="2"/>
      <c r="C28" s="2"/>
      <c r="D28" s="2"/>
      <c r="E28" s="2"/>
      <c r="F28" s="30" t="n">
        <v>4</v>
      </c>
      <c r="G28" s="31" t="n">
        <v>1</v>
      </c>
      <c r="H28" s="32" t="n">
        <v>1965.78</v>
      </c>
      <c r="I28" s="33" t="n">
        <v>1965.78</v>
      </c>
      <c r="J28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29" customFormat="false" ht="15.75" hidden="false" customHeight="false" outlineLevel="0" collapsed="false">
      <c r="B29" s="2"/>
      <c r="C29" s="2"/>
      <c r="D29" s="2"/>
      <c r="E29" s="2"/>
      <c r="F29" s="55" t="n">
        <v>5</v>
      </c>
      <c r="G29" s="56" t="n">
        <v>5</v>
      </c>
      <c r="H29" s="57" t="n">
        <v>3146.89</v>
      </c>
      <c r="I29" s="58" t="n">
        <v>629.378</v>
      </c>
      <c r="J29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30" customFormat="false" ht="15.75" hidden="false" customHeight="false" outlineLevel="0" collapsed="false">
      <c r="B30" s="2"/>
      <c r="C30" s="2"/>
      <c r="D30" s="2"/>
      <c r="E30" s="2"/>
      <c r="F30" s="45"/>
      <c r="G30" s="2"/>
      <c r="H30" s="2"/>
      <c r="I30" s="46"/>
      <c r="J30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31" customFormat="false" ht="15.75" hidden="false" customHeight="false" outlineLevel="0" collapsed="false">
      <c r="B31" s="2"/>
      <c r="C31" s="2"/>
      <c r="D31" s="2"/>
      <c r="E31" s="2"/>
      <c r="F31" s="59" t="n">
        <v>4</v>
      </c>
      <c r="G31" s="60" t="n">
        <v>1</v>
      </c>
      <c r="H31" s="61" t="n">
        <v>1485.9</v>
      </c>
      <c r="I31" s="62" t="n">
        <v>1485.9</v>
      </c>
      <c r="J31" s="0" t="str">
        <f aca="false">IFERROR(__xludf.dummyfunction("IF(ISBLANK(F13),""\multicolumn{4}{| c |}{}\\ \hline"",CONCATENATE(F13,"" &amp; "",G13,"" &amp; "",TO_TEXT(H13),"" &amp; "",TO_TEXT(I13),"" \\ \hline""))"),"1 &amp; 4 &amp; 855,88 &amp; 213,97 \\ \hline")</f>
        <v>1 &amp; 4 &amp; 855,88 &amp; 213,97 \\ \hline</v>
      </c>
    </row>
    <row r="32" customFormat="false" ht="15.75" hidden="false" customHeight="false" outlineLevel="0" collapsed="false">
      <c r="B32" s="2"/>
      <c r="C32" s="2"/>
      <c r="D32" s="2"/>
      <c r="E32" s="2"/>
    </row>
    <row r="33" customFormat="false" ht="15.75" hidden="false" customHeight="false" outlineLevel="0" collapsed="false">
      <c r="B33" s="2"/>
      <c r="C33" s="2"/>
      <c r="D33" s="2"/>
      <c r="E33" s="2"/>
    </row>
    <row r="34" customFormat="false" ht="15.75" hidden="false" customHeight="false" outlineLevel="0" collapsed="false">
      <c r="B34" s="2"/>
      <c r="C34" s="2"/>
      <c r="D34" s="2"/>
      <c r="E34" s="2"/>
    </row>
    <row r="35" customFormat="false" ht="15.75" hidden="false" customHeight="false" outlineLevel="0" collapsed="false">
      <c r="A35" s="15"/>
      <c r="B35" s="7" t="s">
        <v>44</v>
      </c>
      <c r="C35" s="7" t="s">
        <v>45</v>
      </c>
      <c r="D35" s="7"/>
      <c r="E35" s="7"/>
      <c r="F35" s="7"/>
      <c r="G35" s="7"/>
      <c r="H35" s="7" t="s">
        <v>46</v>
      </c>
      <c r="I35" s="7" t="s">
        <v>47</v>
      </c>
      <c r="J35" s="7" t="s">
        <v>48</v>
      </c>
      <c r="K35" s="7" t="s">
        <v>49</v>
      </c>
      <c r="L35" s="7" t="s">
        <v>50</v>
      </c>
      <c r="M35" s="7" t="s">
        <v>51</v>
      </c>
    </row>
    <row r="36" customFormat="false" ht="15.75" hidden="false" customHeight="false" outlineLevel="0" collapsed="false">
      <c r="A36" s="15"/>
      <c r="B36" s="8" t="n">
        <v>2679</v>
      </c>
      <c r="C36" s="8" t="n">
        <v>3</v>
      </c>
      <c r="D36" s="8" t="n">
        <v>3</v>
      </c>
      <c r="E36" s="8" t="n">
        <v>3</v>
      </c>
      <c r="F36" s="8" t="n">
        <v>3</v>
      </c>
      <c r="G36" s="8" t="n">
        <v>3</v>
      </c>
      <c r="H36" s="8" t="n">
        <v>1</v>
      </c>
      <c r="I36" s="8" t="s">
        <v>52</v>
      </c>
      <c r="J36" s="8" t="n">
        <v>4</v>
      </c>
      <c r="K36" s="8" t="n">
        <v>303</v>
      </c>
      <c r="L36" s="8" t="n">
        <v>313</v>
      </c>
      <c r="M36" s="8"/>
    </row>
    <row r="37" customFormat="false" ht="15.75" hidden="false" customHeight="false" outlineLevel="0" collapsed="false">
      <c r="A37" s="15"/>
      <c r="B37" s="8" t="n">
        <v>2801</v>
      </c>
      <c r="C37" s="8" t="n">
        <v>1</v>
      </c>
      <c r="D37" s="8" t="n">
        <v>1</v>
      </c>
      <c r="E37" s="8" t="n">
        <v>1</v>
      </c>
      <c r="F37" s="8" t="n">
        <v>1</v>
      </c>
      <c r="G37" s="8" t="n">
        <v>1</v>
      </c>
      <c r="H37" s="8" t="n">
        <v>2</v>
      </c>
      <c r="I37" s="8" t="s">
        <v>53</v>
      </c>
      <c r="J37" s="8" t="n">
        <v>1</v>
      </c>
      <c r="K37" s="8" t="n">
        <v>309</v>
      </c>
      <c r="L37" s="8" t="n">
        <v>306</v>
      </c>
      <c r="M37" s="8"/>
    </row>
    <row r="38" customFormat="false" ht="15.75" hidden="false" customHeight="false" outlineLevel="0" collapsed="false">
      <c r="A38" s="15"/>
      <c r="B38" s="8" t="n">
        <v>2760</v>
      </c>
      <c r="C38" s="8" t="n">
        <v>2</v>
      </c>
      <c r="D38" s="8" t="n">
        <v>2</v>
      </c>
      <c r="E38" s="8" t="n">
        <v>2</v>
      </c>
      <c r="F38" s="8" t="n">
        <v>2</v>
      </c>
      <c r="G38" s="8" t="n">
        <v>2</v>
      </c>
      <c r="H38" s="8" t="n">
        <v>3</v>
      </c>
      <c r="I38" s="8" t="s">
        <v>54</v>
      </c>
      <c r="J38" s="8" t="n">
        <v>3</v>
      </c>
      <c r="K38" s="8" t="n">
        <v>306</v>
      </c>
      <c r="L38" s="8" t="n">
        <v>312</v>
      </c>
      <c r="M38" s="8"/>
    </row>
    <row r="39" customFormat="false" ht="15.75" hidden="false" customHeight="false" outlineLevel="0" collapsed="false">
      <c r="A39" s="15"/>
      <c r="B39" s="8" t="n">
        <v>2676</v>
      </c>
      <c r="C39" s="8" t="n">
        <v>5</v>
      </c>
      <c r="D39" s="8" t="n">
        <v>5</v>
      </c>
      <c r="E39" s="8" t="n">
        <v>5</v>
      </c>
      <c r="F39" s="8" t="n">
        <v>5</v>
      </c>
      <c r="G39" s="8" t="n">
        <v>5</v>
      </c>
      <c r="H39" s="8" t="n">
        <v>4</v>
      </c>
      <c r="I39" s="8" t="s">
        <v>55</v>
      </c>
      <c r="J39" s="8" t="n">
        <v>1</v>
      </c>
      <c r="K39" s="8" t="n">
        <v>315</v>
      </c>
      <c r="L39" s="8" t="n">
        <v>311</v>
      </c>
      <c r="M39" s="8"/>
    </row>
    <row r="40" customFormat="false" ht="15.75" hidden="false" customHeight="false" outlineLevel="0" collapsed="false">
      <c r="A40" s="15"/>
      <c r="B40" s="8" t="n">
        <v>2712</v>
      </c>
      <c r="C40" s="8" t="n">
        <v>4</v>
      </c>
      <c r="D40" s="8" t="n">
        <v>4</v>
      </c>
      <c r="E40" s="8" t="n">
        <v>4</v>
      </c>
      <c r="F40" s="8" t="n">
        <v>4</v>
      </c>
      <c r="G40" s="8" t="n">
        <v>4</v>
      </c>
      <c r="H40" s="8" t="n">
        <v>5</v>
      </c>
      <c r="I40" s="8" t="s">
        <v>56</v>
      </c>
      <c r="J40" s="8" t="n">
        <v>5</v>
      </c>
      <c r="K40" s="8" t="n">
        <v>314</v>
      </c>
      <c r="L40" s="8" t="n">
        <v>311</v>
      </c>
      <c r="M40" s="8" t="n">
        <v>322</v>
      </c>
    </row>
    <row r="41" customFormat="false" ht="15.75" hidden="false" customHeight="false" outlineLevel="0" collapsed="false">
      <c r="A41" s="24" t="s">
        <v>57</v>
      </c>
      <c r="B41" s="25" t="n">
        <f aca="false">AVERAGE(B36:B40)</f>
        <v>2725.6</v>
      </c>
      <c r="C41" s="2"/>
      <c r="D41" s="2"/>
      <c r="E41" s="2"/>
      <c r="F41" s="15"/>
      <c r="G41" s="15"/>
      <c r="H41" s="2"/>
      <c r="I41" s="2"/>
      <c r="J41" s="2"/>
      <c r="K41" s="15"/>
      <c r="L41" s="15"/>
      <c r="M41" s="15"/>
    </row>
    <row r="42" customFormat="false" ht="15.75" hidden="false" customHeight="false" outlineLevel="0" collapsed="false">
      <c r="A42" s="24" t="s">
        <v>58</v>
      </c>
      <c r="B42" s="25" t="n">
        <f aca="false">STDEV(B36:B40)</f>
        <v>54.0490518</v>
      </c>
      <c r="C42" s="2"/>
      <c r="D42" s="2"/>
      <c r="E42" s="2"/>
      <c r="F42" s="15"/>
      <c r="G42" s="15"/>
      <c r="H42" s="2"/>
      <c r="I42" s="2"/>
      <c r="J42" s="2"/>
      <c r="K42" s="15"/>
      <c r="L42" s="15"/>
      <c r="M42" s="15"/>
    </row>
    <row r="43" customFormat="false" ht="15.75" hidden="false" customHeight="false" outlineLevel="0" collapsed="false">
      <c r="B43" s="2"/>
      <c r="C43" s="2"/>
      <c r="D43" s="2"/>
      <c r="E43" s="2"/>
    </row>
    <row r="44" customFormat="false" ht="15.75" hidden="false" customHeight="false" outlineLevel="0" collapsed="false">
      <c r="B44" s="26" t="s">
        <v>46</v>
      </c>
      <c r="C44" s="27" t="s">
        <v>48</v>
      </c>
      <c r="D44" s="27" t="s">
        <v>35</v>
      </c>
      <c r="E44" s="28" t="s">
        <v>59</v>
      </c>
    </row>
    <row r="45" customFormat="false" ht="15.75" hidden="false" customHeight="false" outlineLevel="0" collapsed="false">
      <c r="B45" s="30" t="n">
        <v>1</v>
      </c>
      <c r="C45" s="31" t="n">
        <v>4</v>
      </c>
      <c r="D45" s="32" t="n">
        <v>571.45</v>
      </c>
      <c r="E45" s="33" t="n">
        <v>142.863</v>
      </c>
      <c r="F45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46" customFormat="false" ht="15.75" hidden="false" customHeight="false" outlineLevel="0" collapsed="false">
      <c r="B46" s="34" t="n">
        <v>2</v>
      </c>
      <c r="C46" s="8" t="n">
        <v>1</v>
      </c>
      <c r="D46" s="35" t="n">
        <v>438.89</v>
      </c>
      <c r="E46" s="36" t="n">
        <v>438.89</v>
      </c>
      <c r="F46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47" customFormat="false" ht="15.75" hidden="false" customHeight="false" outlineLevel="0" collapsed="false">
      <c r="B47" s="37" t="n">
        <v>3</v>
      </c>
      <c r="C47" s="38" t="n">
        <v>3</v>
      </c>
      <c r="D47" s="39" t="n">
        <v>364.92</v>
      </c>
      <c r="E47" s="40" t="n">
        <v>121.64</v>
      </c>
      <c r="F47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48" customFormat="false" ht="15.75" hidden="false" customHeight="false" outlineLevel="0" collapsed="false">
      <c r="B48" s="34" t="n">
        <v>4</v>
      </c>
      <c r="C48" s="8" t="n">
        <v>1</v>
      </c>
      <c r="D48" s="35" t="n">
        <v>1414.49</v>
      </c>
      <c r="E48" s="36" t="n">
        <v>1414.49</v>
      </c>
      <c r="F48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49" customFormat="false" ht="15.75" hidden="false" customHeight="false" outlineLevel="0" collapsed="false">
      <c r="B49" s="41" t="n">
        <v>5</v>
      </c>
      <c r="C49" s="42" t="n">
        <v>5</v>
      </c>
      <c r="D49" s="43" t="n">
        <v>2200.3</v>
      </c>
      <c r="E49" s="44" t="n">
        <v>440.06</v>
      </c>
      <c r="F49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0" customFormat="false" ht="15.75" hidden="false" customHeight="false" outlineLevel="0" collapsed="false">
      <c r="B50" s="63"/>
      <c r="C50" s="63"/>
      <c r="D50" s="63"/>
      <c r="E50" s="63"/>
      <c r="F50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1" customFormat="false" ht="15.75" hidden="false" customHeight="false" outlineLevel="0" collapsed="false">
      <c r="B51" s="47" t="n">
        <v>1</v>
      </c>
      <c r="C51" s="48" t="n">
        <v>4</v>
      </c>
      <c r="D51" s="49" t="n">
        <v>741.74</v>
      </c>
      <c r="E51" s="50" t="n">
        <v>185.435</v>
      </c>
      <c r="F51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2" customFormat="false" ht="15.75" hidden="false" customHeight="false" outlineLevel="0" collapsed="false">
      <c r="B52" s="51" t="n">
        <v>2</v>
      </c>
      <c r="C52" s="52" t="n">
        <v>1</v>
      </c>
      <c r="D52" s="53" t="n">
        <v>250.07</v>
      </c>
      <c r="E52" s="54" t="n">
        <v>250.07</v>
      </c>
      <c r="F52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3" customFormat="false" ht="15.75" hidden="false" customHeight="false" outlineLevel="0" collapsed="false">
      <c r="B53" s="34" t="n">
        <v>4</v>
      </c>
      <c r="C53" s="8" t="n">
        <v>1</v>
      </c>
      <c r="D53" s="35" t="n">
        <v>1549.97</v>
      </c>
      <c r="E53" s="36" t="n">
        <v>1549.97</v>
      </c>
      <c r="F53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4" customFormat="false" ht="15.75" hidden="false" customHeight="false" outlineLevel="0" collapsed="false">
      <c r="B54" s="41" t="n">
        <v>5</v>
      </c>
      <c r="C54" s="42" t="n">
        <v>5</v>
      </c>
      <c r="D54" s="43" t="n">
        <v>2335.78</v>
      </c>
      <c r="E54" s="44" t="n">
        <v>467.156</v>
      </c>
      <c r="F54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5" customFormat="false" ht="15.75" hidden="false" customHeight="false" outlineLevel="0" collapsed="false">
      <c r="B55" s="63"/>
      <c r="C55" s="63"/>
      <c r="D55" s="63"/>
      <c r="E55" s="63"/>
      <c r="F55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6" customFormat="false" ht="15.75" hidden="false" customHeight="false" outlineLevel="0" collapsed="false">
      <c r="B56" s="47" t="n">
        <v>2</v>
      </c>
      <c r="C56" s="48" t="n">
        <v>1</v>
      </c>
      <c r="D56" s="49" t="n">
        <v>244.33</v>
      </c>
      <c r="E56" s="50" t="n">
        <v>244.33</v>
      </c>
      <c r="F56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7" customFormat="false" ht="15.75" hidden="false" customHeight="false" outlineLevel="0" collapsed="false">
      <c r="B57" s="34" t="n">
        <v>4</v>
      </c>
      <c r="C57" s="8" t="n">
        <v>1</v>
      </c>
      <c r="D57" s="35" t="n">
        <v>1544.23</v>
      </c>
      <c r="E57" s="36" t="n">
        <v>1544.23</v>
      </c>
      <c r="F57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8" customFormat="false" ht="15.75" hidden="false" customHeight="false" outlineLevel="0" collapsed="false">
      <c r="B58" s="41" t="n">
        <v>5</v>
      </c>
      <c r="C58" s="42" t="n">
        <v>5</v>
      </c>
      <c r="D58" s="43" t="n">
        <v>2330.04</v>
      </c>
      <c r="E58" s="44" t="n">
        <v>466.008</v>
      </c>
      <c r="F58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59" customFormat="false" ht="15.75" hidden="false" customHeight="false" outlineLevel="0" collapsed="false">
      <c r="B59" s="63"/>
      <c r="C59" s="63"/>
      <c r="D59" s="63"/>
      <c r="E59" s="63"/>
      <c r="F59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60" customFormat="false" ht="15.75" hidden="false" customHeight="false" outlineLevel="0" collapsed="false">
      <c r="B60" s="30" t="n">
        <v>4</v>
      </c>
      <c r="C60" s="31" t="n">
        <v>1</v>
      </c>
      <c r="D60" s="32" t="n">
        <v>1311.87</v>
      </c>
      <c r="E60" s="33" t="n">
        <v>1311.87</v>
      </c>
      <c r="F60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61" customFormat="false" ht="15.75" hidden="false" customHeight="false" outlineLevel="0" collapsed="false">
      <c r="B61" s="55" t="n">
        <v>5</v>
      </c>
      <c r="C61" s="56" t="n">
        <v>5</v>
      </c>
      <c r="D61" s="57" t="n">
        <v>2097.68</v>
      </c>
      <c r="E61" s="58" t="n">
        <v>419.536</v>
      </c>
      <c r="F61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62" customFormat="false" ht="15.75" hidden="false" customHeight="false" outlineLevel="0" collapsed="false">
      <c r="B62" s="63"/>
      <c r="C62" s="63"/>
      <c r="D62" s="63"/>
      <c r="E62" s="63"/>
      <c r="F62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63" customFormat="false" ht="15.75" hidden="false" customHeight="false" outlineLevel="0" collapsed="false">
      <c r="B63" s="59" t="n">
        <v>4</v>
      </c>
      <c r="C63" s="60" t="n">
        <v>1</v>
      </c>
      <c r="D63" s="61" t="n">
        <v>992.01</v>
      </c>
      <c r="E63" s="62" t="n">
        <v>992.01</v>
      </c>
      <c r="F63" s="0" t="str">
        <f aca="false">IFERROR(__xludf.dummyfunction("IF(ISBLANK(B45),""\multicolumn{4}{| c |}{}\\ \hline"",CONCATENATE(B45,"" &amp; "",C45,"" &amp; "",TO_TEXT(D45),"" &amp; "",TO_TEXT(E45),"" \\ \hline""))"),"1 &amp; 4 &amp; 571,45 &amp; 142,86 \\ \hline")</f>
        <v>1 &amp; 4 &amp; 571,45 &amp; 142,86 \\ \hline</v>
      </c>
    </row>
    <row r="64" customFormat="false" ht="15.75" hidden="false" customHeight="false" outlineLevel="0" collapsed="false">
      <c r="B64" s="2"/>
      <c r="C64" s="2"/>
      <c r="D64" s="2"/>
      <c r="E64" s="2"/>
    </row>
    <row r="65" customFormat="false" ht="15.75" hidden="false" customHeight="false" outlineLevel="0" collapsed="false">
      <c r="B65" s="2"/>
      <c r="C65" s="2"/>
      <c r="D65" s="2"/>
      <c r="E65" s="2"/>
    </row>
    <row r="66" customFormat="false" ht="15.75" hidden="false" customHeight="false" outlineLevel="0" collapsed="false">
      <c r="A66" s="15"/>
      <c r="B66" s="7" t="s">
        <v>44</v>
      </c>
      <c r="C66" s="7" t="s">
        <v>45</v>
      </c>
      <c r="D66" s="7"/>
      <c r="E66" s="7"/>
      <c r="F66" s="7"/>
      <c r="G66" s="7"/>
      <c r="H66" s="7" t="s">
        <v>46</v>
      </c>
      <c r="I66" s="7" t="s">
        <v>47</v>
      </c>
      <c r="J66" s="7" t="s">
        <v>48</v>
      </c>
      <c r="K66" s="7" t="s">
        <v>49</v>
      </c>
      <c r="L66" s="7" t="s">
        <v>50</v>
      </c>
      <c r="M66" s="7" t="s">
        <v>51</v>
      </c>
    </row>
    <row r="67" customFormat="false" ht="15.75" hidden="false" customHeight="false" outlineLevel="0" collapsed="false">
      <c r="A67" s="15"/>
      <c r="B67" s="8" t="n">
        <v>10703</v>
      </c>
      <c r="C67" s="8" t="n">
        <v>3</v>
      </c>
      <c r="D67" s="8" t="n">
        <v>3</v>
      </c>
      <c r="E67" s="8" t="n">
        <v>3</v>
      </c>
      <c r="F67" s="8" t="n">
        <v>3</v>
      </c>
      <c r="G67" s="8" t="n">
        <v>3</v>
      </c>
      <c r="H67" s="8" t="n">
        <v>1</v>
      </c>
      <c r="I67" s="8" t="s">
        <v>52</v>
      </c>
      <c r="J67" s="8" t="n">
        <v>4</v>
      </c>
      <c r="K67" s="8" t="n">
        <v>303</v>
      </c>
      <c r="L67" s="8" t="n">
        <v>313</v>
      </c>
      <c r="M67" s="8"/>
    </row>
    <row r="68" customFormat="false" ht="15.75" hidden="false" customHeight="false" outlineLevel="0" collapsed="false">
      <c r="A68" s="15"/>
      <c r="B68" s="8" t="n">
        <v>10745</v>
      </c>
      <c r="C68" s="8" t="n">
        <v>8</v>
      </c>
      <c r="D68" s="8" t="n">
        <v>8</v>
      </c>
      <c r="E68" s="8" t="n">
        <v>8</v>
      </c>
      <c r="F68" s="8" t="n">
        <v>8</v>
      </c>
      <c r="G68" s="8" t="n">
        <v>8</v>
      </c>
      <c r="H68" s="8" t="n">
        <v>2</v>
      </c>
      <c r="I68" s="8" t="s">
        <v>53</v>
      </c>
      <c r="J68" s="8" t="n">
        <v>1</v>
      </c>
      <c r="K68" s="8" t="n">
        <v>309</v>
      </c>
      <c r="L68" s="8" t="n">
        <v>306</v>
      </c>
      <c r="M68" s="8"/>
    </row>
    <row r="69" customFormat="false" ht="15.75" hidden="false" customHeight="false" outlineLevel="0" collapsed="false">
      <c r="A69" s="15"/>
      <c r="B69" s="8" t="n">
        <v>10785</v>
      </c>
      <c r="C69" s="8" t="n">
        <v>1</v>
      </c>
      <c r="D69" s="8" t="n">
        <v>1</v>
      </c>
      <c r="E69" s="8" t="n">
        <v>1</v>
      </c>
      <c r="F69" s="8" t="n">
        <v>1</v>
      </c>
      <c r="G69" s="8" t="n">
        <v>1</v>
      </c>
      <c r="H69" s="8" t="n">
        <v>3</v>
      </c>
      <c r="I69" s="8" t="s">
        <v>54</v>
      </c>
      <c r="J69" s="8" t="n">
        <v>3</v>
      </c>
      <c r="K69" s="8" t="n">
        <v>306</v>
      </c>
      <c r="L69" s="8" t="n">
        <v>312</v>
      </c>
      <c r="M69" s="8"/>
    </row>
    <row r="70" customFormat="false" ht="15.75" hidden="false" customHeight="false" outlineLevel="0" collapsed="false">
      <c r="A70" s="15"/>
      <c r="B70" s="8" t="n">
        <v>10917</v>
      </c>
      <c r="C70" s="8" t="n">
        <v>6</v>
      </c>
      <c r="D70" s="8" t="n">
        <v>6</v>
      </c>
      <c r="E70" s="8" t="n">
        <v>6</v>
      </c>
      <c r="F70" s="8" t="n">
        <v>6</v>
      </c>
      <c r="G70" s="8" t="n">
        <v>6</v>
      </c>
      <c r="H70" s="8" t="n">
        <v>4</v>
      </c>
      <c r="I70" s="8" t="s">
        <v>55</v>
      </c>
      <c r="J70" s="8" t="n">
        <v>1</v>
      </c>
      <c r="K70" s="8" t="n">
        <v>315</v>
      </c>
      <c r="L70" s="8" t="n">
        <v>311</v>
      </c>
      <c r="M70" s="8"/>
    </row>
    <row r="71" customFormat="false" ht="15.75" hidden="false" customHeight="false" outlineLevel="0" collapsed="false">
      <c r="A71" s="15"/>
      <c r="B71" s="8" t="n">
        <v>10824</v>
      </c>
      <c r="C71" s="8" t="n">
        <v>9</v>
      </c>
      <c r="D71" s="8" t="n">
        <v>9</v>
      </c>
      <c r="E71" s="8" t="n">
        <v>9</v>
      </c>
      <c r="F71" s="8" t="n">
        <v>9</v>
      </c>
      <c r="G71" s="8" t="n">
        <v>9</v>
      </c>
      <c r="H71" s="8" t="n">
        <v>5</v>
      </c>
      <c r="I71" s="8" t="s">
        <v>56</v>
      </c>
      <c r="J71" s="8" t="n">
        <v>5</v>
      </c>
      <c r="K71" s="8" t="n">
        <v>314</v>
      </c>
      <c r="L71" s="8" t="n">
        <v>311</v>
      </c>
      <c r="M71" s="8" t="n">
        <v>322</v>
      </c>
    </row>
    <row r="72" customFormat="false" ht="15.75" hidden="false" customHeight="false" outlineLevel="0" collapsed="false">
      <c r="A72" s="24" t="s">
        <v>57</v>
      </c>
      <c r="B72" s="25" t="n">
        <f aca="false">AVERAGE(B67:B71)</f>
        <v>10794.8</v>
      </c>
      <c r="C72" s="8" t="n">
        <v>2</v>
      </c>
      <c r="D72" s="8" t="n">
        <v>2</v>
      </c>
      <c r="E72" s="8" t="n">
        <v>2</v>
      </c>
      <c r="F72" s="8" t="n">
        <v>2</v>
      </c>
      <c r="G72" s="8" t="n">
        <v>2</v>
      </c>
      <c r="H72" s="8" t="n">
        <v>6</v>
      </c>
      <c r="I72" s="8" t="s">
        <v>62</v>
      </c>
      <c r="J72" s="8" t="n">
        <v>5</v>
      </c>
      <c r="K72" s="8" t="n">
        <v>314</v>
      </c>
      <c r="L72" s="8" t="n">
        <v>323</v>
      </c>
      <c r="M72" s="8"/>
    </row>
    <row r="73" customFormat="false" ht="15.75" hidden="false" customHeight="false" outlineLevel="0" collapsed="false">
      <c r="A73" s="24" t="s">
        <v>58</v>
      </c>
      <c r="B73" s="25" t="n">
        <f aca="false">STDEV(B67:B71)</f>
        <v>81.83642221</v>
      </c>
      <c r="C73" s="8" t="n">
        <v>7</v>
      </c>
      <c r="D73" s="8" t="n">
        <v>7</v>
      </c>
      <c r="E73" s="8" t="n">
        <v>7</v>
      </c>
      <c r="F73" s="8" t="n">
        <v>7</v>
      </c>
      <c r="G73" s="8" t="n">
        <v>7</v>
      </c>
      <c r="H73" s="8" t="n">
        <v>7</v>
      </c>
      <c r="I73" s="8" t="s">
        <v>63</v>
      </c>
      <c r="J73" s="8" t="n">
        <v>4</v>
      </c>
      <c r="K73" s="8" t="n">
        <v>317</v>
      </c>
      <c r="L73" s="8" t="n">
        <v>310</v>
      </c>
      <c r="M73" s="8"/>
    </row>
    <row r="74" customFormat="false" ht="15.75" hidden="false" customHeight="false" outlineLevel="0" collapsed="false">
      <c r="B74" s="2"/>
      <c r="C74" s="8" t="n">
        <v>10</v>
      </c>
      <c r="D74" s="8" t="n">
        <v>10</v>
      </c>
      <c r="E74" s="8" t="n">
        <v>10</v>
      </c>
      <c r="F74" s="8" t="n">
        <v>10</v>
      </c>
      <c r="G74" s="8" t="n">
        <v>10</v>
      </c>
      <c r="H74" s="8" t="n">
        <v>8</v>
      </c>
      <c r="I74" s="8" t="s">
        <v>64</v>
      </c>
      <c r="J74" s="8" t="n">
        <v>5</v>
      </c>
      <c r="K74" s="8" t="n">
        <v>312</v>
      </c>
      <c r="L74" s="8" t="n">
        <v>303</v>
      </c>
      <c r="M74" s="8"/>
    </row>
    <row r="75" customFormat="false" ht="15.75" hidden="false" customHeight="false" outlineLevel="0" collapsed="false">
      <c r="B75" s="2"/>
      <c r="C75" s="8" t="n">
        <v>5</v>
      </c>
      <c r="D75" s="8" t="n">
        <v>5</v>
      </c>
      <c r="E75" s="8" t="n">
        <v>5</v>
      </c>
      <c r="F75" s="8" t="n">
        <v>5</v>
      </c>
      <c r="G75" s="8" t="n">
        <v>5</v>
      </c>
      <c r="H75" s="8" t="n">
        <v>9</v>
      </c>
      <c r="I75" s="8" t="s">
        <v>65</v>
      </c>
      <c r="J75" s="8" t="n">
        <v>4</v>
      </c>
      <c r="K75" s="8" t="n">
        <v>322</v>
      </c>
      <c r="L75" s="8" t="n">
        <v>308</v>
      </c>
      <c r="M75" s="8"/>
    </row>
    <row r="76" customFormat="false" ht="15.75" hidden="false" customHeight="false" outlineLevel="0" collapsed="false">
      <c r="B76" s="2"/>
      <c r="C76" s="8" t="n">
        <v>4</v>
      </c>
      <c r="D76" s="8" t="n">
        <v>4</v>
      </c>
      <c r="E76" s="8" t="n">
        <v>4</v>
      </c>
      <c r="F76" s="8" t="n">
        <v>4</v>
      </c>
      <c r="G76" s="8" t="n">
        <v>4</v>
      </c>
      <c r="H76" s="8" t="n">
        <v>10</v>
      </c>
      <c r="I76" s="8" t="s">
        <v>66</v>
      </c>
      <c r="J76" s="8" t="n">
        <v>3</v>
      </c>
      <c r="K76" s="8" t="n">
        <v>313</v>
      </c>
      <c r="L76" s="8" t="n">
        <v>316</v>
      </c>
      <c r="M76" s="8" t="n">
        <v>322</v>
      </c>
    </row>
    <row r="77" customFormat="false" ht="15.75" hidden="false" customHeight="false" outlineLevel="0" collapsed="false">
      <c r="B77" s="2"/>
      <c r="C77" s="2"/>
      <c r="D77" s="2"/>
      <c r="E77" s="2"/>
    </row>
    <row r="78" customFormat="false" ht="15.75" hidden="false" customHeight="false" outlineLevel="0" collapsed="false">
      <c r="B78" s="2"/>
      <c r="C78" s="2"/>
      <c r="D78" s="2"/>
      <c r="E78" s="2"/>
    </row>
    <row r="79" customFormat="false" ht="15.75" hidden="false" customHeight="false" outlineLevel="0" collapsed="false">
      <c r="B79" s="26" t="s">
        <v>46</v>
      </c>
      <c r="C79" s="27" t="s">
        <v>48</v>
      </c>
      <c r="D79" s="27" t="s">
        <v>35</v>
      </c>
      <c r="E79" s="28" t="s">
        <v>59</v>
      </c>
    </row>
    <row r="80" customFormat="false" ht="15.75" hidden="false" customHeight="false" outlineLevel="0" collapsed="false">
      <c r="B80" s="30" t="n">
        <v>1</v>
      </c>
      <c r="C80" s="31" t="n">
        <v>4</v>
      </c>
      <c r="D80" s="32" t="n">
        <v>571.45</v>
      </c>
      <c r="E80" s="33" t="n">
        <v>142.863</v>
      </c>
      <c r="F80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81" customFormat="false" ht="15.75" hidden="false" customHeight="false" outlineLevel="0" collapsed="false">
      <c r="B81" s="34" t="n">
        <v>2</v>
      </c>
      <c r="C81" s="8" t="n">
        <v>1</v>
      </c>
      <c r="D81" s="35" t="n">
        <v>438.89</v>
      </c>
      <c r="E81" s="36" t="n">
        <v>438.89</v>
      </c>
      <c r="F81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82" customFormat="false" ht="15.75" hidden="false" customHeight="false" outlineLevel="0" collapsed="false">
      <c r="B82" s="64" t="n">
        <v>3</v>
      </c>
      <c r="C82" s="65" t="n">
        <v>3</v>
      </c>
      <c r="D82" s="66" t="n">
        <v>364.92</v>
      </c>
      <c r="E82" s="67" t="n">
        <v>121.64</v>
      </c>
      <c r="F82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83" customFormat="false" ht="15.75" hidden="false" customHeight="false" outlineLevel="0" collapsed="false">
      <c r="B83" s="34" t="n">
        <v>4</v>
      </c>
      <c r="C83" s="8" t="n">
        <v>1</v>
      </c>
      <c r="D83" s="35" t="n">
        <v>1414.49</v>
      </c>
      <c r="E83" s="36" t="n">
        <v>1414.49</v>
      </c>
      <c r="F83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84" customFormat="false" ht="15.75" hidden="false" customHeight="false" outlineLevel="0" collapsed="false">
      <c r="B84" s="34" t="n">
        <v>5</v>
      </c>
      <c r="C84" s="8" t="n">
        <v>5</v>
      </c>
      <c r="D84" s="35" t="n">
        <v>2200.3</v>
      </c>
      <c r="E84" s="36" t="n">
        <v>440.06</v>
      </c>
      <c r="F84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85" customFormat="false" ht="15.75" hidden="false" customHeight="false" outlineLevel="0" collapsed="false">
      <c r="B85" s="34" t="n">
        <v>6</v>
      </c>
      <c r="C85" s="8" t="n">
        <v>5</v>
      </c>
      <c r="D85" s="35" t="n">
        <v>1022.88</v>
      </c>
      <c r="E85" s="36" t="n">
        <v>204.576</v>
      </c>
      <c r="F85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86" customFormat="false" ht="15.75" hidden="false" customHeight="false" outlineLevel="0" collapsed="false">
      <c r="B86" s="34" t="n">
        <v>7</v>
      </c>
      <c r="C86" s="8" t="n">
        <v>4</v>
      </c>
      <c r="D86" s="35" t="n">
        <v>1346.23</v>
      </c>
      <c r="E86" s="36" t="n">
        <v>336.557</v>
      </c>
      <c r="F86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87" customFormat="false" ht="15.75" hidden="false" customHeight="false" outlineLevel="0" collapsed="false">
      <c r="B87" s="34" t="n">
        <v>8</v>
      </c>
      <c r="C87" s="8" t="n">
        <v>5</v>
      </c>
      <c r="D87" s="35" t="n">
        <v>732.92</v>
      </c>
      <c r="E87" s="36" t="n">
        <v>146.584</v>
      </c>
      <c r="F87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88" customFormat="false" ht="15.75" hidden="false" customHeight="false" outlineLevel="0" collapsed="false">
      <c r="B88" s="34" t="n">
        <v>9</v>
      </c>
      <c r="C88" s="8" t="n">
        <v>4</v>
      </c>
      <c r="D88" s="35" t="n">
        <v>1280.63</v>
      </c>
      <c r="E88" s="36" t="n">
        <v>320.157</v>
      </c>
      <c r="F88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89" customFormat="false" ht="15.75" hidden="false" customHeight="false" outlineLevel="0" collapsed="false">
      <c r="B89" s="41" t="n">
        <v>10</v>
      </c>
      <c r="C89" s="42" t="n">
        <v>3</v>
      </c>
      <c r="D89" s="43" t="n">
        <v>1229.44</v>
      </c>
      <c r="E89" s="44" t="n">
        <v>409.813</v>
      </c>
      <c r="F89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0" customFormat="false" ht="15.75" hidden="false" customHeight="false" outlineLevel="0" collapsed="false">
      <c r="B90" s="63"/>
      <c r="C90" s="63"/>
      <c r="D90" s="63"/>
      <c r="E90" s="63"/>
      <c r="F90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1" customFormat="false" ht="15.75" hidden="false" customHeight="false" outlineLevel="0" collapsed="false">
      <c r="B91" s="30" t="n">
        <v>1</v>
      </c>
      <c r="C91" s="31" t="n">
        <v>4</v>
      </c>
      <c r="D91" s="32" t="n">
        <v>741.74</v>
      </c>
      <c r="E91" s="33" t="n">
        <v>185.435</v>
      </c>
      <c r="F91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2" customFormat="false" ht="15.75" hidden="false" customHeight="false" outlineLevel="0" collapsed="false">
      <c r="B92" s="34" t="n">
        <v>2</v>
      </c>
      <c r="C92" s="8" t="n">
        <v>1</v>
      </c>
      <c r="D92" s="35" t="n">
        <v>250.07</v>
      </c>
      <c r="E92" s="36" t="n">
        <v>250.07</v>
      </c>
      <c r="F92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3" customFormat="false" ht="15.75" hidden="false" customHeight="false" outlineLevel="0" collapsed="false">
      <c r="B93" s="34" t="n">
        <v>4</v>
      </c>
      <c r="C93" s="8" t="n">
        <v>1</v>
      </c>
      <c r="D93" s="35" t="n">
        <v>1549.97</v>
      </c>
      <c r="E93" s="36" t="n">
        <v>1549.97</v>
      </c>
      <c r="F93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4" customFormat="false" ht="15.75" hidden="false" customHeight="false" outlineLevel="0" collapsed="false">
      <c r="B94" s="34" t="n">
        <v>5</v>
      </c>
      <c r="C94" s="8" t="n">
        <v>5</v>
      </c>
      <c r="D94" s="35" t="n">
        <v>2335.78</v>
      </c>
      <c r="E94" s="36" t="n">
        <v>467.156</v>
      </c>
      <c r="F94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5" customFormat="false" ht="15.75" hidden="false" customHeight="false" outlineLevel="0" collapsed="false">
      <c r="B95" s="34" t="n">
        <v>6</v>
      </c>
      <c r="C95" s="8" t="n">
        <v>5</v>
      </c>
      <c r="D95" s="35" t="n">
        <v>1158.36</v>
      </c>
      <c r="E95" s="36" t="n">
        <v>231.672</v>
      </c>
      <c r="F95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6" customFormat="false" ht="15.75" hidden="false" customHeight="false" outlineLevel="0" collapsed="false">
      <c r="B96" s="34" t="n">
        <v>7</v>
      </c>
      <c r="C96" s="8" t="n">
        <v>4</v>
      </c>
      <c r="D96" s="35" t="n">
        <v>1481.71</v>
      </c>
      <c r="E96" s="36" t="n">
        <v>370.427</v>
      </c>
      <c r="F96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7" customFormat="false" ht="15.75" hidden="false" customHeight="false" outlineLevel="0" collapsed="false">
      <c r="B97" s="64" t="n">
        <v>8</v>
      </c>
      <c r="C97" s="65" t="n">
        <v>5</v>
      </c>
      <c r="D97" s="66" t="n">
        <v>369.64</v>
      </c>
      <c r="E97" s="67" t="n">
        <v>73.928</v>
      </c>
      <c r="F97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8" customFormat="false" ht="15.75" hidden="false" customHeight="false" outlineLevel="0" collapsed="false">
      <c r="B98" s="34" t="n">
        <v>9</v>
      </c>
      <c r="C98" s="8" t="n">
        <v>4</v>
      </c>
      <c r="D98" s="35" t="n">
        <v>1415.29</v>
      </c>
      <c r="E98" s="36" t="n">
        <v>353.822</v>
      </c>
      <c r="F98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99" customFormat="false" ht="15.75" hidden="false" customHeight="false" outlineLevel="0" collapsed="false">
      <c r="B99" s="41" t="n">
        <v>10</v>
      </c>
      <c r="C99" s="42" t="n">
        <v>3</v>
      </c>
      <c r="D99" s="43" t="n">
        <v>876.88</v>
      </c>
      <c r="E99" s="44" t="n">
        <v>292.293</v>
      </c>
      <c r="F99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0" customFormat="false" ht="15.75" hidden="false" customHeight="false" outlineLevel="0" collapsed="false">
      <c r="B100" s="63"/>
      <c r="C100" s="63"/>
      <c r="D100" s="63"/>
      <c r="E100" s="63"/>
      <c r="F100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1" customFormat="false" ht="15.75" hidden="false" customHeight="false" outlineLevel="0" collapsed="false">
      <c r="B101" s="68" t="n">
        <v>1</v>
      </c>
      <c r="C101" s="69" t="n">
        <v>4</v>
      </c>
      <c r="D101" s="70" t="n">
        <v>372.1</v>
      </c>
      <c r="E101" s="71" t="n">
        <v>93.025</v>
      </c>
      <c r="F101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2" customFormat="false" ht="15.75" hidden="false" customHeight="false" outlineLevel="0" collapsed="false">
      <c r="B102" s="34" t="n">
        <v>2</v>
      </c>
      <c r="C102" s="8" t="n">
        <v>1</v>
      </c>
      <c r="D102" s="35" t="n">
        <v>444.43</v>
      </c>
      <c r="E102" s="36" t="n">
        <v>444.43</v>
      </c>
      <c r="F102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3" customFormat="false" ht="15.75" hidden="false" customHeight="false" outlineLevel="0" collapsed="false">
      <c r="B103" s="34" t="n">
        <v>4</v>
      </c>
      <c r="C103" s="8" t="n">
        <v>1</v>
      </c>
      <c r="D103" s="35" t="n">
        <v>1364.26</v>
      </c>
      <c r="E103" s="36" t="n">
        <v>1364.26</v>
      </c>
      <c r="F103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4" customFormat="false" ht="15.75" hidden="false" customHeight="false" outlineLevel="0" collapsed="false">
      <c r="B104" s="34" t="n">
        <v>5</v>
      </c>
      <c r="C104" s="8" t="n">
        <v>5</v>
      </c>
      <c r="D104" s="35" t="n">
        <v>2150.07</v>
      </c>
      <c r="E104" s="36" t="n">
        <v>430.014</v>
      </c>
      <c r="F104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5" customFormat="false" ht="15.75" hidden="false" customHeight="false" outlineLevel="0" collapsed="false">
      <c r="B105" s="34" t="n">
        <v>6</v>
      </c>
      <c r="C105" s="8" t="n">
        <v>5</v>
      </c>
      <c r="D105" s="35" t="n">
        <v>972.65</v>
      </c>
      <c r="E105" s="36" t="n">
        <v>194.53</v>
      </c>
      <c r="F105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6" customFormat="false" ht="15.75" hidden="false" customHeight="false" outlineLevel="0" collapsed="false">
      <c r="B106" s="34" t="n">
        <v>7</v>
      </c>
      <c r="C106" s="8" t="n">
        <v>4</v>
      </c>
      <c r="D106" s="35" t="n">
        <v>1296</v>
      </c>
      <c r="E106" s="36" t="n">
        <v>324</v>
      </c>
      <c r="F106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7" customFormat="false" ht="15.75" hidden="false" customHeight="false" outlineLevel="0" collapsed="false">
      <c r="B107" s="34" t="n">
        <v>9</v>
      </c>
      <c r="C107" s="8" t="n">
        <v>4</v>
      </c>
      <c r="D107" s="35" t="n">
        <v>1252.54</v>
      </c>
      <c r="E107" s="36" t="n">
        <v>313.135</v>
      </c>
      <c r="F107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8" customFormat="false" ht="15.75" hidden="false" customHeight="false" outlineLevel="0" collapsed="false">
      <c r="B108" s="41" t="n">
        <v>10</v>
      </c>
      <c r="C108" s="42" t="n">
        <v>3</v>
      </c>
      <c r="D108" s="43" t="n">
        <v>1234.98</v>
      </c>
      <c r="E108" s="44" t="n">
        <v>411.66</v>
      </c>
      <c r="F108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09" customFormat="false" ht="15.75" hidden="false" customHeight="false" outlineLevel="0" collapsed="false">
      <c r="B109" s="63"/>
      <c r="C109" s="63"/>
      <c r="D109" s="63"/>
      <c r="E109" s="63"/>
      <c r="F109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0" customFormat="false" ht="15.75" hidden="false" customHeight="false" outlineLevel="0" collapsed="false">
      <c r="B110" s="30" t="n">
        <v>2</v>
      </c>
      <c r="C110" s="31" t="n">
        <v>1</v>
      </c>
      <c r="D110" s="32" t="n">
        <v>244.33</v>
      </c>
      <c r="E110" s="33" t="n">
        <v>244.33</v>
      </c>
      <c r="F110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1" customFormat="false" ht="15.75" hidden="false" customHeight="false" outlineLevel="0" collapsed="false">
      <c r="B111" s="34" t="n">
        <v>4</v>
      </c>
      <c r="C111" s="8" t="n">
        <v>1</v>
      </c>
      <c r="D111" s="35" t="n">
        <v>1544.23</v>
      </c>
      <c r="E111" s="36" t="n">
        <v>1544.23</v>
      </c>
      <c r="F111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2" customFormat="false" ht="15.75" hidden="false" customHeight="false" outlineLevel="0" collapsed="false">
      <c r="B112" s="34" t="n">
        <v>5</v>
      </c>
      <c r="C112" s="8" t="n">
        <v>5</v>
      </c>
      <c r="D112" s="35" t="n">
        <v>2330.04</v>
      </c>
      <c r="E112" s="36" t="n">
        <v>466.008</v>
      </c>
      <c r="F112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3" customFormat="false" ht="15.75" hidden="false" customHeight="false" outlineLevel="0" collapsed="false">
      <c r="B113" s="64" t="n">
        <v>6</v>
      </c>
      <c r="C113" s="65" t="n">
        <v>5</v>
      </c>
      <c r="D113" s="66" t="n">
        <v>1152.62</v>
      </c>
      <c r="E113" s="67" t="n">
        <v>230.524</v>
      </c>
      <c r="F113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4" customFormat="false" ht="15.75" hidden="false" customHeight="false" outlineLevel="0" collapsed="false">
      <c r="B114" s="34" t="n">
        <v>7</v>
      </c>
      <c r="C114" s="8" t="n">
        <v>4</v>
      </c>
      <c r="D114" s="35" t="n">
        <v>1475.97</v>
      </c>
      <c r="E114" s="36" t="n">
        <v>368.992</v>
      </c>
      <c r="F114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5" customFormat="false" ht="15.75" hidden="false" customHeight="false" outlineLevel="0" collapsed="false">
      <c r="B115" s="34" t="n">
        <v>9</v>
      </c>
      <c r="C115" s="8" t="n">
        <v>4</v>
      </c>
      <c r="D115" s="35" t="n">
        <v>1409.55</v>
      </c>
      <c r="E115" s="36" t="n">
        <v>352.387</v>
      </c>
      <c r="F115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6" customFormat="false" ht="15.75" hidden="false" customHeight="false" outlineLevel="0" collapsed="false">
      <c r="B116" s="41" t="n">
        <v>10</v>
      </c>
      <c r="C116" s="42" t="n">
        <v>3</v>
      </c>
      <c r="D116" s="43" t="n">
        <v>862.88</v>
      </c>
      <c r="E116" s="44" t="n">
        <v>287.627</v>
      </c>
      <c r="F116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7" customFormat="false" ht="15.75" hidden="false" customHeight="false" outlineLevel="0" collapsed="false">
      <c r="B117" s="72"/>
      <c r="C117" s="16"/>
      <c r="D117" s="16"/>
      <c r="E117" s="73"/>
      <c r="F117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8" customFormat="false" ht="15.75" hidden="false" customHeight="false" outlineLevel="0" collapsed="false">
      <c r="B118" s="30" t="n">
        <v>2</v>
      </c>
      <c r="C118" s="31" t="n">
        <v>1</v>
      </c>
      <c r="D118" s="32" t="n">
        <v>1010.55</v>
      </c>
      <c r="E118" s="33" t="n">
        <v>1010.55</v>
      </c>
      <c r="F118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19" customFormat="false" ht="15.75" hidden="false" customHeight="false" outlineLevel="0" collapsed="false">
      <c r="B119" s="34" t="n">
        <v>4</v>
      </c>
      <c r="C119" s="8" t="n">
        <v>1</v>
      </c>
      <c r="D119" s="35" t="n">
        <v>1151.85</v>
      </c>
      <c r="E119" s="36" t="n">
        <v>1151.85</v>
      </c>
      <c r="F119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0" customFormat="false" ht="15.75" hidden="false" customHeight="false" outlineLevel="0" collapsed="false">
      <c r="B120" s="34" t="n">
        <v>5</v>
      </c>
      <c r="C120" s="8" t="n">
        <v>5</v>
      </c>
      <c r="D120" s="35" t="n">
        <v>1927.82</v>
      </c>
      <c r="E120" s="36" t="n">
        <v>385.564</v>
      </c>
      <c r="F120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1" customFormat="false" ht="15.75" hidden="false" customHeight="false" outlineLevel="0" collapsed="false">
      <c r="B121" s="34" t="n">
        <v>7</v>
      </c>
      <c r="C121" s="8" t="n">
        <v>4</v>
      </c>
      <c r="D121" s="35" t="n">
        <v>1083.59</v>
      </c>
      <c r="E121" s="36" t="n">
        <v>270.897</v>
      </c>
      <c r="F121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2" customFormat="false" ht="15.75" hidden="false" customHeight="false" outlineLevel="0" collapsed="false">
      <c r="B122" s="64" t="n">
        <v>9</v>
      </c>
      <c r="C122" s="65" t="n">
        <v>4</v>
      </c>
      <c r="D122" s="66" t="n">
        <v>789.37</v>
      </c>
      <c r="E122" s="67" t="n">
        <v>197.342</v>
      </c>
      <c r="F122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3" customFormat="false" ht="15.75" hidden="false" customHeight="false" outlineLevel="0" collapsed="false">
      <c r="B123" s="41" t="n">
        <v>10</v>
      </c>
      <c r="C123" s="42" t="n">
        <v>3</v>
      </c>
      <c r="D123" s="43" t="n">
        <v>1802.74</v>
      </c>
      <c r="E123" s="44" t="n">
        <v>600.913</v>
      </c>
      <c r="F123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4" customFormat="false" ht="15.75" hidden="false" customHeight="false" outlineLevel="0" collapsed="false">
      <c r="B124" s="63"/>
      <c r="C124" s="63"/>
      <c r="D124" s="63"/>
      <c r="E124" s="63"/>
      <c r="F124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5" customFormat="false" ht="15.75" hidden="false" customHeight="false" outlineLevel="0" collapsed="false">
      <c r="B125" s="68" t="n">
        <v>2</v>
      </c>
      <c r="C125" s="69" t="n">
        <v>1</v>
      </c>
      <c r="D125" s="70" t="n">
        <v>231.84</v>
      </c>
      <c r="E125" s="71" t="n">
        <v>231.84</v>
      </c>
      <c r="F125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6" customFormat="false" ht="15.75" hidden="false" customHeight="false" outlineLevel="0" collapsed="false">
      <c r="B126" s="34" t="n">
        <v>4</v>
      </c>
      <c r="C126" s="8" t="n">
        <v>1</v>
      </c>
      <c r="D126" s="35" t="n">
        <v>1393.74</v>
      </c>
      <c r="E126" s="36" t="n">
        <v>1393.74</v>
      </c>
      <c r="F126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7" customFormat="false" ht="15.75" hidden="false" customHeight="false" outlineLevel="0" collapsed="false">
      <c r="B127" s="34" t="n">
        <v>5</v>
      </c>
      <c r="C127" s="8" t="n">
        <v>5</v>
      </c>
      <c r="D127" s="35" t="n">
        <v>2179.55</v>
      </c>
      <c r="E127" s="36" t="n">
        <v>435.91</v>
      </c>
      <c r="F127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8" customFormat="false" ht="15.75" hidden="false" customHeight="false" outlineLevel="0" collapsed="false">
      <c r="B128" s="34" t="n">
        <v>7</v>
      </c>
      <c r="C128" s="8" t="n">
        <v>4</v>
      </c>
      <c r="D128" s="35" t="n">
        <v>1325.48</v>
      </c>
      <c r="E128" s="36" t="n">
        <v>331.37</v>
      </c>
      <c r="F128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29" customFormat="false" ht="15.75" hidden="false" customHeight="false" outlineLevel="0" collapsed="false">
      <c r="B129" s="41" t="n">
        <v>10</v>
      </c>
      <c r="C129" s="42" t="n">
        <v>3</v>
      </c>
      <c r="D129" s="43" t="n">
        <v>1022.39</v>
      </c>
      <c r="E129" s="44" t="n">
        <v>340.797</v>
      </c>
      <c r="F129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0" customFormat="false" ht="15.75" hidden="false" customHeight="false" outlineLevel="0" collapsed="false">
      <c r="B130" s="63"/>
      <c r="C130" s="63"/>
      <c r="D130" s="63"/>
      <c r="E130" s="63"/>
      <c r="F130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1" customFormat="false" ht="15.75" hidden="false" customHeight="false" outlineLevel="0" collapsed="false">
      <c r="B131" s="30" t="n">
        <v>4</v>
      </c>
      <c r="C131" s="31" t="n">
        <v>1</v>
      </c>
      <c r="D131" s="32" t="n">
        <v>1311.87</v>
      </c>
      <c r="E131" s="33" t="n">
        <v>1311.87</v>
      </c>
      <c r="F131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2" customFormat="false" ht="15.75" hidden="false" customHeight="false" outlineLevel="0" collapsed="false">
      <c r="B132" s="34" t="n">
        <v>5</v>
      </c>
      <c r="C132" s="8" t="n">
        <v>5</v>
      </c>
      <c r="D132" s="35" t="n">
        <v>2097.68</v>
      </c>
      <c r="E132" s="36" t="n">
        <v>419.536</v>
      </c>
      <c r="F132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3" customFormat="false" ht="15.75" hidden="false" customHeight="false" outlineLevel="0" collapsed="false">
      <c r="B133" s="64" t="n">
        <v>7</v>
      </c>
      <c r="C133" s="65" t="n">
        <v>4</v>
      </c>
      <c r="D133" s="66" t="n">
        <v>1243.61</v>
      </c>
      <c r="E133" s="67" t="n">
        <v>310.903</v>
      </c>
      <c r="F133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4" customFormat="false" ht="15.75" hidden="false" customHeight="false" outlineLevel="0" collapsed="false">
      <c r="B134" s="41" t="n">
        <v>10</v>
      </c>
      <c r="C134" s="42" t="n">
        <v>3</v>
      </c>
      <c r="D134" s="43" t="n">
        <v>1105.57</v>
      </c>
      <c r="E134" s="44" t="n">
        <v>368.523</v>
      </c>
      <c r="F134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5" customFormat="false" ht="15.75" hidden="false" customHeight="false" outlineLevel="0" collapsed="false">
      <c r="B135" s="63"/>
      <c r="C135" s="63"/>
      <c r="D135" s="63"/>
      <c r="E135" s="63"/>
      <c r="F135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6" customFormat="false" ht="15.75" hidden="false" customHeight="false" outlineLevel="0" collapsed="false">
      <c r="B136" s="30" t="n">
        <v>4</v>
      </c>
      <c r="C136" s="31" t="n">
        <v>1</v>
      </c>
      <c r="D136" s="32" t="n">
        <v>1477.56</v>
      </c>
      <c r="E136" s="33" t="n">
        <v>1477.56</v>
      </c>
      <c r="F136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7" customFormat="false" ht="15.75" hidden="false" customHeight="false" outlineLevel="0" collapsed="false">
      <c r="B137" s="34" t="n">
        <v>5</v>
      </c>
      <c r="C137" s="8" t="n">
        <v>5</v>
      </c>
      <c r="D137" s="35" t="n">
        <v>2263.37</v>
      </c>
      <c r="E137" s="36" t="n">
        <v>452.674</v>
      </c>
      <c r="F137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8" customFormat="false" ht="15.75" hidden="false" customHeight="false" outlineLevel="0" collapsed="false">
      <c r="B138" s="74" t="n">
        <v>10</v>
      </c>
      <c r="C138" s="75" t="n">
        <v>3</v>
      </c>
      <c r="D138" s="76" t="n">
        <v>940.21</v>
      </c>
      <c r="E138" s="77" t="n">
        <v>313.403</v>
      </c>
      <c r="F138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39" customFormat="false" ht="15.75" hidden="false" customHeight="false" outlineLevel="0" collapsed="false">
      <c r="B139" s="63"/>
      <c r="C139" s="63"/>
      <c r="D139" s="63"/>
      <c r="E139" s="63"/>
      <c r="F139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40" customFormat="false" ht="15.75" hidden="false" customHeight="false" outlineLevel="0" collapsed="false">
      <c r="B140" s="30" t="n">
        <v>4</v>
      </c>
      <c r="C140" s="31" t="n">
        <v>1</v>
      </c>
      <c r="D140" s="32" t="n">
        <v>992.01</v>
      </c>
      <c r="E140" s="33" t="n">
        <v>992.01</v>
      </c>
      <c r="F140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41" customFormat="false" ht="15.75" hidden="false" customHeight="false" outlineLevel="0" collapsed="false">
      <c r="B141" s="74" t="n">
        <v>5</v>
      </c>
      <c r="C141" s="75" t="n">
        <v>5</v>
      </c>
      <c r="D141" s="76" t="n">
        <v>1771.26</v>
      </c>
      <c r="E141" s="77" t="n">
        <v>354.252</v>
      </c>
      <c r="F141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42" customFormat="false" ht="15.75" hidden="false" customHeight="false" outlineLevel="0" collapsed="false">
      <c r="B142" s="63"/>
      <c r="C142" s="63"/>
      <c r="D142" s="63"/>
      <c r="E142" s="63"/>
      <c r="F142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43" customFormat="false" ht="15.75" hidden="false" customHeight="false" outlineLevel="0" collapsed="false">
      <c r="B143" s="78" t="n">
        <v>4</v>
      </c>
      <c r="C143" s="79" t="n">
        <v>1</v>
      </c>
      <c r="D143" s="80" t="n">
        <v>992.01</v>
      </c>
      <c r="E143" s="81" t="n">
        <v>992.01</v>
      </c>
      <c r="F143" s="0" t="str">
        <f aca="false">IFERROR(__xludf.dummyfunction("IF(ISBLANK(B80),""\multicolumn{4}{| c |}{}\\ \hline"",CONCATENATE(B80,"" &amp; "",C80,"" &amp; "",TO_TEXT(D80),"" &amp; "",TO_TEXT(E80),"" \\ \hline""))"),"1 &amp; 4 &amp; 571,45 &amp; 142,86 \\ \hline")</f>
        <v>1 &amp; 4 &amp; 571,45 &amp; 142,86 \\ \hline</v>
      </c>
    </row>
    <row r="144" customFormat="false" ht="15.75" hidden="false" customHeight="false" outlineLevel="0" collapsed="false">
      <c r="B144" s="2"/>
      <c r="C144" s="2"/>
      <c r="D144" s="2"/>
      <c r="E144" s="2"/>
    </row>
    <row r="145" customFormat="false" ht="15.75" hidden="false" customHeight="false" outlineLevel="0" collapsed="false">
      <c r="B145" s="2"/>
      <c r="C145" s="2"/>
      <c r="D145" s="2"/>
      <c r="E145" s="2"/>
    </row>
    <row r="146" customFormat="false" ht="15.75" hidden="false" customHeight="false" outlineLevel="0" collapsed="false">
      <c r="A146" s="15"/>
      <c r="B146" s="7" t="s">
        <v>44</v>
      </c>
      <c r="C146" s="7" t="s">
        <v>45</v>
      </c>
      <c r="D146" s="7"/>
      <c r="E146" s="7"/>
      <c r="F146" s="7"/>
      <c r="G146" s="7"/>
      <c r="H146" s="7" t="s">
        <v>46</v>
      </c>
      <c r="I146" s="7" t="s">
        <v>47</v>
      </c>
      <c r="J146" s="7" t="s">
        <v>48</v>
      </c>
      <c r="K146" s="7" t="s">
        <v>49</v>
      </c>
      <c r="L146" s="7" t="s">
        <v>50</v>
      </c>
      <c r="M146" s="7" t="s">
        <v>51</v>
      </c>
    </row>
    <row r="147" customFormat="false" ht="15.75" hidden="false" customHeight="false" outlineLevel="0" collapsed="false">
      <c r="A147" s="15"/>
      <c r="B147" s="8" t="n">
        <v>23834</v>
      </c>
      <c r="C147" s="8" t="n">
        <v>3</v>
      </c>
      <c r="D147" s="8" t="n">
        <v>3</v>
      </c>
      <c r="E147" s="8" t="n">
        <v>3</v>
      </c>
      <c r="F147" s="8" t="n">
        <v>3</v>
      </c>
      <c r="G147" s="8" t="n">
        <v>3</v>
      </c>
      <c r="H147" s="8" t="n">
        <v>1</v>
      </c>
      <c r="I147" s="8" t="s">
        <v>52</v>
      </c>
      <c r="J147" s="8" t="n">
        <v>4</v>
      </c>
      <c r="K147" s="8" t="n">
        <v>303</v>
      </c>
      <c r="L147" s="8" t="n">
        <v>313</v>
      </c>
      <c r="M147" s="8"/>
    </row>
    <row r="148" customFormat="false" ht="15.75" hidden="false" customHeight="false" outlineLevel="0" collapsed="false">
      <c r="A148" s="15"/>
      <c r="B148" s="8" t="n">
        <v>23944</v>
      </c>
      <c r="C148" s="8" t="n">
        <v>8</v>
      </c>
      <c r="D148" s="8" t="n">
        <v>8</v>
      </c>
      <c r="E148" s="8" t="n">
        <v>8</v>
      </c>
      <c r="F148" s="8" t="n">
        <v>8</v>
      </c>
      <c r="G148" s="8" t="n">
        <v>8</v>
      </c>
      <c r="H148" s="8" t="n">
        <v>2</v>
      </c>
      <c r="I148" s="8" t="s">
        <v>53</v>
      </c>
      <c r="J148" s="8" t="n">
        <v>1</v>
      </c>
      <c r="K148" s="8" t="n">
        <v>309</v>
      </c>
      <c r="L148" s="8" t="n">
        <v>306</v>
      </c>
      <c r="M148" s="8"/>
    </row>
    <row r="149" customFormat="false" ht="15.75" hidden="false" customHeight="false" outlineLevel="0" collapsed="false">
      <c r="A149" s="15"/>
      <c r="B149" s="8" t="n">
        <v>23988</v>
      </c>
      <c r="C149" s="8" t="n">
        <v>1</v>
      </c>
      <c r="D149" s="8" t="n">
        <v>1</v>
      </c>
      <c r="E149" s="8" t="n">
        <v>1</v>
      </c>
      <c r="F149" s="8" t="n">
        <v>1</v>
      </c>
      <c r="G149" s="8" t="n">
        <v>1</v>
      </c>
      <c r="H149" s="8" t="n">
        <v>3</v>
      </c>
      <c r="I149" s="8" t="s">
        <v>54</v>
      </c>
      <c r="J149" s="8" t="n">
        <v>3</v>
      </c>
      <c r="K149" s="8" t="n">
        <v>306</v>
      </c>
      <c r="L149" s="8" t="n">
        <v>312</v>
      </c>
      <c r="M149" s="8"/>
    </row>
    <row r="150" customFormat="false" ht="15.75" hidden="false" customHeight="false" outlineLevel="0" collapsed="false">
      <c r="A150" s="15"/>
      <c r="B150" s="8" t="n">
        <v>23743</v>
      </c>
      <c r="C150" s="8" t="n">
        <v>6</v>
      </c>
      <c r="D150" s="8" t="n">
        <v>6</v>
      </c>
      <c r="E150" s="8" t="n">
        <v>6</v>
      </c>
      <c r="F150" s="8" t="n">
        <v>6</v>
      </c>
      <c r="G150" s="8" t="n">
        <v>6</v>
      </c>
      <c r="H150" s="8" t="n">
        <v>4</v>
      </c>
      <c r="I150" s="8" t="s">
        <v>55</v>
      </c>
      <c r="J150" s="8" t="n">
        <v>1</v>
      </c>
      <c r="K150" s="8" t="n">
        <v>315</v>
      </c>
      <c r="L150" s="8" t="n">
        <v>311</v>
      </c>
      <c r="M150" s="8"/>
    </row>
    <row r="151" customFormat="false" ht="15.75" hidden="false" customHeight="false" outlineLevel="0" collapsed="false">
      <c r="A151" s="15"/>
      <c r="B151" s="8" t="n">
        <v>23869</v>
      </c>
      <c r="C151" s="8" t="n">
        <v>9</v>
      </c>
      <c r="D151" s="8" t="n">
        <v>9</v>
      </c>
      <c r="E151" s="8" t="n">
        <v>9</v>
      </c>
      <c r="F151" s="8" t="n">
        <v>9</v>
      </c>
      <c r="G151" s="8" t="n">
        <v>9</v>
      </c>
      <c r="H151" s="8" t="n">
        <v>5</v>
      </c>
      <c r="I151" s="8" t="s">
        <v>56</v>
      </c>
      <c r="J151" s="8" t="n">
        <v>5</v>
      </c>
      <c r="K151" s="8" t="n">
        <v>314</v>
      </c>
      <c r="L151" s="8" t="n">
        <v>311</v>
      </c>
      <c r="M151" s="8" t="n">
        <v>322</v>
      </c>
    </row>
    <row r="152" customFormat="false" ht="15.75" hidden="false" customHeight="false" outlineLevel="0" collapsed="false">
      <c r="A152" s="24" t="s">
        <v>57</v>
      </c>
      <c r="B152" s="25" t="n">
        <f aca="false">AVERAGE(B147:B151)</f>
        <v>23875.6</v>
      </c>
      <c r="C152" s="8" t="n">
        <v>2</v>
      </c>
      <c r="D152" s="8" t="n">
        <v>2</v>
      </c>
      <c r="E152" s="8" t="n">
        <v>2</v>
      </c>
      <c r="F152" s="8" t="n">
        <v>2</v>
      </c>
      <c r="G152" s="8" t="n">
        <v>2</v>
      </c>
      <c r="H152" s="8" t="n">
        <v>6</v>
      </c>
      <c r="I152" s="8" t="s">
        <v>62</v>
      </c>
      <c r="J152" s="8" t="n">
        <v>5</v>
      </c>
      <c r="K152" s="8" t="n">
        <v>314</v>
      </c>
      <c r="L152" s="8" t="n">
        <v>323</v>
      </c>
      <c r="M152" s="8"/>
    </row>
    <row r="153" customFormat="false" ht="15.75" hidden="false" customHeight="false" outlineLevel="0" collapsed="false">
      <c r="A153" s="24" t="s">
        <v>58</v>
      </c>
      <c r="B153" s="25" t="n">
        <f aca="false">STDEV(B147:B151)</f>
        <v>95.74601819</v>
      </c>
      <c r="C153" s="8" t="n">
        <v>12</v>
      </c>
      <c r="D153" s="8" t="n">
        <v>12</v>
      </c>
      <c r="E153" s="8" t="n">
        <v>12</v>
      </c>
      <c r="F153" s="8" t="n">
        <v>12</v>
      </c>
      <c r="G153" s="8" t="n">
        <v>12</v>
      </c>
      <c r="H153" s="8" t="n">
        <v>7</v>
      </c>
      <c r="I153" s="8" t="s">
        <v>63</v>
      </c>
      <c r="J153" s="8" t="n">
        <v>4</v>
      </c>
      <c r="K153" s="8" t="n">
        <v>317</v>
      </c>
      <c r="L153" s="8" t="n">
        <v>310</v>
      </c>
      <c r="M153" s="8"/>
    </row>
    <row r="154" customFormat="false" ht="15.75" hidden="false" customHeight="false" outlineLevel="0" collapsed="false">
      <c r="B154" s="2"/>
      <c r="C154" s="8" t="n">
        <v>7</v>
      </c>
      <c r="D154" s="8" t="n">
        <v>7</v>
      </c>
      <c r="E154" s="8" t="n">
        <v>7</v>
      </c>
      <c r="F154" s="8" t="n">
        <v>7</v>
      </c>
      <c r="G154" s="8" t="n">
        <v>7</v>
      </c>
      <c r="H154" s="8" t="n">
        <v>8</v>
      </c>
      <c r="I154" s="8" t="s">
        <v>64</v>
      </c>
      <c r="J154" s="8" t="n">
        <v>5</v>
      </c>
      <c r="K154" s="8" t="n">
        <v>312</v>
      </c>
      <c r="L154" s="8" t="n">
        <v>303</v>
      </c>
      <c r="M154" s="8"/>
    </row>
    <row r="155" customFormat="false" ht="15.75" hidden="false" customHeight="false" outlineLevel="0" collapsed="false">
      <c r="B155" s="2"/>
      <c r="C155" s="8" t="n">
        <v>10</v>
      </c>
      <c r="D155" s="8" t="n">
        <v>10</v>
      </c>
      <c r="E155" s="8" t="n">
        <v>10</v>
      </c>
      <c r="F155" s="8" t="n">
        <v>10</v>
      </c>
      <c r="G155" s="8" t="n">
        <v>10</v>
      </c>
      <c r="H155" s="8" t="n">
        <v>9</v>
      </c>
      <c r="I155" s="8" t="s">
        <v>65</v>
      </c>
      <c r="J155" s="8" t="n">
        <v>4</v>
      </c>
      <c r="K155" s="8" t="n">
        <v>322</v>
      </c>
      <c r="L155" s="8" t="n">
        <v>308</v>
      </c>
      <c r="M155" s="8"/>
    </row>
    <row r="156" customFormat="false" ht="15.75" hidden="false" customHeight="false" outlineLevel="0" collapsed="false">
      <c r="B156" s="2"/>
      <c r="C156" s="8" t="n">
        <v>14</v>
      </c>
      <c r="D156" s="8" t="n">
        <v>14</v>
      </c>
      <c r="E156" s="8" t="n">
        <v>14</v>
      </c>
      <c r="F156" s="8" t="n">
        <v>14</v>
      </c>
      <c r="G156" s="8" t="n">
        <v>14</v>
      </c>
      <c r="H156" s="8" t="n">
        <v>10</v>
      </c>
      <c r="I156" s="8" t="s">
        <v>66</v>
      </c>
      <c r="J156" s="8" t="n">
        <v>3</v>
      </c>
      <c r="K156" s="8" t="n">
        <v>313</v>
      </c>
      <c r="L156" s="8" t="n">
        <v>316</v>
      </c>
      <c r="M156" s="8" t="n">
        <v>322</v>
      </c>
    </row>
    <row r="157" customFormat="false" ht="15.75" hidden="false" customHeight="false" outlineLevel="0" collapsed="false">
      <c r="B157" s="2"/>
      <c r="C157" s="8" t="n">
        <v>15</v>
      </c>
      <c r="D157" s="8" t="n">
        <v>15</v>
      </c>
      <c r="E157" s="8" t="n">
        <v>15</v>
      </c>
      <c r="F157" s="8" t="n">
        <v>15</v>
      </c>
      <c r="G157" s="8" t="n">
        <v>15</v>
      </c>
      <c r="H157" s="8" t="n">
        <v>11</v>
      </c>
      <c r="I157" s="8" t="s">
        <v>67</v>
      </c>
      <c r="J157" s="8" t="n">
        <v>2</v>
      </c>
      <c r="K157" s="8" t="n">
        <v>321</v>
      </c>
      <c r="L157" s="8" t="n">
        <v>303</v>
      </c>
      <c r="M157" s="8"/>
    </row>
    <row r="158" customFormat="false" ht="15.75" hidden="false" customHeight="false" outlineLevel="0" collapsed="false">
      <c r="B158" s="2"/>
      <c r="C158" s="8" t="n">
        <v>11</v>
      </c>
      <c r="D158" s="8" t="n">
        <v>11</v>
      </c>
      <c r="E158" s="8" t="n">
        <v>11</v>
      </c>
      <c r="F158" s="8" t="n">
        <v>11</v>
      </c>
      <c r="G158" s="8" t="n">
        <v>11</v>
      </c>
      <c r="H158" s="8" t="n">
        <v>12</v>
      </c>
      <c r="I158" s="8" t="s">
        <v>68</v>
      </c>
      <c r="J158" s="8" t="n">
        <v>3</v>
      </c>
      <c r="K158" s="8" t="n">
        <v>304</v>
      </c>
      <c r="L158" s="8" t="n">
        <v>326</v>
      </c>
      <c r="M158" s="8"/>
    </row>
    <row r="159" customFormat="false" ht="15.75" hidden="false" customHeight="false" outlineLevel="0" collapsed="false">
      <c r="B159" s="2"/>
      <c r="C159" s="8" t="n">
        <v>5</v>
      </c>
      <c r="D159" s="8" t="n">
        <v>5</v>
      </c>
      <c r="E159" s="8" t="n">
        <v>5</v>
      </c>
      <c r="F159" s="8" t="n">
        <v>5</v>
      </c>
      <c r="G159" s="8" t="n">
        <v>5</v>
      </c>
      <c r="H159" s="8" t="n">
        <v>13</v>
      </c>
      <c r="I159" s="8" t="s">
        <v>69</v>
      </c>
      <c r="J159" s="8" t="n">
        <v>1</v>
      </c>
      <c r="K159" s="8" t="n">
        <v>320</v>
      </c>
      <c r="L159" s="8" t="n">
        <v>325</v>
      </c>
      <c r="M159" s="8"/>
    </row>
    <row r="160" customFormat="false" ht="15.75" hidden="false" customHeight="false" outlineLevel="0" collapsed="false">
      <c r="B160" s="2"/>
      <c r="C160" s="8" t="n">
        <v>13</v>
      </c>
      <c r="D160" s="8" t="n">
        <v>13</v>
      </c>
      <c r="E160" s="8" t="n">
        <v>13</v>
      </c>
      <c r="F160" s="8" t="n">
        <v>13</v>
      </c>
      <c r="G160" s="8" t="n">
        <v>13</v>
      </c>
      <c r="H160" s="8" t="n">
        <v>14</v>
      </c>
      <c r="I160" s="8" t="s">
        <v>70</v>
      </c>
      <c r="J160" s="8" t="n">
        <v>2</v>
      </c>
      <c r="K160" s="8" t="n">
        <v>319</v>
      </c>
      <c r="L160" s="8" t="n">
        <v>301</v>
      </c>
      <c r="M160" s="8"/>
    </row>
    <row r="161" customFormat="false" ht="15.75" hidden="false" customHeight="false" outlineLevel="0" collapsed="false">
      <c r="B161" s="2"/>
      <c r="C161" s="8" t="n">
        <v>4</v>
      </c>
      <c r="D161" s="8" t="n">
        <v>4</v>
      </c>
      <c r="E161" s="8" t="n">
        <v>4</v>
      </c>
      <c r="F161" s="8" t="n">
        <v>4</v>
      </c>
      <c r="G161" s="8" t="n">
        <v>4</v>
      </c>
      <c r="H161" s="8" t="n">
        <v>15</v>
      </c>
      <c r="I161" s="8" t="s">
        <v>71</v>
      </c>
      <c r="J161" s="8" t="n">
        <v>3</v>
      </c>
      <c r="K161" s="8" t="s">
        <v>36</v>
      </c>
      <c r="L161" s="8" t="n">
        <v>307</v>
      </c>
      <c r="M161" s="8" t="n">
        <v>323</v>
      </c>
    </row>
    <row r="162" customFormat="false" ht="15.75" hidden="false" customHeight="false" outlineLevel="0" collapsed="false">
      <c r="B162" s="2"/>
      <c r="C162" s="2"/>
      <c r="D162" s="2"/>
      <c r="E162" s="2"/>
    </row>
    <row r="163" customFormat="false" ht="15.75" hidden="false" customHeight="false" outlineLevel="0" collapsed="false">
      <c r="B163" s="26" t="s">
        <v>46</v>
      </c>
      <c r="C163" s="27" t="s">
        <v>48</v>
      </c>
      <c r="D163" s="27" t="s">
        <v>35</v>
      </c>
      <c r="E163" s="28" t="s">
        <v>59</v>
      </c>
    </row>
    <row r="164" customFormat="false" ht="15.75" hidden="false" customHeight="false" outlineLevel="0" collapsed="false">
      <c r="B164" s="2" t="n">
        <v>1</v>
      </c>
      <c r="C164" s="2" t="n">
        <v>4</v>
      </c>
      <c r="D164" s="82" t="n">
        <v>571.45</v>
      </c>
      <c r="E164" s="82" t="n">
        <v>142.863</v>
      </c>
      <c r="F16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65" customFormat="false" ht="15.75" hidden="false" customHeight="false" outlineLevel="0" collapsed="false">
      <c r="B165" s="2" t="n">
        <v>2</v>
      </c>
      <c r="C165" s="2" t="n">
        <v>1</v>
      </c>
      <c r="D165" s="82" t="n">
        <v>438.89</v>
      </c>
      <c r="E165" s="82" t="n">
        <v>438.89</v>
      </c>
      <c r="F16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66" customFormat="false" ht="15.75" hidden="false" customHeight="false" outlineLevel="0" collapsed="false">
      <c r="B166" s="2" t="n">
        <v>3</v>
      </c>
      <c r="C166" s="2" t="n">
        <v>3</v>
      </c>
      <c r="D166" s="82" t="n">
        <v>364.92</v>
      </c>
      <c r="E166" s="82" t="n">
        <v>121.64</v>
      </c>
      <c r="F16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67" customFormat="false" ht="15.75" hidden="false" customHeight="false" outlineLevel="0" collapsed="false">
      <c r="B167" s="2" t="n">
        <v>4</v>
      </c>
      <c r="C167" s="2" t="n">
        <v>1</v>
      </c>
      <c r="D167" s="82" t="n">
        <v>1414.49</v>
      </c>
      <c r="E167" s="82" t="n">
        <v>1414.49</v>
      </c>
      <c r="F16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68" customFormat="false" ht="15.75" hidden="false" customHeight="false" outlineLevel="0" collapsed="false">
      <c r="B168" s="2" t="n">
        <v>5</v>
      </c>
      <c r="C168" s="2" t="n">
        <v>5</v>
      </c>
      <c r="D168" s="82" t="n">
        <v>2200.3</v>
      </c>
      <c r="E168" s="82" t="n">
        <v>440.06</v>
      </c>
      <c r="F16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69" customFormat="false" ht="15.75" hidden="false" customHeight="false" outlineLevel="0" collapsed="false">
      <c r="B169" s="2" t="n">
        <v>6</v>
      </c>
      <c r="C169" s="2" t="n">
        <v>5</v>
      </c>
      <c r="D169" s="82" t="n">
        <v>1022.88</v>
      </c>
      <c r="E169" s="82" t="n">
        <v>204.576</v>
      </c>
      <c r="F16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0" customFormat="false" ht="15.75" hidden="false" customHeight="false" outlineLevel="0" collapsed="false">
      <c r="B170" s="2" t="n">
        <v>7</v>
      </c>
      <c r="C170" s="2" t="n">
        <v>4</v>
      </c>
      <c r="D170" s="82" t="n">
        <v>1346.23</v>
      </c>
      <c r="E170" s="82" t="n">
        <v>336.557</v>
      </c>
      <c r="F17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1" customFormat="false" ht="15.75" hidden="false" customHeight="false" outlineLevel="0" collapsed="false">
      <c r="B171" s="2" t="n">
        <v>8</v>
      </c>
      <c r="C171" s="2" t="n">
        <v>5</v>
      </c>
      <c r="D171" s="82" t="n">
        <v>732.92</v>
      </c>
      <c r="E171" s="82" t="n">
        <v>146.584</v>
      </c>
      <c r="F17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2" customFormat="false" ht="15.75" hidden="false" customHeight="false" outlineLevel="0" collapsed="false">
      <c r="B172" s="2" t="n">
        <v>9</v>
      </c>
      <c r="C172" s="2" t="n">
        <v>4</v>
      </c>
      <c r="D172" s="82" t="n">
        <v>1280.63</v>
      </c>
      <c r="E172" s="82" t="n">
        <v>320.157</v>
      </c>
      <c r="F17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3" customFormat="false" ht="15.75" hidden="false" customHeight="false" outlineLevel="0" collapsed="false">
      <c r="B173" s="2" t="n">
        <v>10</v>
      </c>
      <c r="C173" s="2" t="n">
        <v>3</v>
      </c>
      <c r="D173" s="82" t="n">
        <v>1229.44</v>
      </c>
      <c r="E173" s="82" t="n">
        <v>409.813</v>
      </c>
      <c r="F17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4" customFormat="false" ht="15.75" hidden="false" customHeight="false" outlineLevel="0" collapsed="false">
      <c r="B174" s="2" t="n">
        <v>11</v>
      </c>
      <c r="C174" s="2" t="n">
        <v>2</v>
      </c>
      <c r="D174" s="82" t="n">
        <v>1415.31</v>
      </c>
      <c r="E174" s="82" t="n">
        <v>707.655</v>
      </c>
      <c r="F17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5" customFormat="false" ht="15.75" hidden="false" customHeight="false" outlineLevel="0" collapsed="false">
      <c r="B175" s="2" t="n">
        <v>12</v>
      </c>
      <c r="C175" s="2" t="n">
        <v>3</v>
      </c>
      <c r="D175" s="82" t="n">
        <v>848.18</v>
      </c>
      <c r="E175" s="82" t="n">
        <v>282.727</v>
      </c>
      <c r="F17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6" customFormat="false" ht="15.75" hidden="false" customHeight="false" outlineLevel="0" collapsed="false">
      <c r="B176" s="2" t="n">
        <v>13</v>
      </c>
      <c r="C176" s="2" t="n">
        <v>1</v>
      </c>
      <c r="D176" s="82" t="n">
        <v>815.35</v>
      </c>
      <c r="E176" s="82" t="n">
        <v>815.35</v>
      </c>
      <c r="F17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7" customFormat="false" ht="15.75" hidden="false" customHeight="false" outlineLevel="0" collapsed="false">
      <c r="B177" s="2" t="n">
        <v>14</v>
      </c>
      <c r="C177" s="2" t="n">
        <v>2</v>
      </c>
      <c r="D177" s="82" t="n">
        <v>1252.18</v>
      </c>
      <c r="E177" s="82" t="n">
        <v>626.09</v>
      </c>
      <c r="F17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8" customFormat="false" ht="15.75" hidden="false" customHeight="false" outlineLevel="0" collapsed="false">
      <c r="B178" s="2" t="n">
        <v>15</v>
      </c>
      <c r="C178" s="2" t="n">
        <v>3</v>
      </c>
      <c r="D178" s="82" t="n">
        <v>891.63</v>
      </c>
      <c r="E178" s="82" t="n">
        <v>297.21</v>
      </c>
      <c r="F17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79" customFormat="false" ht="15.75" hidden="false" customHeight="false" outlineLevel="0" collapsed="false">
      <c r="B179" s="2"/>
      <c r="C179" s="2"/>
      <c r="D179" s="82"/>
      <c r="E179" s="82"/>
      <c r="F17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0" customFormat="false" ht="15.75" hidden="false" customHeight="false" outlineLevel="0" collapsed="false">
      <c r="B180" s="2" t="n">
        <v>1</v>
      </c>
      <c r="C180" s="2" t="n">
        <v>4</v>
      </c>
      <c r="D180" s="82" t="n">
        <v>741.74</v>
      </c>
      <c r="E180" s="82" t="n">
        <v>185.435</v>
      </c>
      <c r="F18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1" customFormat="false" ht="15.75" hidden="false" customHeight="false" outlineLevel="0" collapsed="false">
      <c r="B181" s="2" t="n">
        <v>2</v>
      </c>
      <c r="C181" s="2" t="n">
        <v>1</v>
      </c>
      <c r="D181" s="82" t="n">
        <v>250.07</v>
      </c>
      <c r="E181" s="82" t="n">
        <v>250.07</v>
      </c>
      <c r="F18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2" customFormat="false" ht="15.75" hidden="false" customHeight="false" outlineLevel="0" collapsed="false">
      <c r="B182" s="2" t="n">
        <v>4</v>
      </c>
      <c r="C182" s="2" t="n">
        <v>1</v>
      </c>
      <c r="D182" s="82" t="n">
        <v>1549.97</v>
      </c>
      <c r="E182" s="82" t="n">
        <v>1549.97</v>
      </c>
      <c r="F18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3" customFormat="false" ht="15.75" hidden="false" customHeight="false" outlineLevel="0" collapsed="false">
      <c r="B183" s="2" t="n">
        <v>5</v>
      </c>
      <c r="C183" s="2" t="n">
        <v>5</v>
      </c>
      <c r="D183" s="82" t="n">
        <v>2335.78</v>
      </c>
      <c r="E183" s="82" t="n">
        <v>467.156</v>
      </c>
      <c r="F18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4" customFormat="false" ht="15.75" hidden="false" customHeight="false" outlineLevel="0" collapsed="false">
      <c r="B184" s="2" t="n">
        <v>6</v>
      </c>
      <c r="C184" s="2" t="n">
        <v>5</v>
      </c>
      <c r="D184" s="82" t="n">
        <v>1158.36</v>
      </c>
      <c r="E184" s="82" t="n">
        <v>231.672</v>
      </c>
      <c r="F18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5" customFormat="false" ht="15.75" hidden="false" customHeight="false" outlineLevel="0" collapsed="false">
      <c r="B185" s="2" t="n">
        <v>7</v>
      </c>
      <c r="C185" s="2" t="n">
        <v>4</v>
      </c>
      <c r="D185" s="82" t="n">
        <v>1481.71</v>
      </c>
      <c r="E185" s="82" t="n">
        <v>370.427</v>
      </c>
      <c r="F18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6" customFormat="false" ht="15.75" hidden="false" customHeight="false" outlineLevel="0" collapsed="false">
      <c r="B186" s="2" t="n">
        <v>8</v>
      </c>
      <c r="C186" s="2" t="n">
        <v>5</v>
      </c>
      <c r="D186" s="82" t="n">
        <v>369.64</v>
      </c>
      <c r="E186" s="82" t="n">
        <v>73.928</v>
      </c>
      <c r="F18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7" customFormat="false" ht="15.75" hidden="false" customHeight="false" outlineLevel="0" collapsed="false">
      <c r="B187" s="2" t="n">
        <v>9</v>
      </c>
      <c r="C187" s="2" t="n">
        <v>4</v>
      </c>
      <c r="D187" s="82" t="n">
        <v>1415.29</v>
      </c>
      <c r="E187" s="82" t="n">
        <v>353.822</v>
      </c>
      <c r="F18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8" customFormat="false" ht="15.75" hidden="false" customHeight="false" outlineLevel="0" collapsed="false">
      <c r="B188" s="2" t="n">
        <v>10</v>
      </c>
      <c r="C188" s="2" t="n">
        <v>3</v>
      </c>
      <c r="D188" s="82" t="n">
        <v>876.88</v>
      </c>
      <c r="E188" s="82" t="n">
        <v>292.293</v>
      </c>
      <c r="F18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89" customFormat="false" ht="15.75" hidden="false" customHeight="false" outlineLevel="0" collapsed="false">
      <c r="B189" s="2" t="n">
        <v>11</v>
      </c>
      <c r="C189" s="2" t="n">
        <v>2</v>
      </c>
      <c r="D189" s="82" t="n">
        <v>1549.97</v>
      </c>
      <c r="E189" s="82" t="n">
        <v>774.985</v>
      </c>
      <c r="F18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0" customFormat="false" ht="15.75" hidden="false" customHeight="false" outlineLevel="0" collapsed="false">
      <c r="B190" s="2" t="n">
        <v>12</v>
      </c>
      <c r="C190" s="2" t="n">
        <v>3</v>
      </c>
      <c r="D190" s="82" t="n">
        <v>1013.16</v>
      </c>
      <c r="E190" s="82" t="n">
        <v>337.72</v>
      </c>
      <c r="F19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1" customFormat="false" ht="15.75" hidden="false" customHeight="false" outlineLevel="0" collapsed="false">
      <c r="B191" s="2" t="n">
        <v>13</v>
      </c>
      <c r="C191" s="2" t="n">
        <v>1</v>
      </c>
      <c r="D191" s="82" t="n">
        <v>950.01</v>
      </c>
      <c r="E191" s="82" t="n">
        <v>950.01</v>
      </c>
      <c r="F19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2" customFormat="false" ht="15.75" hidden="false" customHeight="false" outlineLevel="0" collapsed="false">
      <c r="B192" s="2" t="n">
        <v>14</v>
      </c>
      <c r="C192" s="2" t="n">
        <v>2</v>
      </c>
      <c r="D192" s="82" t="n">
        <v>1386.84</v>
      </c>
      <c r="E192" s="82" t="n">
        <v>693.42</v>
      </c>
      <c r="F19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3" customFormat="false" ht="15.75" hidden="false" customHeight="false" outlineLevel="0" collapsed="false">
      <c r="B193" s="2" t="n">
        <v>15</v>
      </c>
      <c r="C193" s="2" t="n">
        <v>3</v>
      </c>
      <c r="D193" s="82" t="n">
        <v>1252.91</v>
      </c>
      <c r="E193" s="82" t="n">
        <v>417.637</v>
      </c>
      <c r="F19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4" customFormat="false" ht="15.75" hidden="false" customHeight="false" outlineLevel="0" collapsed="false">
      <c r="B194" s="2"/>
      <c r="C194" s="2"/>
      <c r="D194" s="82"/>
      <c r="E194" s="82"/>
      <c r="F19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5" customFormat="false" ht="15.75" hidden="false" customHeight="false" outlineLevel="0" collapsed="false">
      <c r="B195" s="2" t="n">
        <v>1</v>
      </c>
      <c r="C195" s="2" t="n">
        <v>4</v>
      </c>
      <c r="D195" s="82" t="n">
        <v>372.1</v>
      </c>
      <c r="E195" s="82" t="n">
        <v>93.025</v>
      </c>
      <c r="F19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6" customFormat="false" ht="15.75" hidden="false" customHeight="false" outlineLevel="0" collapsed="false">
      <c r="B196" s="2" t="n">
        <v>2</v>
      </c>
      <c r="C196" s="2" t="n">
        <v>1</v>
      </c>
      <c r="D196" s="82" t="n">
        <v>444.43</v>
      </c>
      <c r="E196" s="82" t="n">
        <v>444.43</v>
      </c>
      <c r="F19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7" customFormat="false" ht="15.75" hidden="false" customHeight="false" outlineLevel="0" collapsed="false">
      <c r="B197" s="2" t="n">
        <v>4</v>
      </c>
      <c r="C197" s="2" t="n">
        <v>1</v>
      </c>
      <c r="D197" s="82" t="n">
        <v>1364.26</v>
      </c>
      <c r="E197" s="82" t="n">
        <v>1364.26</v>
      </c>
      <c r="F19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8" customFormat="false" ht="15.75" hidden="false" customHeight="false" outlineLevel="0" collapsed="false">
      <c r="B198" s="2" t="n">
        <v>5</v>
      </c>
      <c r="C198" s="2" t="n">
        <v>5</v>
      </c>
      <c r="D198" s="82" t="n">
        <v>2150.07</v>
      </c>
      <c r="E198" s="82" t="n">
        <v>430.014</v>
      </c>
      <c r="F19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199" customFormat="false" ht="15.75" hidden="false" customHeight="false" outlineLevel="0" collapsed="false">
      <c r="B199" s="2" t="n">
        <v>6</v>
      </c>
      <c r="C199" s="2" t="n">
        <v>5</v>
      </c>
      <c r="D199" s="82" t="n">
        <v>972.65</v>
      </c>
      <c r="E199" s="82" t="n">
        <v>194.53</v>
      </c>
      <c r="F19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0" customFormat="false" ht="15.75" hidden="false" customHeight="false" outlineLevel="0" collapsed="false">
      <c r="B200" s="2" t="n">
        <v>7</v>
      </c>
      <c r="C200" s="2" t="n">
        <v>4</v>
      </c>
      <c r="D200" s="82" t="n">
        <v>1296</v>
      </c>
      <c r="E200" s="82" t="n">
        <v>324</v>
      </c>
      <c r="F20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1" customFormat="false" ht="15.75" hidden="false" customHeight="false" outlineLevel="0" collapsed="false">
      <c r="B201" s="2" t="n">
        <v>9</v>
      </c>
      <c r="C201" s="2" t="n">
        <v>4</v>
      </c>
      <c r="D201" s="82" t="n">
        <v>1252.54</v>
      </c>
      <c r="E201" s="82" t="n">
        <v>313.135</v>
      </c>
      <c r="F20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2" customFormat="false" ht="15.75" hidden="false" customHeight="false" outlineLevel="0" collapsed="false">
      <c r="B202" s="2" t="n">
        <v>10</v>
      </c>
      <c r="C202" s="2" t="n">
        <v>3</v>
      </c>
      <c r="D202" s="82" t="n">
        <v>1234.98</v>
      </c>
      <c r="E202" s="82" t="n">
        <v>411.66</v>
      </c>
      <c r="F20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3" customFormat="false" ht="15.75" hidden="false" customHeight="false" outlineLevel="0" collapsed="false">
      <c r="B203" s="2" t="n">
        <v>11</v>
      </c>
      <c r="C203" s="2" t="n">
        <v>2</v>
      </c>
      <c r="D203" s="82" t="n">
        <v>1387.22</v>
      </c>
      <c r="E203" s="82" t="n">
        <v>693.61</v>
      </c>
      <c r="F20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4" customFormat="false" ht="15.75" hidden="false" customHeight="false" outlineLevel="0" collapsed="false">
      <c r="B204" s="2" t="n">
        <v>12</v>
      </c>
      <c r="C204" s="2" t="n">
        <v>3</v>
      </c>
      <c r="D204" s="82" t="n">
        <v>781.52</v>
      </c>
      <c r="E204" s="82" t="n">
        <v>260.507</v>
      </c>
      <c r="F20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5" customFormat="false" ht="15.75" hidden="false" customHeight="false" outlineLevel="0" collapsed="false">
      <c r="B205" s="2" t="n">
        <v>13</v>
      </c>
      <c r="C205" s="2" t="n">
        <v>1</v>
      </c>
      <c r="D205" s="82" t="n">
        <v>787.26</v>
      </c>
      <c r="E205" s="82" t="n">
        <v>787.26</v>
      </c>
      <c r="F20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6" customFormat="false" ht="15.75" hidden="false" customHeight="false" outlineLevel="0" collapsed="false">
      <c r="B206" s="2" t="n">
        <v>14</v>
      </c>
      <c r="C206" s="2" t="n">
        <v>2</v>
      </c>
      <c r="D206" s="82" t="n">
        <v>1224.09</v>
      </c>
      <c r="E206" s="82" t="n">
        <v>612.045</v>
      </c>
      <c r="F20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7" customFormat="false" ht="15.75" hidden="false" customHeight="false" outlineLevel="0" collapsed="false">
      <c r="B207" s="2" t="n">
        <v>15</v>
      </c>
      <c r="C207" s="2" t="n">
        <v>3</v>
      </c>
      <c r="D207" s="82" t="n">
        <v>1088.98</v>
      </c>
      <c r="E207" s="82" t="n">
        <v>362.993</v>
      </c>
      <c r="F20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8" customFormat="false" ht="15.75" hidden="false" customHeight="false" outlineLevel="0" collapsed="false">
      <c r="B208" s="2"/>
      <c r="C208" s="2"/>
      <c r="D208" s="82"/>
      <c r="E208" s="82"/>
      <c r="F20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09" customFormat="false" ht="15.75" hidden="false" customHeight="false" outlineLevel="0" collapsed="false">
      <c r="B209" s="2" t="n">
        <v>2</v>
      </c>
      <c r="C209" s="2" t="n">
        <v>1</v>
      </c>
      <c r="D209" s="82" t="n">
        <v>244.33</v>
      </c>
      <c r="E209" s="82" t="n">
        <v>244.33</v>
      </c>
      <c r="F20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0" customFormat="false" ht="15.75" hidden="false" customHeight="false" outlineLevel="0" collapsed="false">
      <c r="B210" s="2" t="n">
        <v>4</v>
      </c>
      <c r="C210" s="2" t="n">
        <v>1</v>
      </c>
      <c r="D210" s="82" t="n">
        <v>1544.23</v>
      </c>
      <c r="E210" s="82" t="n">
        <v>1544.23</v>
      </c>
      <c r="F21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1" customFormat="false" ht="15.75" hidden="false" customHeight="false" outlineLevel="0" collapsed="false">
      <c r="B211" s="2" t="n">
        <v>5</v>
      </c>
      <c r="C211" s="2" t="n">
        <v>5</v>
      </c>
      <c r="D211" s="82" t="n">
        <v>2330.04</v>
      </c>
      <c r="E211" s="82" t="n">
        <v>466.008</v>
      </c>
      <c r="F21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2" customFormat="false" ht="15.75" hidden="false" customHeight="false" outlineLevel="0" collapsed="false">
      <c r="B212" s="2" t="n">
        <v>6</v>
      </c>
      <c r="C212" s="2" t="n">
        <v>5</v>
      </c>
      <c r="D212" s="82" t="n">
        <v>1152.62</v>
      </c>
      <c r="E212" s="82" t="n">
        <v>230.524</v>
      </c>
      <c r="F21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3" customFormat="false" ht="15.75" hidden="false" customHeight="false" outlineLevel="0" collapsed="false">
      <c r="B213" s="2" t="n">
        <v>7</v>
      </c>
      <c r="C213" s="2" t="n">
        <v>4</v>
      </c>
      <c r="D213" s="82" t="n">
        <v>1475.97</v>
      </c>
      <c r="E213" s="82" t="n">
        <v>368.992</v>
      </c>
      <c r="F21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4" customFormat="false" ht="15.75" hidden="false" customHeight="false" outlineLevel="0" collapsed="false">
      <c r="B214" s="2" t="n">
        <v>9</v>
      </c>
      <c r="C214" s="2" t="n">
        <v>4</v>
      </c>
      <c r="D214" s="82" t="n">
        <v>1409.55</v>
      </c>
      <c r="E214" s="82" t="n">
        <v>352.387</v>
      </c>
      <c r="F21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5" customFormat="false" ht="15.75" hidden="false" customHeight="false" outlineLevel="0" collapsed="false">
      <c r="B215" s="2" t="n">
        <v>10</v>
      </c>
      <c r="C215" s="2" t="n">
        <v>3</v>
      </c>
      <c r="D215" s="82" t="n">
        <v>862.88</v>
      </c>
      <c r="E215" s="82" t="n">
        <v>287.627</v>
      </c>
      <c r="F21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6" customFormat="false" ht="15.75" hidden="false" customHeight="false" outlineLevel="0" collapsed="false">
      <c r="B216" s="2" t="n">
        <v>11</v>
      </c>
      <c r="C216" s="2" t="n">
        <v>2</v>
      </c>
      <c r="D216" s="82" t="n">
        <v>1544.23</v>
      </c>
      <c r="E216" s="82" t="n">
        <v>772.115</v>
      </c>
      <c r="F21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7" customFormat="false" ht="15.75" hidden="false" customHeight="false" outlineLevel="0" collapsed="false">
      <c r="B217" s="2" t="n">
        <v>12</v>
      </c>
      <c r="C217" s="2" t="n">
        <v>3</v>
      </c>
      <c r="D217" s="82" t="n">
        <v>1007.42</v>
      </c>
      <c r="E217" s="82" t="n">
        <v>335.807</v>
      </c>
      <c r="F21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8" customFormat="false" ht="15.75" hidden="false" customHeight="false" outlineLevel="0" collapsed="false">
      <c r="B218" s="2" t="n">
        <v>13</v>
      </c>
      <c r="C218" s="2" t="n">
        <v>1</v>
      </c>
      <c r="D218" s="82" t="n">
        <v>944.27</v>
      </c>
      <c r="E218" s="82" t="n">
        <v>944.27</v>
      </c>
      <c r="F21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19" customFormat="false" ht="15.75" hidden="false" customHeight="false" outlineLevel="0" collapsed="false">
      <c r="B219" s="2" t="n">
        <v>14</v>
      </c>
      <c r="C219" s="2" t="n">
        <v>2</v>
      </c>
      <c r="D219" s="82" t="n">
        <v>1381.1</v>
      </c>
      <c r="E219" s="82" t="n">
        <v>690.55</v>
      </c>
      <c r="F21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0" customFormat="false" ht="15.75" hidden="false" customHeight="false" outlineLevel="0" collapsed="false">
      <c r="B220" s="2" t="n">
        <v>15</v>
      </c>
      <c r="C220" s="2" t="n">
        <v>3</v>
      </c>
      <c r="D220" s="82" t="n">
        <v>1256.19</v>
      </c>
      <c r="E220" s="82" t="n">
        <v>418.73</v>
      </c>
      <c r="F22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1" customFormat="false" ht="15.75" hidden="false" customHeight="false" outlineLevel="0" collapsed="false">
      <c r="B221" s="2"/>
      <c r="C221" s="2"/>
      <c r="D221" s="82"/>
      <c r="E221" s="82"/>
      <c r="F22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2" customFormat="false" ht="15.75" hidden="false" customHeight="false" outlineLevel="0" collapsed="false">
      <c r="B222" s="2" t="n">
        <v>2</v>
      </c>
      <c r="C222" s="2" t="n">
        <v>1</v>
      </c>
      <c r="D222" s="82" t="n">
        <v>1010.55</v>
      </c>
      <c r="E222" s="82" t="n">
        <v>1010.55</v>
      </c>
      <c r="F22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3" customFormat="false" ht="15.75" hidden="false" customHeight="false" outlineLevel="0" collapsed="false">
      <c r="B223" s="2" t="n">
        <v>4</v>
      </c>
      <c r="C223" s="2" t="n">
        <v>1</v>
      </c>
      <c r="D223" s="82" t="n">
        <v>1151.85</v>
      </c>
      <c r="E223" s="82" t="n">
        <v>1151.85</v>
      </c>
      <c r="F22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4" customFormat="false" ht="15.75" hidden="false" customHeight="false" outlineLevel="0" collapsed="false">
      <c r="B224" s="2" t="n">
        <v>5</v>
      </c>
      <c r="C224" s="2" t="n">
        <v>5</v>
      </c>
      <c r="D224" s="82" t="n">
        <v>1927.82</v>
      </c>
      <c r="E224" s="82" t="n">
        <v>385.564</v>
      </c>
      <c r="F22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5" customFormat="false" ht="15.75" hidden="false" customHeight="false" outlineLevel="0" collapsed="false">
      <c r="B225" s="2" t="n">
        <v>7</v>
      </c>
      <c r="C225" s="2" t="n">
        <v>4</v>
      </c>
      <c r="D225" s="82" t="n">
        <v>1083.59</v>
      </c>
      <c r="E225" s="82" t="n">
        <v>270.897</v>
      </c>
      <c r="F22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6" customFormat="false" ht="15.75" hidden="false" customHeight="false" outlineLevel="0" collapsed="false">
      <c r="B226" s="2" t="n">
        <v>9</v>
      </c>
      <c r="C226" s="2" t="n">
        <v>4</v>
      </c>
      <c r="D226" s="82" t="n">
        <v>789.37</v>
      </c>
      <c r="E226" s="82" t="n">
        <v>197.342</v>
      </c>
      <c r="F22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7" customFormat="false" ht="15.75" hidden="false" customHeight="false" outlineLevel="0" collapsed="false">
      <c r="B227" s="2" t="n">
        <v>10</v>
      </c>
      <c r="C227" s="2" t="n">
        <v>3</v>
      </c>
      <c r="D227" s="82" t="n">
        <v>1802.74</v>
      </c>
      <c r="E227" s="82" t="n">
        <v>600.913</v>
      </c>
      <c r="F22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8" customFormat="false" ht="15.75" hidden="false" customHeight="false" outlineLevel="0" collapsed="false">
      <c r="B228" s="2" t="n">
        <v>11</v>
      </c>
      <c r="C228" s="2" t="n">
        <v>2</v>
      </c>
      <c r="D228" s="82" t="n">
        <v>777.29</v>
      </c>
      <c r="E228" s="82" t="n">
        <v>388.645</v>
      </c>
      <c r="F22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29" customFormat="false" ht="15.75" hidden="false" customHeight="false" outlineLevel="0" collapsed="false">
      <c r="B229" s="2" t="n">
        <v>12</v>
      </c>
      <c r="C229" s="2" t="n">
        <v>3</v>
      </c>
      <c r="D229" s="82" t="n">
        <v>1413.25</v>
      </c>
      <c r="E229" s="82" t="n">
        <v>471.083</v>
      </c>
      <c r="F22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0" customFormat="false" ht="15.75" hidden="false" customHeight="false" outlineLevel="0" collapsed="false">
      <c r="B230" s="2" t="n">
        <v>13</v>
      </c>
      <c r="C230" s="2" t="n">
        <v>1</v>
      </c>
      <c r="D230" s="82" t="n">
        <v>497.37</v>
      </c>
      <c r="E230" s="82" t="n">
        <v>497.37</v>
      </c>
      <c r="F23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1" customFormat="false" ht="15.75" hidden="false" customHeight="false" outlineLevel="0" collapsed="false">
      <c r="B231" s="2" t="n">
        <v>14</v>
      </c>
      <c r="C231" s="2" t="n">
        <v>2</v>
      </c>
      <c r="D231" s="82" t="n">
        <v>783.44</v>
      </c>
      <c r="E231" s="82" t="n">
        <v>391.72</v>
      </c>
      <c r="F23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2" customFormat="false" ht="15.75" hidden="false" customHeight="false" outlineLevel="0" collapsed="false">
      <c r="B232" s="2" t="n">
        <v>15</v>
      </c>
      <c r="C232" s="2" t="n">
        <v>3</v>
      </c>
      <c r="D232" s="82" t="n">
        <v>1700.57</v>
      </c>
      <c r="E232" s="82" t="n">
        <v>566.857</v>
      </c>
      <c r="F23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3" customFormat="false" ht="15.75" hidden="false" customHeight="false" outlineLevel="0" collapsed="false">
      <c r="B233" s="2"/>
      <c r="C233" s="2"/>
      <c r="D233" s="82"/>
      <c r="E233" s="82"/>
      <c r="F23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4" customFormat="false" ht="15.75" hidden="false" customHeight="false" outlineLevel="0" collapsed="false">
      <c r="B234" s="2" t="n">
        <v>2</v>
      </c>
      <c r="C234" s="2" t="n">
        <v>1</v>
      </c>
      <c r="D234" s="82" t="n">
        <v>231.84</v>
      </c>
      <c r="E234" s="82" t="n">
        <v>231.84</v>
      </c>
      <c r="F23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5" customFormat="false" ht="15.75" hidden="false" customHeight="false" outlineLevel="0" collapsed="false">
      <c r="B235" s="2" t="n">
        <v>4</v>
      </c>
      <c r="C235" s="2" t="n">
        <v>1</v>
      </c>
      <c r="D235" s="82" t="n">
        <v>1393.74</v>
      </c>
      <c r="E235" s="82" t="n">
        <v>1393.74</v>
      </c>
      <c r="F23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6" customFormat="false" ht="15.75" hidden="false" customHeight="false" outlineLevel="0" collapsed="false">
      <c r="B236" s="2" t="n">
        <v>5</v>
      </c>
      <c r="C236" s="2" t="n">
        <v>5</v>
      </c>
      <c r="D236" s="82" t="n">
        <v>2179.55</v>
      </c>
      <c r="E236" s="82" t="n">
        <v>435.91</v>
      </c>
      <c r="F23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7" customFormat="false" ht="15.75" hidden="false" customHeight="false" outlineLevel="0" collapsed="false">
      <c r="B237" s="2" t="n">
        <v>7</v>
      </c>
      <c r="C237" s="2" t="n">
        <v>4</v>
      </c>
      <c r="D237" s="82" t="n">
        <v>1325.48</v>
      </c>
      <c r="E237" s="82" t="n">
        <v>331.37</v>
      </c>
      <c r="F23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8" customFormat="false" ht="15.75" hidden="false" customHeight="false" outlineLevel="0" collapsed="false">
      <c r="B238" s="2" t="n">
        <v>10</v>
      </c>
      <c r="C238" s="2" t="n">
        <v>3</v>
      </c>
      <c r="D238" s="82" t="n">
        <v>1022.39</v>
      </c>
      <c r="E238" s="82" t="n">
        <v>340.797</v>
      </c>
      <c r="F23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39" customFormat="false" ht="15.75" hidden="false" customHeight="false" outlineLevel="0" collapsed="false">
      <c r="B239" s="2" t="n">
        <v>11</v>
      </c>
      <c r="C239" s="2" t="n">
        <v>2</v>
      </c>
      <c r="D239" s="82" t="n">
        <v>1393.74</v>
      </c>
      <c r="E239" s="82" t="n">
        <v>696.87</v>
      </c>
      <c r="F23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0" customFormat="false" ht="15.75" hidden="false" customHeight="false" outlineLevel="0" collapsed="false">
      <c r="B240" s="2" t="n">
        <v>12</v>
      </c>
      <c r="C240" s="2" t="n">
        <v>3</v>
      </c>
      <c r="D240" s="82" t="n">
        <v>856.93</v>
      </c>
      <c r="E240" s="82" t="n">
        <v>285.643</v>
      </c>
      <c r="F24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1" customFormat="false" ht="15.75" hidden="false" customHeight="false" outlineLevel="0" collapsed="false">
      <c r="B241" s="2" t="n">
        <v>13</v>
      </c>
      <c r="C241" s="2" t="n">
        <v>1</v>
      </c>
      <c r="D241" s="82" t="n">
        <v>793.78</v>
      </c>
      <c r="E241" s="82" t="n">
        <v>793.78</v>
      </c>
      <c r="F24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2" customFormat="false" ht="15.75" hidden="false" customHeight="false" outlineLevel="0" collapsed="false">
      <c r="B242" s="2" t="n">
        <v>14</v>
      </c>
      <c r="C242" s="2" t="n">
        <v>2</v>
      </c>
      <c r="D242" s="82" t="n">
        <v>1230.61</v>
      </c>
      <c r="E242" s="82" t="n">
        <v>615.305</v>
      </c>
      <c r="F24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3" customFormat="false" ht="15.75" hidden="false" customHeight="false" outlineLevel="0" collapsed="false">
      <c r="B243" s="2" t="n">
        <v>15</v>
      </c>
      <c r="C243" s="2" t="n">
        <v>3</v>
      </c>
      <c r="D243" s="82" t="n">
        <v>1096.68</v>
      </c>
      <c r="E243" s="82" t="n">
        <v>365.56</v>
      </c>
      <c r="F24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4" customFormat="false" ht="15.75" hidden="false" customHeight="false" outlineLevel="0" collapsed="false">
      <c r="B244" s="2"/>
      <c r="C244" s="2"/>
      <c r="D244" s="82"/>
      <c r="E244" s="82"/>
      <c r="F24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5" customFormat="false" ht="15.75" hidden="false" customHeight="false" outlineLevel="0" collapsed="false">
      <c r="B245" s="2" t="n">
        <v>4</v>
      </c>
      <c r="C245" s="2" t="n">
        <v>1</v>
      </c>
      <c r="D245" s="82" t="n">
        <v>1311.87</v>
      </c>
      <c r="E245" s="82" t="n">
        <v>1311.87</v>
      </c>
      <c r="F24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6" customFormat="false" ht="15.75" hidden="false" customHeight="false" outlineLevel="0" collapsed="false">
      <c r="B246" s="2" t="n">
        <v>5</v>
      </c>
      <c r="C246" s="2" t="n">
        <v>5</v>
      </c>
      <c r="D246" s="82" t="n">
        <v>2097.68</v>
      </c>
      <c r="E246" s="82" t="n">
        <v>419.536</v>
      </c>
      <c r="F24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7" customFormat="false" ht="15.75" hidden="false" customHeight="false" outlineLevel="0" collapsed="false">
      <c r="B247" s="2" t="n">
        <v>7</v>
      </c>
      <c r="C247" s="2" t="n">
        <v>4</v>
      </c>
      <c r="D247" s="82" t="n">
        <v>1243.61</v>
      </c>
      <c r="E247" s="82" t="n">
        <v>310.903</v>
      </c>
      <c r="F24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8" customFormat="false" ht="15.75" hidden="false" customHeight="false" outlineLevel="0" collapsed="false">
      <c r="B248" s="2" t="n">
        <v>10</v>
      </c>
      <c r="C248" s="2" t="n">
        <v>3</v>
      </c>
      <c r="D248" s="82" t="n">
        <v>1105.57</v>
      </c>
      <c r="E248" s="82" t="n">
        <v>368.523</v>
      </c>
      <c r="F24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49" customFormat="false" ht="15.75" hidden="false" customHeight="false" outlineLevel="0" collapsed="false">
      <c r="B249" s="2" t="n">
        <v>11</v>
      </c>
      <c r="C249" s="2" t="n">
        <v>2</v>
      </c>
      <c r="D249" s="82" t="n">
        <v>1311.87</v>
      </c>
      <c r="E249" s="82" t="n">
        <v>655.935</v>
      </c>
      <c r="F24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0" customFormat="false" ht="15.75" hidden="false" customHeight="false" outlineLevel="0" collapsed="false">
      <c r="B250" s="2" t="n">
        <v>12</v>
      </c>
      <c r="C250" s="2" t="n">
        <v>3</v>
      </c>
      <c r="D250" s="82" t="n">
        <v>772.11</v>
      </c>
      <c r="E250" s="82" t="n">
        <v>257.37</v>
      </c>
      <c r="F25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1" customFormat="false" ht="15.75" hidden="false" customHeight="false" outlineLevel="0" collapsed="false">
      <c r="B251" s="2" t="n">
        <v>13</v>
      </c>
      <c r="C251" s="2" t="n">
        <v>1</v>
      </c>
      <c r="D251" s="82" t="n">
        <v>711.91</v>
      </c>
      <c r="E251" s="82" t="n">
        <v>711.91</v>
      </c>
      <c r="F25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2" customFormat="false" ht="15.75" hidden="false" customHeight="false" outlineLevel="0" collapsed="false">
      <c r="B252" s="2" t="n">
        <v>14</v>
      </c>
      <c r="C252" s="2" t="n">
        <v>2</v>
      </c>
      <c r="D252" s="82" t="n">
        <v>1148.74</v>
      </c>
      <c r="E252" s="82" t="n">
        <v>574.37</v>
      </c>
      <c r="F25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3" customFormat="false" ht="15.75" hidden="false" customHeight="false" outlineLevel="0" collapsed="false">
      <c r="B253" s="2" t="n">
        <v>15</v>
      </c>
      <c r="C253" s="2" t="n">
        <v>3</v>
      </c>
      <c r="D253" s="82" t="n">
        <v>1013.5</v>
      </c>
      <c r="E253" s="82" t="n">
        <v>337.833</v>
      </c>
      <c r="F25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4" customFormat="false" ht="15.75" hidden="false" customHeight="false" outlineLevel="0" collapsed="false">
      <c r="B254" s="2"/>
      <c r="C254" s="2"/>
      <c r="D254" s="82"/>
      <c r="E254" s="82"/>
      <c r="F25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5" customFormat="false" ht="15.75" hidden="false" customHeight="false" outlineLevel="0" collapsed="false">
      <c r="B255" s="2" t="n">
        <v>4</v>
      </c>
      <c r="C255" s="2" t="n">
        <v>1</v>
      </c>
      <c r="D255" s="82" t="n">
        <v>1150.52</v>
      </c>
      <c r="E255" s="82" t="n">
        <v>1150.52</v>
      </c>
      <c r="F25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6" customFormat="false" ht="15.75" hidden="false" customHeight="false" outlineLevel="0" collapsed="false">
      <c r="B256" s="2" t="n">
        <v>5</v>
      </c>
      <c r="C256" s="2" t="n">
        <v>5</v>
      </c>
      <c r="D256" s="82" t="n">
        <v>1926.49</v>
      </c>
      <c r="E256" s="82" t="n">
        <v>385.298</v>
      </c>
      <c r="F25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7" customFormat="false" ht="15.75" hidden="false" customHeight="false" outlineLevel="0" collapsed="false">
      <c r="B257" s="2" t="n">
        <v>7</v>
      </c>
      <c r="C257" s="2" t="n">
        <v>4</v>
      </c>
      <c r="D257" s="82" t="n">
        <v>1082.26</v>
      </c>
      <c r="E257" s="82" t="n">
        <v>270.565</v>
      </c>
      <c r="F25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8" customFormat="false" ht="15.75" hidden="false" customHeight="false" outlineLevel="0" collapsed="false">
      <c r="B258" s="2" t="n">
        <v>10</v>
      </c>
      <c r="C258" s="2" t="n">
        <v>3</v>
      </c>
      <c r="D258" s="82" t="n">
        <v>1801.41</v>
      </c>
      <c r="E258" s="82" t="n">
        <v>600.47</v>
      </c>
      <c r="F25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59" customFormat="false" ht="15.75" hidden="false" customHeight="false" outlineLevel="0" collapsed="false">
      <c r="B259" s="2" t="n">
        <v>11</v>
      </c>
      <c r="C259" s="2" t="n">
        <v>2</v>
      </c>
      <c r="D259" s="82" t="n">
        <v>781.7</v>
      </c>
      <c r="E259" s="82" t="n">
        <v>390.85</v>
      </c>
      <c r="F25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0" customFormat="false" ht="15.75" hidden="false" customHeight="false" outlineLevel="0" collapsed="false">
      <c r="B260" s="2" t="n">
        <v>13</v>
      </c>
      <c r="C260" s="2" t="n">
        <v>1</v>
      </c>
      <c r="D260" s="82" t="n">
        <v>496.04</v>
      </c>
      <c r="E260" s="82" t="n">
        <v>496.04</v>
      </c>
      <c r="F26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1" customFormat="false" ht="15.75" hidden="false" customHeight="false" outlineLevel="0" collapsed="false">
      <c r="B261" s="2" t="n">
        <v>14</v>
      </c>
      <c r="C261" s="2" t="n">
        <v>2</v>
      </c>
      <c r="D261" s="82" t="n">
        <v>784.57</v>
      </c>
      <c r="E261" s="82" t="n">
        <v>392.285</v>
      </c>
      <c r="F26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2" customFormat="false" ht="15.75" hidden="false" customHeight="false" outlineLevel="0" collapsed="false">
      <c r="B262" s="2" t="n">
        <v>15</v>
      </c>
      <c r="C262" s="2" t="n">
        <v>3</v>
      </c>
      <c r="D262" s="82" t="n">
        <v>1699.24</v>
      </c>
      <c r="E262" s="82" t="n">
        <v>566.413</v>
      </c>
      <c r="F26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3" customFormat="false" ht="15.75" hidden="false" customHeight="false" outlineLevel="0" collapsed="false">
      <c r="B263" s="2"/>
      <c r="C263" s="2"/>
      <c r="D263" s="82"/>
      <c r="E263" s="82"/>
      <c r="F26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4" customFormat="false" ht="15.75" hidden="false" customHeight="false" outlineLevel="0" collapsed="false">
      <c r="B264" s="2" t="n">
        <v>4</v>
      </c>
      <c r="C264" s="2" t="n">
        <v>1</v>
      </c>
      <c r="D264" s="82" t="n">
        <v>1477.56</v>
      </c>
      <c r="E264" s="82" t="n">
        <v>1477.56</v>
      </c>
      <c r="F26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5" customFormat="false" ht="15.75" hidden="false" customHeight="false" outlineLevel="0" collapsed="false">
      <c r="B265" s="2" t="n">
        <v>5</v>
      </c>
      <c r="C265" s="2" t="n">
        <v>5</v>
      </c>
      <c r="D265" s="82" t="n">
        <v>2263.37</v>
      </c>
      <c r="E265" s="82" t="n">
        <v>452.674</v>
      </c>
      <c r="F26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6" customFormat="false" ht="15.75" hidden="false" customHeight="false" outlineLevel="0" collapsed="false">
      <c r="B266" s="2" t="n">
        <v>10</v>
      </c>
      <c r="C266" s="2" t="n">
        <v>3</v>
      </c>
      <c r="D266" s="82" t="n">
        <v>940.21</v>
      </c>
      <c r="E266" s="82" t="n">
        <v>313.403</v>
      </c>
      <c r="F26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7" customFormat="false" ht="15.75" hidden="false" customHeight="false" outlineLevel="0" collapsed="false">
      <c r="B267" s="2" t="n">
        <v>11</v>
      </c>
      <c r="C267" s="2" t="n">
        <v>2</v>
      </c>
      <c r="D267" s="82" t="n">
        <v>1477.56</v>
      </c>
      <c r="E267" s="82" t="n">
        <v>738.78</v>
      </c>
      <c r="F26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8" customFormat="false" ht="15.75" hidden="false" customHeight="false" outlineLevel="0" collapsed="false">
      <c r="B268" s="2" t="n">
        <v>13</v>
      </c>
      <c r="C268" s="2" t="n">
        <v>1</v>
      </c>
      <c r="D268" s="82" t="n">
        <v>877.6</v>
      </c>
      <c r="E268" s="82" t="n">
        <v>877.6</v>
      </c>
      <c r="F26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69" customFormat="false" ht="15.75" hidden="false" customHeight="false" outlineLevel="0" collapsed="false">
      <c r="B269" s="2" t="n">
        <v>14</v>
      </c>
      <c r="C269" s="2" t="n">
        <v>2</v>
      </c>
      <c r="D269" s="82" t="n">
        <v>1314.43</v>
      </c>
      <c r="E269" s="82" t="n">
        <v>657.215</v>
      </c>
      <c r="F26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0" customFormat="false" ht="15.75" hidden="false" customHeight="false" outlineLevel="0" collapsed="false">
      <c r="B270" s="2" t="n">
        <v>15</v>
      </c>
      <c r="C270" s="2" t="n">
        <v>3</v>
      </c>
      <c r="D270" s="82" t="n">
        <v>1180.5</v>
      </c>
      <c r="E270" s="82" t="n">
        <v>393.5</v>
      </c>
      <c r="F27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1" customFormat="false" ht="15.75" hidden="false" customHeight="false" outlineLevel="0" collapsed="false">
      <c r="B271" s="2"/>
      <c r="C271" s="2"/>
      <c r="D271" s="82"/>
      <c r="E271" s="82"/>
      <c r="F27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2" customFormat="false" ht="15.75" hidden="false" customHeight="false" outlineLevel="0" collapsed="false">
      <c r="B272" s="2" t="n">
        <v>4</v>
      </c>
      <c r="C272" s="2" t="n">
        <v>1</v>
      </c>
      <c r="D272" s="82" t="n">
        <v>992.01</v>
      </c>
      <c r="E272" s="82" t="n">
        <v>992.01</v>
      </c>
      <c r="F27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3" customFormat="false" ht="15.75" hidden="false" customHeight="false" outlineLevel="0" collapsed="false">
      <c r="B273" s="2" t="n">
        <v>5</v>
      </c>
      <c r="C273" s="2" t="n">
        <v>5</v>
      </c>
      <c r="D273" s="82" t="n">
        <v>1771.26</v>
      </c>
      <c r="E273" s="82" t="n">
        <v>354.252</v>
      </c>
      <c r="F27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4" customFormat="false" ht="15.75" hidden="false" customHeight="false" outlineLevel="0" collapsed="false">
      <c r="B274" s="2" t="n">
        <v>11</v>
      </c>
      <c r="C274" s="2" t="n">
        <v>2</v>
      </c>
      <c r="D274" s="82" t="n">
        <v>764.21</v>
      </c>
      <c r="E274" s="82" t="n">
        <v>382.105</v>
      </c>
      <c r="F27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5" customFormat="false" ht="15.75" hidden="false" customHeight="false" outlineLevel="0" collapsed="false">
      <c r="B275" s="2" t="n">
        <v>13</v>
      </c>
      <c r="C275" s="2" t="n">
        <v>1</v>
      </c>
      <c r="D275" s="82" t="n">
        <v>337.53</v>
      </c>
      <c r="E275" s="82" t="n">
        <v>337.53</v>
      </c>
      <c r="F27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6" customFormat="false" ht="15.75" hidden="false" customHeight="false" outlineLevel="0" collapsed="false">
      <c r="B276" s="2" t="n">
        <v>14</v>
      </c>
      <c r="C276" s="2" t="n">
        <v>2</v>
      </c>
      <c r="D276" s="82" t="n">
        <v>635.08</v>
      </c>
      <c r="E276" s="82" t="n">
        <v>317.54</v>
      </c>
      <c r="F27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7" customFormat="false" ht="15.75" hidden="false" customHeight="false" outlineLevel="0" collapsed="false">
      <c r="B277" s="2" t="n">
        <v>15</v>
      </c>
      <c r="C277" s="2" t="n">
        <v>3</v>
      </c>
      <c r="D277" s="82" t="n">
        <v>1540.73</v>
      </c>
      <c r="E277" s="82" t="n">
        <v>513.577</v>
      </c>
      <c r="F27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8" customFormat="false" ht="15.75" hidden="false" customHeight="false" outlineLevel="0" collapsed="false">
      <c r="B278" s="2"/>
      <c r="C278" s="2"/>
      <c r="D278" s="82"/>
      <c r="E278" s="82"/>
      <c r="F27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79" customFormat="false" ht="15.75" hidden="false" customHeight="false" outlineLevel="0" collapsed="false">
      <c r="B279" s="2" t="n">
        <v>4</v>
      </c>
      <c r="C279" s="2" t="n">
        <v>1</v>
      </c>
      <c r="D279" s="82" t="n">
        <v>1364.85</v>
      </c>
      <c r="E279" s="82" t="n">
        <v>1364.85</v>
      </c>
      <c r="F27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0" customFormat="false" ht="15.75" hidden="false" customHeight="false" outlineLevel="0" collapsed="false">
      <c r="B280" s="2" t="n">
        <v>5</v>
      </c>
      <c r="C280" s="2" t="n">
        <v>5</v>
      </c>
      <c r="D280" s="82" t="n">
        <v>2150.66</v>
      </c>
      <c r="E280" s="82" t="n">
        <v>430.132</v>
      </c>
      <c r="F28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1" customFormat="false" ht="15.75" hidden="false" customHeight="false" outlineLevel="0" collapsed="false">
      <c r="B281" s="2" t="n">
        <v>11</v>
      </c>
      <c r="C281" s="2" t="n">
        <v>2</v>
      </c>
      <c r="D281" s="82" t="n">
        <v>1387.81</v>
      </c>
      <c r="E281" s="82" t="n">
        <v>693.905</v>
      </c>
      <c r="F28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2" customFormat="false" ht="15.75" hidden="false" customHeight="false" outlineLevel="0" collapsed="false">
      <c r="B282" s="2" t="n">
        <v>13</v>
      </c>
      <c r="C282" s="2" t="n">
        <v>1</v>
      </c>
      <c r="D282" s="82" t="n">
        <v>787.85</v>
      </c>
      <c r="E282" s="82" t="n">
        <v>787.85</v>
      </c>
      <c r="F28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3" customFormat="false" ht="15.75" hidden="false" customHeight="false" outlineLevel="0" collapsed="false">
      <c r="B283" s="2" t="n">
        <v>15</v>
      </c>
      <c r="C283" s="2" t="n">
        <v>3</v>
      </c>
      <c r="D283" s="82" t="n">
        <v>1090.39</v>
      </c>
      <c r="E283" s="82" t="n">
        <v>363.463</v>
      </c>
      <c r="F28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4" customFormat="false" ht="15.75" hidden="false" customHeight="false" outlineLevel="0" collapsed="false">
      <c r="B284" s="2"/>
      <c r="C284" s="2"/>
      <c r="D284" s="82"/>
      <c r="E284" s="82"/>
      <c r="F28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5" customFormat="false" ht="15.75" hidden="false" customHeight="false" outlineLevel="0" collapsed="false">
      <c r="B285" s="2" t="n">
        <v>4</v>
      </c>
      <c r="C285" s="2" t="n">
        <v>1</v>
      </c>
      <c r="D285" s="82" t="n">
        <v>1077.06</v>
      </c>
      <c r="E285" s="82" t="n">
        <v>1077.06</v>
      </c>
      <c r="F28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6" customFormat="false" ht="15.75" hidden="false" customHeight="false" outlineLevel="0" collapsed="false">
      <c r="B286" s="2" t="n">
        <v>5</v>
      </c>
      <c r="C286" s="2" t="n">
        <v>5</v>
      </c>
      <c r="D286" s="82" t="n">
        <v>1853.03</v>
      </c>
      <c r="E286" s="82" t="n">
        <v>370.606</v>
      </c>
      <c r="F28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7" customFormat="false" ht="15.75" hidden="false" customHeight="false" outlineLevel="0" collapsed="false">
      <c r="B287" s="2" t="n">
        <v>11</v>
      </c>
      <c r="C287" s="2" t="n">
        <v>2</v>
      </c>
      <c r="D287" s="82" t="n">
        <v>713.16</v>
      </c>
      <c r="E287" s="82" t="n">
        <v>356.58</v>
      </c>
      <c r="F28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8" customFormat="false" ht="15.75" hidden="false" customHeight="false" outlineLevel="0" collapsed="false">
      <c r="B288" s="2" t="n">
        <v>13</v>
      </c>
      <c r="C288" s="2" t="n">
        <v>1</v>
      </c>
      <c r="D288" s="82" t="n">
        <v>422.58</v>
      </c>
      <c r="E288" s="82" t="n">
        <v>422.58</v>
      </c>
      <c r="F288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89" customFormat="false" ht="15.75" hidden="false" customHeight="false" outlineLevel="0" collapsed="false">
      <c r="B289" s="2"/>
      <c r="C289" s="2"/>
      <c r="D289" s="82"/>
      <c r="E289" s="82"/>
      <c r="F289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90" customFormat="false" ht="15.75" hidden="false" customHeight="false" outlineLevel="0" collapsed="false">
      <c r="B290" s="2" t="n">
        <v>4</v>
      </c>
      <c r="C290" s="2" t="n">
        <v>1</v>
      </c>
      <c r="D290" s="82" t="n">
        <v>1358.7</v>
      </c>
      <c r="E290" s="82" t="n">
        <v>1358.7</v>
      </c>
      <c r="F290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91" customFormat="false" ht="15.75" hidden="false" customHeight="false" outlineLevel="0" collapsed="false">
      <c r="B291" s="2" t="n">
        <v>5</v>
      </c>
      <c r="C291" s="2" t="n">
        <v>5</v>
      </c>
      <c r="D291" s="82" t="n">
        <v>2144.51</v>
      </c>
      <c r="E291" s="82" t="n">
        <v>428.902</v>
      </c>
      <c r="F291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92" customFormat="false" ht="15.75" hidden="false" customHeight="false" outlineLevel="0" collapsed="false">
      <c r="B292" s="2" t="n">
        <v>13</v>
      </c>
      <c r="C292" s="2" t="n">
        <v>1</v>
      </c>
      <c r="D292" s="82" t="n">
        <v>781.7</v>
      </c>
      <c r="E292" s="82" t="n">
        <v>781.7</v>
      </c>
      <c r="F292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93" customFormat="false" ht="15.75" hidden="false" customHeight="false" outlineLevel="0" collapsed="false">
      <c r="B293" s="2"/>
      <c r="C293" s="2"/>
      <c r="D293" s="82"/>
      <c r="E293" s="82"/>
      <c r="F293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94" customFormat="false" ht="15.75" hidden="false" customHeight="false" outlineLevel="0" collapsed="false">
      <c r="B294" s="2" t="n">
        <v>4</v>
      </c>
      <c r="C294" s="2" t="n">
        <v>1</v>
      </c>
      <c r="D294" s="82" t="n">
        <v>992.01</v>
      </c>
      <c r="E294" s="82" t="n">
        <v>992.01</v>
      </c>
      <c r="F294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95" customFormat="false" ht="15.75" hidden="false" customHeight="false" outlineLevel="0" collapsed="false">
      <c r="B295" s="2" t="n">
        <v>13</v>
      </c>
      <c r="C295" s="2" t="n">
        <v>1</v>
      </c>
      <c r="D295" s="82" t="n">
        <v>337.53</v>
      </c>
      <c r="E295" s="82" t="n">
        <v>337.53</v>
      </c>
      <c r="F295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96" customFormat="false" ht="15.75" hidden="false" customHeight="false" outlineLevel="0" collapsed="false">
      <c r="B296" s="2"/>
      <c r="C296" s="2"/>
      <c r="D296" s="82"/>
      <c r="E296" s="82"/>
      <c r="F296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97" customFormat="false" ht="15.75" hidden="false" customHeight="false" outlineLevel="0" collapsed="false">
      <c r="B297" s="2" t="n">
        <v>4</v>
      </c>
      <c r="C297" s="2" t="n">
        <v>1</v>
      </c>
      <c r="D297" s="82" t="n">
        <v>1156.26</v>
      </c>
      <c r="E297" s="82" t="n">
        <v>1156.26</v>
      </c>
      <c r="F297" s="0" t="str">
        <f aca="false">IFERROR(__xludf.dummyfunction("IF(ISBLANK(B164),""\multicolumn{4}{| c |}{}\\ \hline"",CONCATENATE(B164,"" &amp; "",C164,"" &amp; "",TO_TEXT(D164),"" &amp; "",TO_TEXT(E164),"" \\ \hline""))"),"1 &amp; 4 &amp; 571,45 &amp; 142,86 \\ \hline")</f>
        <v>1 &amp; 4 &amp; 571,45 &amp; 142,86 \\ \hline</v>
      </c>
    </row>
    <row r="298" customFormat="false" ht="15.75" hidden="false" customHeight="false" outlineLevel="0" collapsed="false">
      <c r="B298" s="2"/>
      <c r="C298" s="2"/>
      <c r="D298" s="2"/>
      <c r="E298" s="2"/>
    </row>
    <row r="299" customFormat="false" ht="15.75" hidden="false" customHeight="false" outlineLevel="0" collapsed="false">
      <c r="B299" s="2"/>
      <c r="C299" s="2"/>
      <c r="D299" s="2"/>
      <c r="E299" s="2"/>
    </row>
    <row r="300" customFormat="false" ht="15.75" hidden="false" customHeight="false" outlineLevel="0" collapsed="false">
      <c r="A300" s="15"/>
      <c r="B300" s="7" t="s">
        <v>44</v>
      </c>
      <c r="C300" s="7" t="s">
        <v>45</v>
      </c>
      <c r="D300" s="7"/>
      <c r="E300" s="7"/>
      <c r="F300" s="7"/>
      <c r="G300" s="7"/>
      <c r="H300" s="7" t="s">
        <v>46</v>
      </c>
      <c r="I300" s="7" t="s">
        <v>47</v>
      </c>
      <c r="J300" s="7" t="s">
        <v>48</v>
      </c>
      <c r="K300" s="7" t="s">
        <v>72</v>
      </c>
      <c r="L300" s="7" t="s">
        <v>73</v>
      </c>
      <c r="M300" s="7" t="s">
        <v>74</v>
      </c>
    </row>
    <row r="301" customFormat="false" ht="15.75" hidden="false" customHeight="false" outlineLevel="0" collapsed="false">
      <c r="A301" s="15"/>
      <c r="B301" s="8" t="n">
        <v>90491</v>
      </c>
      <c r="C301" s="8" t="n">
        <v>25</v>
      </c>
      <c r="D301" s="8" t="n">
        <v>25</v>
      </c>
      <c r="E301" s="8" t="n">
        <v>25</v>
      </c>
      <c r="F301" s="8" t="n">
        <v>25</v>
      </c>
      <c r="G301" s="8" t="n">
        <v>25</v>
      </c>
      <c r="H301" s="8" t="n">
        <v>1</v>
      </c>
      <c r="I301" s="8" t="s">
        <v>52</v>
      </c>
      <c r="J301" s="8" t="n">
        <v>4</v>
      </c>
      <c r="K301" s="8" t="n">
        <v>303</v>
      </c>
      <c r="L301" s="8" t="n">
        <v>313</v>
      </c>
      <c r="M301" s="8"/>
    </row>
    <row r="302" customFormat="false" ht="15.75" hidden="false" customHeight="false" outlineLevel="0" collapsed="false">
      <c r="A302" s="15"/>
      <c r="B302" s="8" t="n">
        <v>91851</v>
      </c>
      <c r="C302" s="8" t="n">
        <v>21</v>
      </c>
      <c r="D302" s="8" t="n">
        <v>21</v>
      </c>
      <c r="E302" s="8" t="n">
        <v>21</v>
      </c>
      <c r="F302" s="8" t="n">
        <v>21</v>
      </c>
      <c r="G302" s="8" t="n">
        <v>21</v>
      </c>
      <c r="H302" s="8" t="n">
        <v>2</v>
      </c>
      <c r="I302" s="8" t="s">
        <v>53</v>
      </c>
      <c r="J302" s="8" t="n">
        <v>1</v>
      </c>
      <c r="K302" s="8" t="n">
        <v>309</v>
      </c>
      <c r="L302" s="8" t="n">
        <v>306</v>
      </c>
      <c r="M302" s="8"/>
    </row>
    <row r="303" customFormat="false" ht="15.75" hidden="false" customHeight="false" outlineLevel="0" collapsed="false">
      <c r="A303" s="15"/>
      <c r="B303" s="8" t="n">
        <v>92529</v>
      </c>
      <c r="C303" s="8" t="n">
        <v>8</v>
      </c>
      <c r="D303" s="8" t="n">
        <v>8</v>
      </c>
      <c r="E303" s="8" t="n">
        <v>8</v>
      </c>
      <c r="F303" s="8" t="n">
        <v>8</v>
      </c>
      <c r="G303" s="8" t="n">
        <v>8</v>
      </c>
      <c r="H303" s="8" t="n">
        <v>3</v>
      </c>
      <c r="I303" s="8" t="s">
        <v>54</v>
      </c>
      <c r="J303" s="8" t="n">
        <v>3</v>
      </c>
      <c r="K303" s="8" t="n">
        <v>306</v>
      </c>
      <c r="L303" s="8" t="n">
        <v>312</v>
      </c>
      <c r="M303" s="8"/>
    </row>
    <row r="304" customFormat="false" ht="15.75" hidden="false" customHeight="false" outlineLevel="0" collapsed="false">
      <c r="A304" s="15"/>
      <c r="B304" s="8" t="n">
        <v>91592</v>
      </c>
      <c r="C304" s="8" t="n">
        <v>1</v>
      </c>
      <c r="D304" s="8" t="n">
        <v>1</v>
      </c>
      <c r="E304" s="8" t="n">
        <v>1</v>
      </c>
      <c r="F304" s="8" t="n">
        <v>1</v>
      </c>
      <c r="G304" s="8" t="n">
        <v>1</v>
      </c>
      <c r="H304" s="8" t="n">
        <v>4</v>
      </c>
      <c r="I304" s="8" t="s">
        <v>55</v>
      </c>
      <c r="J304" s="8" t="n">
        <v>1</v>
      </c>
      <c r="K304" s="8" t="n">
        <v>315</v>
      </c>
      <c r="L304" s="8" t="n">
        <v>311</v>
      </c>
      <c r="M304" s="8"/>
    </row>
    <row r="305" customFormat="false" ht="15.75" hidden="false" customHeight="false" outlineLevel="0" collapsed="false">
      <c r="A305" s="15"/>
      <c r="B305" s="8" t="n">
        <v>91213</v>
      </c>
      <c r="C305" s="8" t="n">
        <v>3</v>
      </c>
      <c r="D305" s="8" t="n">
        <v>3</v>
      </c>
      <c r="E305" s="8" t="n">
        <v>3</v>
      </c>
      <c r="F305" s="8" t="n">
        <v>3</v>
      </c>
      <c r="G305" s="8" t="n">
        <v>3</v>
      </c>
      <c r="H305" s="8" t="n">
        <v>5</v>
      </c>
      <c r="I305" s="8" t="s">
        <v>56</v>
      </c>
      <c r="J305" s="8" t="n">
        <v>5</v>
      </c>
      <c r="K305" s="8" t="n">
        <v>314</v>
      </c>
      <c r="L305" s="8" t="n">
        <v>311</v>
      </c>
      <c r="M305" s="8" t="n">
        <v>322</v>
      </c>
    </row>
    <row r="306" customFormat="false" ht="15.75" hidden="false" customHeight="false" outlineLevel="0" collapsed="false">
      <c r="A306" s="24" t="s">
        <v>57</v>
      </c>
      <c r="B306" s="25" t="n">
        <f aca="false">AVERAGE(B301:B305)</f>
        <v>91535.2</v>
      </c>
      <c r="C306" s="8" t="n">
        <v>23</v>
      </c>
      <c r="D306" s="8" t="n">
        <v>23</v>
      </c>
      <c r="E306" s="8" t="n">
        <v>23</v>
      </c>
      <c r="F306" s="8" t="n">
        <v>23</v>
      </c>
      <c r="G306" s="8" t="n">
        <v>23</v>
      </c>
      <c r="H306" s="8" t="n">
        <v>6</v>
      </c>
      <c r="I306" s="8" t="s">
        <v>62</v>
      </c>
      <c r="J306" s="8" t="n">
        <v>5</v>
      </c>
      <c r="K306" s="8" t="n">
        <v>314</v>
      </c>
      <c r="L306" s="8" t="n">
        <v>323</v>
      </c>
      <c r="M306" s="8"/>
    </row>
    <row r="307" customFormat="false" ht="15.75" hidden="false" customHeight="false" outlineLevel="0" collapsed="false">
      <c r="A307" s="24" t="s">
        <v>58</v>
      </c>
      <c r="B307" s="25" t="n">
        <f aca="false">STDEV(B301:B305)</f>
        <v>755.7712617</v>
      </c>
      <c r="C307" s="8" t="n">
        <v>30</v>
      </c>
      <c r="D307" s="8" t="n">
        <v>30</v>
      </c>
      <c r="E307" s="8" t="n">
        <v>30</v>
      </c>
      <c r="F307" s="8" t="n">
        <v>30</v>
      </c>
      <c r="G307" s="8" t="n">
        <v>30</v>
      </c>
      <c r="H307" s="8" t="n">
        <v>7</v>
      </c>
      <c r="I307" s="8" t="s">
        <v>63</v>
      </c>
      <c r="J307" s="8" t="n">
        <v>4</v>
      </c>
      <c r="K307" s="8" t="n">
        <v>317</v>
      </c>
      <c r="L307" s="8" t="n">
        <v>310</v>
      </c>
      <c r="M307" s="8"/>
    </row>
    <row r="308" customFormat="false" ht="15.75" hidden="false" customHeight="false" outlineLevel="0" collapsed="false">
      <c r="B308" s="2"/>
      <c r="C308" s="8" t="n">
        <v>6</v>
      </c>
      <c r="D308" s="8" t="n">
        <v>6</v>
      </c>
      <c r="E308" s="8" t="n">
        <v>6</v>
      </c>
      <c r="F308" s="8" t="n">
        <v>6</v>
      </c>
      <c r="G308" s="8" t="n">
        <v>6</v>
      </c>
      <c r="H308" s="8" t="n">
        <v>8</v>
      </c>
      <c r="I308" s="8" t="s">
        <v>64</v>
      </c>
      <c r="J308" s="8" t="n">
        <v>5</v>
      </c>
      <c r="K308" s="8" t="n">
        <v>312</v>
      </c>
      <c r="L308" s="8" t="n">
        <v>303</v>
      </c>
      <c r="M308" s="8"/>
    </row>
    <row r="309" customFormat="false" ht="15.75" hidden="false" customHeight="false" outlineLevel="0" collapsed="false">
      <c r="B309" s="2"/>
      <c r="C309" s="8" t="n">
        <v>19</v>
      </c>
      <c r="D309" s="8" t="n">
        <v>19</v>
      </c>
      <c r="E309" s="8" t="n">
        <v>19</v>
      </c>
      <c r="F309" s="8" t="n">
        <v>19</v>
      </c>
      <c r="G309" s="8" t="n">
        <v>19</v>
      </c>
      <c r="H309" s="8" t="n">
        <v>9</v>
      </c>
      <c r="I309" s="8" t="s">
        <v>65</v>
      </c>
      <c r="J309" s="8" t="n">
        <v>4</v>
      </c>
      <c r="K309" s="8" t="n">
        <v>322</v>
      </c>
      <c r="L309" s="8" t="n">
        <v>308</v>
      </c>
      <c r="M309" s="8"/>
    </row>
    <row r="310" customFormat="false" ht="15.75" hidden="false" customHeight="false" outlineLevel="0" collapsed="false">
      <c r="B310" s="2"/>
      <c r="C310" s="8" t="n">
        <v>9</v>
      </c>
      <c r="D310" s="8" t="n">
        <v>9</v>
      </c>
      <c r="E310" s="8" t="n">
        <v>9</v>
      </c>
      <c r="F310" s="8" t="n">
        <v>9</v>
      </c>
      <c r="G310" s="8" t="n">
        <v>9</v>
      </c>
      <c r="H310" s="8" t="n">
        <v>10</v>
      </c>
      <c r="I310" s="8" t="s">
        <v>66</v>
      </c>
      <c r="J310" s="8" t="n">
        <v>3</v>
      </c>
      <c r="K310" s="8" t="n">
        <v>313</v>
      </c>
      <c r="L310" s="8" t="n">
        <v>316</v>
      </c>
      <c r="M310" s="8" t="n">
        <v>322</v>
      </c>
    </row>
    <row r="311" customFormat="false" ht="15.75" hidden="false" customHeight="false" outlineLevel="0" collapsed="false">
      <c r="B311" s="2"/>
      <c r="C311" s="8" t="n">
        <v>2</v>
      </c>
      <c r="D311" s="8" t="n">
        <v>2</v>
      </c>
      <c r="E311" s="8" t="n">
        <v>2</v>
      </c>
      <c r="F311" s="8" t="n">
        <v>2</v>
      </c>
      <c r="G311" s="8" t="n">
        <v>2</v>
      </c>
      <c r="H311" s="8" t="n">
        <v>11</v>
      </c>
      <c r="I311" s="8" t="s">
        <v>67</v>
      </c>
      <c r="J311" s="8" t="n">
        <v>2</v>
      </c>
      <c r="K311" s="8" t="n">
        <v>321</v>
      </c>
      <c r="L311" s="8" t="n">
        <v>303</v>
      </c>
      <c r="M311" s="8"/>
    </row>
    <row r="312" customFormat="false" ht="15.75" hidden="false" customHeight="false" outlineLevel="0" collapsed="false">
      <c r="B312" s="2"/>
      <c r="C312" s="8" t="n">
        <v>12</v>
      </c>
      <c r="D312" s="8" t="n">
        <v>12</v>
      </c>
      <c r="E312" s="8" t="n">
        <v>12</v>
      </c>
      <c r="F312" s="8" t="n">
        <v>12</v>
      </c>
      <c r="G312" s="8" t="n">
        <v>12</v>
      </c>
      <c r="H312" s="8" t="n">
        <v>12</v>
      </c>
      <c r="I312" s="8" t="s">
        <v>68</v>
      </c>
      <c r="J312" s="8" t="n">
        <v>3</v>
      </c>
      <c r="K312" s="8" t="n">
        <v>304</v>
      </c>
      <c r="L312" s="8" t="n">
        <v>326</v>
      </c>
      <c r="M312" s="8"/>
    </row>
    <row r="313" customFormat="false" ht="15.75" hidden="false" customHeight="false" outlineLevel="0" collapsed="false">
      <c r="B313" s="2"/>
      <c r="C313" s="8" t="n">
        <v>16</v>
      </c>
      <c r="D313" s="8" t="n">
        <v>16</v>
      </c>
      <c r="E313" s="8" t="n">
        <v>16</v>
      </c>
      <c r="F313" s="8" t="n">
        <v>16</v>
      </c>
      <c r="G313" s="8" t="n">
        <v>16</v>
      </c>
      <c r="H313" s="8" t="n">
        <v>13</v>
      </c>
      <c r="I313" s="8" t="s">
        <v>69</v>
      </c>
      <c r="J313" s="8" t="n">
        <v>1</v>
      </c>
      <c r="K313" s="8" t="n">
        <v>320</v>
      </c>
      <c r="L313" s="8" t="n">
        <v>325</v>
      </c>
      <c r="M313" s="8"/>
    </row>
    <row r="314" customFormat="false" ht="15.75" hidden="false" customHeight="false" outlineLevel="0" collapsed="false">
      <c r="B314" s="2"/>
      <c r="C314" s="8" t="n">
        <v>17</v>
      </c>
      <c r="D314" s="8" t="n">
        <v>17</v>
      </c>
      <c r="E314" s="8" t="n">
        <v>17</v>
      </c>
      <c r="F314" s="8" t="n">
        <v>17</v>
      </c>
      <c r="G314" s="8" t="n">
        <v>17</v>
      </c>
      <c r="H314" s="8" t="n">
        <v>14</v>
      </c>
      <c r="I314" s="8" t="s">
        <v>70</v>
      </c>
      <c r="J314" s="8" t="n">
        <v>2</v>
      </c>
      <c r="K314" s="8" t="n">
        <v>319</v>
      </c>
      <c r="L314" s="8" t="n">
        <v>301</v>
      </c>
      <c r="M314" s="8"/>
    </row>
    <row r="315" customFormat="false" ht="15.75" hidden="false" customHeight="false" outlineLevel="0" collapsed="false">
      <c r="B315" s="2"/>
      <c r="C315" s="8" t="n">
        <v>10</v>
      </c>
      <c r="D315" s="8" t="n">
        <v>10</v>
      </c>
      <c r="E315" s="8" t="n">
        <v>10</v>
      </c>
      <c r="F315" s="8" t="n">
        <v>10</v>
      </c>
      <c r="G315" s="8" t="n">
        <v>10</v>
      </c>
      <c r="H315" s="8" t="n">
        <v>15</v>
      </c>
      <c r="I315" s="8" t="s">
        <v>71</v>
      </c>
      <c r="J315" s="8" t="n">
        <v>3</v>
      </c>
      <c r="K315" s="8" t="s">
        <v>36</v>
      </c>
      <c r="L315" s="8" t="n">
        <v>307</v>
      </c>
      <c r="M315" s="8" t="n">
        <v>323</v>
      </c>
    </row>
    <row r="316" customFormat="false" ht="15.75" hidden="false" customHeight="false" outlineLevel="0" collapsed="false">
      <c r="B316" s="2"/>
      <c r="C316" s="8" t="n">
        <v>7</v>
      </c>
      <c r="D316" s="8" t="n">
        <v>7</v>
      </c>
      <c r="E316" s="8" t="n">
        <v>7</v>
      </c>
      <c r="F316" s="8" t="n">
        <v>7</v>
      </c>
      <c r="G316" s="8" t="n">
        <v>7</v>
      </c>
      <c r="H316" s="8" t="n">
        <v>16</v>
      </c>
      <c r="I316" s="8" t="s">
        <v>75</v>
      </c>
      <c r="J316" s="8" t="n">
        <v>3</v>
      </c>
      <c r="K316" s="8" t="n">
        <v>314</v>
      </c>
      <c r="L316" s="8" t="n">
        <v>321</v>
      </c>
      <c r="M316" s="8"/>
    </row>
    <row r="317" customFormat="false" ht="15.75" hidden="false" customHeight="false" outlineLevel="0" collapsed="false">
      <c r="B317" s="2"/>
      <c r="C317" s="8" t="n">
        <v>18</v>
      </c>
      <c r="D317" s="8" t="n">
        <v>18</v>
      </c>
      <c r="E317" s="8" t="n">
        <v>18</v>
      </c>
      <c r="F317" s="8" t="n">
        <v>18</v>
      </c>
      <c r="G317" s="8" t="n">
        <v>18</v>
      </c>
      <c r="H317" s="8" t="n">
        <v>17</v>
      </c>
      <c r="I317" s="8" t="s">
        <v>76</v>
      </c>
      <c r="J317" s="8" t="n">
        <v>4</v>
      </c>
      <c r="K317" s="8" t="n">
        <v>315</v>
      </c>
      <c r="L317" s="8" t="n">
        <v>309</v>
      </c>
      <c r="M317" s="8"/>
    </row>
    <row r="318" customFormat="false" ht="15.75" hidden="false" customHeight="false" outlineLevel="0" collapsed="false">
      <c r="B318" s="2"/>
      <c r="C318" s="8" t="n">
        <v>22</v>
      </c>
      <c r="D318" s="8" t="n">
        <v>22</v>
      </c>
      <c r="E318" s="8" t="n">
        <v>22</v>
      </c>
      <c r="F318" s="8" t="n">
        <v>22</v>
      </c>
      <c r="G318" s="8" t="n">
        <v>22</v>
      </c>
      <c r="H318" s="8" t="n">
        <v>18</v>
      </c>
      <c r="I318" s="8" t="s">
        <v>77</v>
      </c>
      <c r="J318" s="8" t="n">
        <v>4</v>
      </c>
      <c r="K318" s="8" t="n">
        <v>315</v>
      </c>
      <c r="L318" s="8" t="n">
        <v>312</v>
      </c>
      <c r="M318" s="8"/>
    </row>
    <row r="319" customFormat="false" ht="15.75" hidden="false" customHeight="false" outlineLevel="0" collapsed="false">
      <c r="B319" s="2"/>
      <c r="C319" s="8" t="n">
        <v>20</v>
      </c>
      <c r="D319" s="8" t="n">
        <v>20</v>
      </c>
      <c r="E319" s="8" t="n">
        <v>20</v>
      </c>
      <c r="F319" s="8" t="n">
        <v>20</v>
      </c>
      <c r="G319" s="8" t="n">
        <v>20</v>
      </c>
      <c r="H319" s="8" t="n">
        <v>19</v>
      </c>
      <c r="I319" s="8" t="s">
        <v>78</v>
      </c>
      <c r="J319" s="8" t="n">
        <v>4</v>
      </c>
      <c r="K319" s="8" t="n">
        <v>316</v>
      </c>
      <c r="L319" s="8" t="n">
        <v>323</v>
      </c>
      <c r="M319" s="8"/>
    </row>
    <row r="320" customFormat="false" ht="15.75" hidden="false" customHeight="false" outlineLevel="0" collapsed="false">
      <c r="B320" s="2"/>
      <c r="C320" s="8" t="n">
        <v>24</v>
      </c>
      <c r="D320" s="8" t="n">
        <v>24</v>
      </c>
      <c r="E320" s="8" t="n">
        <v>24</v>
      </c>
      <c r="F320" s="8" t="n">
        <v>24</v>
      </c>
      <c r="G320" s="8" t="n">
        <v>24</v>
      </c>
      <c r="H320" s="8" t="n">
        <v>20</v>
      </c>
      <c r="I320" s="8" t="s">
        <v>79</v>
      </c>
      <c r="J320" s="8" t="n">
        <v>3</v>
      </c>
      <c r="K320" s="8" t="n">
        <v>320</v>
      </c>
      <c r="L320" s="8" t="n">
        <v>313</v>
      </c>
      <c r="M320" s="8"/>
    </row>
    <row r="321" customFormat="false" ht="15.75" hidden="false" customHeight="false" outlineLevel="0" collapsed="false">
      <c r="B321" s="2"/>
      <c r="C321" s="8" t="n">
        <v>5</v>
      </c>
      <c r="D321" s="8" t="n">
        <v>5</v>
      </c>
      <c r="E321" s="8" t="n">
        <v>5</v>
      </c>
      <c r="F321" s="8" t="n">
        <v>5</v>
      </c>
      <c r="G321" s="8" t="n">
        <v>5</v>
      </c>
      <c r="H321" s="8" t="n">
        <v>21</v>
      </c>
      <c r="I321" s="8" t="s">
        <v>80</v>
      </c>
      <c r="J321" s="8" t="n">
        <v>3</v>
      </c>
      <c r="K321" s="8" t="n">
        <v>308</v>
      </c>
      <c r="L321" s="8" t="n">
        <v>313</v>
      </c>
      <c r="M321" s="8"/>
    </row>
    <row r="322" customFormat="false" ht="15.75" hidden="false" customHeight="false" outlineLevel="0" collapsed="false">
      <c r="B322" s="2"/>
      <c r="C322" s="8" t="n">
        <v>14</v>
      </c>
      <c r="D322" s="8" t="n">
        <v>14</v>
      </c>
      <c r="E322" s="8" t="n">
        <v>14</v>
      </c>
      <c r="F322" s="8" t="n">
        <v>14</v>
      </c>
      <c r="G322" s="8" t="n">
        <v>14</v>
      </c>
      <c r="H322" s="8" t="n">
        <v>22</v>
      </c>
      <c r="I322" s="8" t="s">
        <v>81</v>
      </c>
      <c r="J322" s="8" t="n">
        <v>2</v>
      </c>
      <c r="K322" s="8" t="n">
        <v>313</v>
      </c>
      <c r="L322" s="8" t="n">
        <v>317</v>
      </c>
      <c r="M322" s="8"/>
    </row>
    <row r="323" customFormat="false" ht="15.75" hidden="false" customHeight="false" outlineLevel="0" collapsed="false">
      <c r="B323" s="2"/>
      <c r="C323" s="8" t="n">
        <v>15</v>
      </c>
      <c r="D323" s="8" t="n">
        <v>15</v>
      </c>
      <c r="E323" s="8" t="n">
        <v>15</v>
      </c>
      <c r="F323" s="8" t="n">
        <v>15</v>
      </c>
      <c r="G323" s="8" t="n">
        <v>15</v>
      </c>
      <c r="H323" s="8" t="n">
        <v>23</v>
      </c>
      <c r="I323" s="8" t="s">
        <v>82</v>
      </c>
      <c r="J323" s="8" t="n">
        <v>2</v>
      </c>
      <c r="K323" s="8" t="n">
        <v>307</v>
      </c>
      <c r="L323" s="8" t="n">
        <v>311</v>
      </c>
      <c r="M323" s="8"/>
    </row>
    <row r="324" customFormat="false" ht="15.75" hidden="false" customHeight="false" outlineLevel="0" collapsed="false">
      <c r="B324" s="2"/>
      <c r="C324" s="8" t="n">
        <v>11</v>
      </c>
      <c r="D324" s="8" t="n">
        <v>11</v>
      </c>
      <c r="E324" s="8" t="n">
        <v>11</v>
      </c>
      <c r="F324" s="8" t="n">
        <v>11</v>
      </c>
      <c r="G324" s="8" t="n">
        <v>11</v>
      </c>
      <c r="H324" s="8" t="n">
        <v>24</v>
      </c>
      <c r="I324" s="8" t="s">
        <v>83</v>
      </c>
      <c r="J324" s="8" t="n">
        <v>2</v>
      </c>
      <c r="K324" s="8" t="n">
        <v>314</v>
      </c>
      <c r="L324" s="8" t="n">
        <v>303</v>
      </c>
      <c r="M324" s="8"/>
    </row>
    <row r="325" customFormat="false" ht="15.75" hidden="false" customHeight="false" outlineLevel="0" collapsed="false">
      <c r="B325" s="2"/>
      <c r="C325" s="8" t="n">
        <v>13</v>
      </c>
      <c r="D325" s="8" t="n">
        <v>13</v>
      </c>
      <c r="E325" s="8" t="n">
        <v>13</v>
      </c>
      <c r="F325" s="8" t="n">
        <v>13</v>
      </c>
      <c r="G325" s="8" t="n">
        <v>13</v>
      </c>
      <c r="H325" s="8" t="n">
        <v>25</v>
      </c>
      <c r="I325" s="8" t="s">
        <v>84</v>
      </c>
      <c r="J325" s="8" t="n">
        <v>4</v>
      </c>
      <c r="K325" s="8" t="n">
        <v>303</v>
      </c>
      <c r="L325" s="8" t="n">
        <v>308</v>
      </c>
      <c r="M325" s="8"/>
    </row>
    <row r="326" customFormat="false" ht="15.75" hidden="false" customHeight="false" outlineLevel="0" collapsed="false">
      <c r="B326" s="2"/>
      <c r="C326" s="8" t="n">
        <v>28</v>
      </c>
      <c r="D326" s="8" t="n">
        <v>28</v>
      </c>
      <c r="E326" s="8" t="n">
        <v>28</v>
      </c>
      <c r="F326" s="8" t="n">
        <v>28</v>
      </c>
      <c r="G326" s="8" t="n">
        <v>28</v>
      </c>
      <c r="H326" s="8" t="n">
        <v>26</v>
      </c>
      <c r="I326" s="8" t="s">
        <v>85</v>
      </c>
      <c r="J326" s="8" t="n">
        <v>1</v>
      </c>
      <c r="K326" s="8" t="n">
        <v>308</v>
      </c>
      <c r="L326" s="8" t="n">
        <v>315</v>
      </c>
      <c r="M326" s="8"/>
    </row>
    <row r="327" customFormat="false" ht="15.75" hidden="false" customHeight="false" outlineLevel="0" collapsed="false">
      <c r="B327" s="2"/>
      <c r="C327" s="8" t="n">
        <v>27</v>
      </c>
      <c r="D327" s="8" t="n">
        <v>27</v>
      </c>
      <c r="E327" s="8" t="n">
        <v>27</v>
      </c>
      <c r="F327" s="8" t="n">
        <v>27</v>
      </c>
      <c r="G327" s="8" t="n">
        <v>27</v>
      </c>
      <c r="H327" s="8" t="n">
        <v>27</v>
      </c>
      <c r="I327" s="8" t="s">
        <v>86</v>
      </c>
      <c r="J327" s="8" t="n">
        <v>1</v>
      </c>
      <c r="K327" s="8" t="n">
        <v>319</v>
      </c>
      <c r="L327" s="8" t="n">
        <v>310</v>
      </c>
      <c r="M327" s="8"/>
    </row>
    <row r="328" customFormat="false" ht="15.75" hidden="false" customHeight="false" outlineLevel="0" collapsed="false">
      <c r="B328" s="2"/>
      <c r="C328" s="8" t="n">
        <v>26</v>
      </c>
      <c r="D328" s="8" t="n">
        <v>26</v>
      </c>
      <c r="E328" s="8" t="n">
        <v>26</v>
      </c>
      <c r="F328" s="8" t="n">
        <v>26</v>
      </c>
      <c r="G328" s="8" t="n">
        <v>26</v>
      </c>
      <c r="H328" s="8" t="n">
        <v>28</v>
      </c>
      <c r="I328" s="8" t="s">
        <v>87</v>
      </c>
      <c r="J328" s="8" t="n">
        <v>2</v>
      </c>
      <c r="K328" s="8" t="n">
        <v>319</v>
      </c>
      <c r="L328" s="8" t="n">
        <v>313</v>
      </c>
      <c r="M328" s="8" t="n">
        <v>316</v>
      </c>
    </row>
    <row r="329" customFormat="false" ht="15.75" hidden="false" customHeight="false" outlineLevel="0" collapsed="false">
      <c r="B329" s="2"/>
      <c r="C329" s="8" t="n">
        <v>4</v>
      </c>
      <c r="D329" s="8" t="n">
        <v>4</v>
      </c>
      <c r="E329" s="8" t="n">
        <v>4</v>
      </c>
      <c r="F329" s="8" t="n">
        <v>4</v>
      </c>
      <c r="G329" s="8" t="n">
        <v>4</v>
      </c>
      <c r="H329" s="8" t="n">
        <v>29</v>
      </c>
      <c r="I329" s="8" t="s">
        <v>88</v>
      </c>
      <c r="J329" s="8" t="n">
        <v>1</v>
      </c>
      <c r="K329" s="8" t="n">
        <v>316</v>
      </c>
      <c r="L329" s="8" t="n">
        <v>311</v>
      </c>
      <c r="M329" s="8" t="n">
        <v>317</v>
      </c>
    </row>
    <row r="330" customFormat="false" ht="15.75" hidden="false" customHeight="false" outlineLevel="0" collapsed="false">
      <c r="B330" s="2"/>
      <c r="C330" s="8" t="n">
        <v>29</v>
      </c>
      <c r="D330" s="8" t="n">
        <v>29</v>
      </c>
      <c r="E330" s="8" t="n">
        <v>29</v>
      </c>
      <c r="F330" s="8" t="n">
        <v>29</v>
      </c>
      <c r="G330" s="8" t="n">
        <v>29</v>
      </c>
      <c r="H330" s="8" t="n">
        <v>30</v>
      </c>
      <c r="I330" s="8" t="s">
        <v>89</v>
      </c>
      <c r="J330" s="8" t="n">
        <v>4</v>
      </c>
      <c r="K330" s="8" t="n">
        <v>313</v>
      </c>
      <c r="L330" s="8" t="n">
        <v>309</v>
      </c>
      <c r="M330" s="8" t="n">
        <v>317</v>
      </c>
    </row>
    <row r="331" customFormat="false" ht="15.75" hidden="false" customHeight="false" outlineLevel="0" collapsed="false">
      <c r="B331" s="2"/>
      <c r="C331" s="2"/>
      <c r="D331" s="2"/>
      <c r="E331" s="2"/>
    </row>
    <row r="332" customFormat="false" ht="15.75" hidden="false" customHeight="false" outlineLevel="0" collapsed="false">
      <c r="B332" s="2"/>
      <c r="C332" s="2"/>
      <c r="D332" s="2"/>
      <c r="E332" s="2"/>
    </row>
    <row r="333" customFormat="false" ht="15.75" hidden="false" customHeight="false" outlineLevel="0" collapsed="false">
      <c r="B333" s="26" t="s">
        <v>46</v>
      </c>
      <c r="C333" s="27" t="s">
        <v>48</v>
      </c>
      <c r="D333" s="27" t="s">
        <v>35</v>
      </c>
      <c r="E333" s="28" t="s">
        <v>59</v>
      </c>
    </row>
    <row r="334" customFormat="false" ht="15.75" hidden="false" customHeight="false" outlineLevel="0" collapsed="false">
      <c r="B334" s="2" t="n">
        <v>1</v>
      </c>
      <c r="C334" s="2" t="n">
        <v>4</v>
      </c>
      <c r="D334" s="82" t="n">
        <v>571.45</v>
      </c>
      <c r="E334" s="82" t="n">
        <v>142.863</v>
      </c>
      <c r="F33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35" customFormat="false" ht="15.75" hidden="false" customHeight="false" outlineLevel="0" collapsed="false">
      <c r="B335" s="2" t="n">
        <v>2</v>
      </c>
      <c r="C335" s="2" t="n">
        <v>1</v>
      </c>
      <c r="D335" s="82" t="n">
        <v>438.89</v>
      </c>
      <c r="E335" s="82" t="n">
        <v>438.89</v>
      </c>
      <c r="F33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  <c r="I335" s="2" t="s">
        <v>90</v>
      </c>
    </row>
    <row r="336" customFormat="false" ht="15.75" hidden="false" customHeight="false" outlineLevel="0" collapsed="false">
      <c r="B336" s="2" t="n">
        <v>3</v>
      </c>
      <c r="C336" s="2" t="n">
        <v>3</v>
      </c>
      <c r="D336" s="82" t="n">
        <v>364.92</v>
      </c>
      <c r="E336" s="82" t="n">
        <v>121.64</v>
      </c>
      <c r="F33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37" customFormat="false" ht="15.75" hidden="false" customHeight="false" outlineLevel="0" collapsed="false">
      <c r="B337" s="2" t="n">
        <v>4</v>
      </c>
      <c r="C337" s="2" t="n">
        <v>1</v>
      </c>
      <c r="D337" s="82" t="n">
        <v>1414.49</v>
      </c>
      <c r="E337" s="82" t="n">
        <v>1414.49</v>
      </c>
      <c r="F33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38" customFormat="false" ht="15.75" hidden="false" customHeight="false" outlineLevel="0" collapsed="false">
      <c r="B338" s="2" t="n">
        <v>5</v>
      </c>
      <c r="C338" s="2" t="n">
        <v>5</v>
      </c>
      <c r="D338" s="82" t="n">
        <v>2200.3</v>
      </c>
      <c r="E338" s="82" t="n">
        <v>440.06</v>
      </c>
      <c r="F33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39" customFormat="false" ht="15.75" hidden="false" customHeight="false" outlineLevel="0" collapsed="false">
      <c r="B339" s="2" t="n">
        <v>6</v>
      </c>
      <c r="C339" s="2" t="n">
        <v>5</v>
      </c>
      <c r="D339" s="82" t="n">
        <v>1022.88</v>
      </c>
      <c r="E339" s="82" t="n">
        <v>204.576</v>
      </c>
      <c r="F33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0" customFormat="false" ht="15.75" hidden="false" customHeight="false" outlineLevel="0" collapsed="false">
      <c r="B340" s="2" t="n">
        <v>7</v>
      </c>
      <c r="C340" s="2" t="n">
        <v>4</v>
      </c>
      <c r="D340" s="82" t="n">
        <v>1346.23</v>
      </c>
      <c r="E340" s="82" t="n">
        <v>336.557</v>
      </c>
      <c r="F34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1" customFormat="false" ht="15.75" hidden="false" customHeight="false" outlineLevel="0" collapsed="false">
      <c r="B341" s="2" t="n">
        <v>8</v>
      </c>
      <c r="C341" s="2" t="n">
        <v>5</v>
      </c>
      <c r="D341" s="82" t="n">
        <v>732.92</v>
      </c>
      <c r="E341" s="82" t="n">
        <v>146.584</v>
      </c>
      <c r="F34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2" customFormat="false" ht="15.75" hidden="false" customHeight="false" outlineLevel="0" collapsed="false">
      <c r="B342" s="2" t="n">
        <v>9</v>
      </c>
      <c r="C342" s="2" t="n">
        <v>4</v>
      </c>
      <c r="D342" s="82" t="n">
        <v>1280.63</v>
      </c>
      <c r="E342" s="82" t="n">
        <v>320.157</v>
      </c>
      <c r="F34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3" customFormat="false" ht="15.75" hidden="false" customHeight="false" outlineLevel="0" collapsed="false">
      <c r="B343" s="2" t="n">
        <v>10</v>
      </c>
      <c r="C343" s="2" t="n">
        <v>3</v>
      </c>
      <c r="D343" s="82" t="n">
        <v>1229.44</v>
      </c>
      <c r="E343" s="82" t="n">
        <v>409.813</v>
      </c>
      <c r="F34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4" customFormat="false" ht="15.75" hidden="false" customHeight="false" outlineLevel="0" collapsed="false">
      <c r="B344" s="2" t="n">
        <v>11</v>
      </c>
      <c r="C344" s="2" t="n">
        <v>2</v>
      </c>
      <c r="D344" s="82" t="n">
        <v>1415.31</v>
      </c>
      <c r="E344" s="82" t="n">
        <v>707.655</v>
      </c>
      <c r="F34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5" customFormat="false" ht="15.75" hidden="false" customHeight="false" outlineLevel="0" collapsed="false">
      <c r="B345" s="2" t="n">
        <v>12</v>
      </c>
      <c r="C345" s="2" t="n">
        <v>3</v>
      </c>
      <c r="D345" s="82" t="n">
        <v>848.18</v>
      </c>
      <c r="E345" s="82" t="n">
        <v>282.727</v>
      </c>
      <c r="F34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6" customFormat="false" ht="15.75" hidden="false" customHeight="false" outlineLevel="0" collapsed="false">
      <c r="B346" s="2" t="n">
        <v>13</v>
      </c>
      <c r="C346" s="2" t="n">
        <v>1</v>
      </c>
      <c r="D346" s="82" t="n">
        <v>815.35</v>
      </c>
      <c r="E346" s="82" t="n">
        <v>815.35</v>
      </c>
      <c r="F34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7" customFormat="false" ht="15.75" hidden="false" customHeight="false" outlineLevel="0" collapsed="false">
      <c r="B347" s="2" t="n">
        <v>14</v>
      </c>
      <c r="C347" s="2" t="n">
        <v>2</v>
      </c>
      <c r="D347" s="82" t="n">
        <v>1252.18</v>
      </c>
      <c r="E347" s="82" t="n">
        <v>626.09</v>
      </c>
      <c r="F34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8" customFormat="false" ht="15.75" hidden="false" customHeight="false" outlineLevel="0" collapsed="false">
      <c r="B348" s="2" t="n">
        <v>15</v>
      </c>
      <c r="C348" s="2" t="n">
        <v>3</v>
      </c>
      <c r="D348" s="82" t="n">
        <v>891.63</v>
      </c>
      <c r="E348" s="82" t="n">
        <v>297.21</v>
      </c>
      <c r="F34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49" customFormat="false" ht="15.75" hidden="false" customHeight="false" outlineLevel="0" collapsed="false">
      <c r="B349" s="2" t="n">
        <v>16</v>
      </c>
      <c r="C349" s="2" t="n">
        <v>3</v>
      </c>
      <c r="D349" s="82" t="n">
        <v>936.42</v>
      </c>
      <c r="E349" s="82" t="n">
        <v>312.14</v>
      </c>
      <c r="F34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0" customFormat="false" ht="15.75" hidden="false" customHeight="false" outlineLevel="0" collapsed="false">
      <c r="B350" s="2" t="n">
        <v>17</v>
      </c>
      <c r="C350" s="2" t="n">
        <v>4</v>
      </c>
      <c r="D350" s="82" t="n">
        <v>1330.08</v>
      </c>
      <c r="E350" s="82" t="n">
        <v>332.52</v>
      </c>
      <c r="F35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1" customFormat="false" ht="15.75" hidden="false" customHeight="false" outlineLevel="0" collapsed="false">
      <c r="B351" s="2" t="n">
        <v>18</v>
      </c>
      <c r="C351" s="2" t="n">
        <v>4</v>
      </c>
      <c r="D351" s="82" t="n">
        <v>1422.64</v>
      </c>
      <c r="E351" s="82" t="n">
        <v>355.66</v>
      </c>
      <c r="F35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2" customFormat="false" ht="15.75" hidden="false" customHeight="false" outlineLevel="0" collapsed="false">
      <c r="B352" s="2" t="n">
        <v>19</v>
      </c>
      <c r="C352" s="2" t="n">
        <v>4</v>
      </c>
      <c r="D352" s="82" t="n">
        <v>885.6</v>
      </c>
      <c r="E352" s="82" t="n">
        <v>221.4</v>
      </c>
      <c r="F35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3" customFormat="false" ht="15.75" hidden="false" customHeight="false" outlineLevel="0" collapsed="false">
      <c r="B353" s="2" t="n">
        <v>20</v>
      </c>
      <c r="C353" s="2" t="n">
        <v>3</v>
      </c>
      <c r="D353" s="82" t="n">
        <v>1257.84</v>
      </c>
      <c r="E353" s="82" t="n">
        <v>419.28</v>
      </c>
      <c r="F35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4" customFormat="false" ht="15.75" hidden="false" customHeight="false" outlineLevel="0" collapsed="false">
      <c r="B354" s="2" t="n">
        <v>21</v>
      </c>
      <c r="C354" s="2" t="n">
        <v>3</v>
      </c>
      <c r="D354" s="82" t="n">
        <v>366.56</v>
      </c>
      <c r="E354" s="82" t="n">
        <v>122.187</v>
      </c>
      <c r="F35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5" customFormat="false" ht="15.75" hidden="false" customHeight="false" outlineLevel="0" collapsed="false">
      <c r="B355" s="2" t="n">
        <v>22</v>
      </c>
      <c r="C355" s="2" t="n">
        <v>2</v>
      </c>
      <c r="D355" s="82" t="n">
        <v>1137.88</v>
      </c>
      <c r="E355" s="82" t="n">
        <v>568.94</v>
      </c>
      <c r="F35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6" customFormat="false" ht="15.75" hidden="false" customHeight="false" outlineLevel="0" collapsed="false">
      <c r="B356" s="2" t="n">
        <v>23</v>
      </c>
      <c r="C356" s="2" t="n">
        <v>2</v>
      </c>
      <c r="D356" s="82" t="n">
        <v>367.43</v>
      </c>
      <c r="E356" s="82" t="n">
        <v>183.715</v>
      </c>
      <c r="F35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7" customFormat="false" ht="15.75" hidden="false" customHeight="false" outlineLevel="0" collapsed="false">
      <c r="B357" s="2" t="n">
        <v>24</v>
      </c>
      <c r="C357" s="2" t="n">
        <v>2</v>
      </c>
      <c r="D357" s="82" t="n">
        <v>664.11</v>
      </c>
      <c r="E357" s="82" t="n">
        <v>332.055</v>
      </c>
      <c r="F35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8" customFormat="false" ht="15.75" hidden="false" customHeight="false" outlineLevel="0" collapsed="false">
      <c r="B358" s="2" t="n">
        <v>25</v>
      </c>
      <c r="C358" s="2" t="n">
        <v>4</v>
      </c>
      <c r="D358" s="82" t="n">
        <v>412.76</v>
      </c>
      <c r="E358" s="82" t="n">
        <v>103.19</v>
      </c>
      <c r="F35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59" customFormat="false" ht="15.75" hidden="false" customHeight="false" outlineLevel="0" collapsed="false">
      <c r="B359" s="2" t="n">
        <v>26</v>
      </c>
      <c r="C359" s="2" t="n">
        <v>1</v>
      </c>
      <c r="D359" s="82" t="n">
        <v>829.88</v>
      </c>
      <c r="E359" s="82" t="n">
        <v>829.88</v>
      </c>
      <c r="F35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0" customFormat="false" ht="15.75" hidden="false" customHeight="false" outlineLevel="0" collapsed="false">
      <c r="B360" s="2" t="n">
        <v>27</v>
      </c>
      <c r="C360" s="2" t="n">
        <v>1</v>
      </c>
      <c r="D360" s="82" t="n">
        <v>1341.93</v>
      </c>
      <c r="E360" s="82" t="n">
        <v>1341.93</v>
      </c>
      <c r="F36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1" customFormat="false" ht="15.75" hidden="false" customHeight="false" outlineLevel="0" collapsed="false">
      <c r="B361" s="2" t="n">
        <v>28</v>
      </c>
      <c r="C361" s="2" t="n">
        <v>2</v>
      </c>
      <c r="D361" s="82" t="n">
        <v>2121.79</v>
      </c>
      <c r="E361" s="82" t="n">
        <v>1060.89</v>
      </c>
      <c r="F36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2" customFormat="false" ht="15.75" hidden="false" customHeight="false" outlineLevel="0" collapsed="false">
      <c r="B362" s="2" t="n">
        <v>29</v>
      </c>
      <c r="C362" s="2" t="n">
        <v>1</v>
      </c>
      <c r="D362" s="82" t="n">
        <v>2063.14</v>
      </c>
      <c r="E362" s="82" t="n">
        <v>2063.14</v>
      </c>
      <c r="F36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3" customFormat="false" ht="15.75" hidden="false" customHeight="false" outlineLevel="0" collapsed="false">
      <c r="B363" s="2" t="n">
        <v>30</v>
      </c>
      <c r="C363" s="2" t="n">
        <v>4</v>
      </c>
      <c r="D363" s="82" t="n">
        <v>1137.88</v>
      </c>
      <c r="E363" s="82" t="n">
        <v>284.47</v>
      </c>
      <c r="F36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4" customFormat="false" ht="15.75" hidden="false" customHeight="false" outlineLevel="0" collapsed="false">
      <c r="B364" s="2"/>
      <c r="C364" s="2"/>
      <c r="D364" s="82"/>
      <c r="E364" s="82"/>
      <c r="F36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5" customFormat="false" ht="15.75" hidden="false" customHeight="false" outlineLevel="0" collapsed="false">
      <c r="B365" s="2" t="n">
        <v>1</v>
      </c>
      <c r="C365" s="2" t="n">
        <v>4</v>
      </c>
      <c r="D365" s="82" t="n">
        <v>585.51</v>
      </c>
      <c r="E365" s="82" t="n">
        <v>146.378</v>
      </c>
      <c r="F36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6" customFormat="false" ht="15.75" hidden="false" customHeight="false" outlineLevel="0" collapsed="false">
      <c r="B366" s="2" t="n">
        <v>2</v>
      </c>
      <c r="C366" s="2" t="n">
        <v>1</v>
      </c>
      <c r="D366" s="82" t="n">
        <v>231.84</v>
      </c>
      <c r="E366" s="82" t="n">
        <v>231.84</v>
      </c>
      <c r="F36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7" customFormat="false" ht="15.75" hidden="false" customHeight="false" outlineLevel="0" collapsed="false">
      <c r="B367" s="2" t="n">
        <v>3</v>
      </c>
      <c r="C367" s="2" t="n">
        <v>3</v>
      </c>
      <c r="D367" s="82" t="n">
        <v>325.87</v>
      </c>
      <c r="E367" s="82" t="n">
        <v>108.623</v>
      </c>
      <c r="F36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8" customFormat="false" ht="15.75" hidden="false" customHeight="false" outlineLevel="0" collapsed="false">
      <c r="B368" s="2" t="n">
        <v>4</v>
      </c>
      <c r="C368" s="2" t="n">
        <v>1</v>
      </c>
      <c r="D368" s="82" t="n">
        <v>1393.74</v>
      </c>
      <c r="E368" s="82" t="n">
        <v>1393.74</v>
      </c>
      <c r="F36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69" customFormat="false" ht="15.75" hidden="false" customHeight="false" outlineLevel="0" collapsed="false">
      <c r="B369" s="2" t="n">
        <v>5</v>
      </c>
      <c r="C369" s="2" t="n">
        <v>5</v>
      </c>
      <c r="D369" s="82" t="n">
        <v>2179.55</v>
      </c>
      <c r="E369" s="82" t="n">
        <v>435.91</v>
      </c>
      <c r="F36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0" customFormat="false" ht="15.75" hidden="false" customHeight="false" outlineLevel="0" collapsed="false">
      <c r="B370" s="2" t="n">
        <v>6</v>
      </c>
      <c r="C370" s="2" t="n">
        <v>5</v>
      </c>
      <c r="D370" s="82" t="n">
        <v>1002.13</v>
      </c>
      <c r="E370" s="82" t="n">
        <v>200.426</v>
      </c>
      <c r="F37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1" customFormat="false" ht="15.75" hidden="false" customHeight="false" outlineLevel="0" collapsed="false">
      <c r="B371" s="2" t="n">
        <v>7</v>
      </c>
      <c r="C371" s="2" t="n">
        <v>4</v>
      </c>
      <c r="D371" s="82" t="n">
        <v>1325.48</v>
      </c>
      <c r="E371" s="82" t="n">
        <v>331.37</v>
      </c>
      <c r="F37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2" customFormat="false" ht="15.75" hidden="false" customHeight="false" outlineLevel="0" collapsed="false">
      <c r="B372" s="2" t="n">
        <v>8</v>
      </c>
      <c r="C372" s="2" t="n">
        <v>5</v>
      </c>
      <c r="D372" s="82" t="n">
        <v>525.87</v>
      </c>
      <c r="E372" s="82" t="n">
        <v>105.174</v>
      </c>
      <c r="F37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3" customFormat="false" ht="15.75" hidden="false" customHeight="false" outlineLevel="0" collapsed="false">
      <c r="B373" s="2" t="n">
        <v>9</v>
      </c>
      <c r="C373" s="2" t="n">
        <v>4</v>
      </c>
      <c r="D373" s="82" t="n">
        <v>1259.06</v>
      </c>
      <c r="E373" s="82" t="n">
        <v>314.765</v>
      </c>
      <c r="F37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4" customFormat="false" ht="15.75" hidden="false" customHeight="false" outlineLevel="0" collapsed="false">
      <c r="B374" s="2" t="n">
        <v>10</v>
      </c>
      <c r="C374" s="2" t="n">
        <v>3</v>
      </c>
      <c r="D374" s="82" t="n">
        <v>1022.39</v>
      </c>
      <c r="E374" s="82" t="n">
        <v>340.797</v>
      </c>
      <c r="F37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5" customFormat="false" ht="15.75" hidden="false" customHeight="false" outlineLevel="0" collapsed="false">
      <c r="B375" s="2" t="n">
        <v>11</v>
      </c>
      <c r="C375" s="2" t="n">
        <v>2</v>
      </c>
      <c r="D375" s="82" t="n">
        <v>1393.74</v>
      </c>
      <c r="E375" s="82" t="n">
        <v>696.87</v>
      </c>
      <c r="F37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6" customFormat="false" ht="15.75" hidden="false" customHeight="false" outlineLevel="0" collapsed="false">
      <c r="B376" s="2" t="n">
        <v>12</v>
      </c>
      <c r="C376" s="2" t="n">
        <v>3</v>
      </c>
      <c r="D376" s="82" t="n">
        <v>856.93</v>
      </c>
      <c r="E376" s="82" t="n">
        <v>285.643</v>
      </c>
      <c r="F37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7" customFormat="false" ht="15.75" hidden="false" customHeight="false" outlineLevel="0" collapsed="false">
      <c r="B377" s="2" t="n">
        <v>13</v>
      </c>
      <c r="C377" s="2" t="n">
        <v>1</v>
      </c>
      <c r="D377" s="82" t="n">
        <v>793.78</v>
      </c>
      <c r="E377" s="82" t="n">
        <v>793.78</v>
      </c>
      <c r="F37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8" customFormat="false" ht="15.75" hidden="false" customHeight="false" outlineLevel="0" collapsed="false">
      <c r="B378" s="2" t="n">
        <v>14</v>
      </c>
      <c r="C378" s="2" t="n">
        <v>2</v>
      </c>
      <c r="D378" s="82" t="n">
        <v>1230.61</v>
      </c>
      <c r="E378" s="82" t="n">
        <v>615.305</v>
      </c>
      <c r="F37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79" customFormat="false" ht="15.75" hidden="false" customHeight="false" outlineLevel="0" collapsed="false">
      <c r="B379" s="2" t="n">
        <v>15</v>
      </c>
      <c r="C379" s="2" t="n">
        <v>3</v>
      </c>
      <c r="D379" s="82" t="n">
        <v>1096.68</v>
      </c>
      <c r="E379" s="82" t="n">
        <v>365.56</v>
      </c>
      <c r="F37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0" customFormat="false" ht="15.75" hidden="false" customHeight="false" outlineLevel="0" collapsed="false">
      <c r="B380" s="2" t="n">
        <v>16</v>
      </c>
      <c r="C380" s="2" t="n">
        <v>3</v>
      </c>
      <c r="D380" s="82" t="n">
        <v>915.67</v>
      </c>
      <c r="E380" s="82" t="n">
        <v>305.223</v>
      </c>
      <c r="F38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1" customFormat="false" ht="15.75" hidden="false" customHeight="false" outlineLevel="0" collapsed="false">
      <c r="B381" s="2" t="n">
        <v>17</v>
      </c>
      <c r="C381" s="2" t="n">
        <v>4</v>
      </c>
      <c r="D381" s="82" t="n">
        <v>1309.33</v>
      </c>
      <c r="E381" s="82" t="n">
        <v>327.333</v>
      </c>
      <c r="F38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2" customFormat="false" ht="15.75" hidden="false" customHeight="false" outlineLevel="0" collapsed="false">
      <c r="B382" s="2" t="n">
        <v>18</v>
      </c>
      <c r="C382" s="2" t="n">
        <v>4</v>
      </c>
      <c r="D382" s="82" t="n">
        <v>1401.89</v>
      </c>
      <c r="E382" s="82" t="n">
        <v>350.472</v>
      </c>
      <c r="F38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3" customFormat="false" ht="15.75" hidden="false" customHeight="false" outlineLevel="0" collapsed="false">
      <c r="B383" s="2" t="n">
        <v>19</v>
      </c>
      <c r="C383" s="2" t="n">
        <v>4</v>
      </c>
      <c r="D383" s="82" t="n">
        <v>864.85</v>
      </c>
      <c r="E383" s="82" t="n">
        <v>216.213</v>
      </c>
      <c r="F38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4" customFormat="false" ht="15.75" hidden="false" customHeight="false" outlineLevel="0" collapsed="false">
      <c r="B384" s="2" t="n">
        <v>20</v>
      </c>
      <c r="C384" s="2" t="n">
        <v>3</v>
      </c>
      <c r="D384" s="82" t="n">
        <v>1236.27</v>
      </c>
      <c r="E384" s="82" t="n">
        <v>412.09</v>
      </c>
      <c r="F38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5" customFormat="false" ht="15.75" hidden="false" customHeight="false" outlineLevel="0" collapsed="false">
      <c r="B385" s="2" t="n">
        <v>21</v>
      </c>
      <c r="C385" s="2" t="n">
        <v>3</v>
      </c>
      <c r="D385" s="82" t="n">
        <v>159.51</v>
      </c>
      <c r="E385" s="82" t="n">
        <v>53.17</v>
      </c>
      <c r="F38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6" customFormat="false" ht="15.75" hidden="false" customHeight="false" outlineLevel="0" collapsed="false">
      <c r="B386" s="2" t="n">
        <v>22</v>
      </c>
      <c r="C386" s="2" t="n">
        <v>2</v>
      </c>
      <c r="D386" s="82" t="n">
        <v>930.83</v>
      </c>
      <c r="E386" s="82" t="n">
        <v>465.415</v>
      </c>
      <c r="F38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7" customFormat="false" ht="15.75" hidden="false" customHeight="false" outlineLevel="0" collapsed="false">
      <c r="B387" s="2" t="n">
        <v>23</v>
      </c>
      <c r="C387" s="2" t="n">
        <v>2</v>
      </c>
      <c r="D387" s="82" t="n">
        <v>190.38</v>
      </c>
      <c r="E387" s="82" t="n">
        <v>95.19</v>
      </c>
      <c r="F38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8" customFormat="false" ht="15.75" hidden="false" customHeight="false" outlineLevel="0" collapsed="false">
      <c r="B388" s="2" t="n">
        <v>24</v>
      </c>
      <c r="C388" s="2" t="n">
        <v>2</v>
      </c>
      <c r="D388" s="82" t="n">
        <v>672.86</v>
      </c>
      <c r="E388" s="82" t="n">
        <v>336.43</v>
      </c>
      <c r="F38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89" customFormat="false" ht="15.75" hidden="false" customHeight="false" outlineLevel="0" collapsed="false">
      <c r="B389" s="2" t="n">
        <v>26</v>
      </c>
      <c r="C389" s="2" t="n">
        <v>1</v>
      </c>
      <c r="D389" s="82" t="n">
        <v>622.83</v>
      </c>
      <c r="E389" s="82" t="n">
        <v>622.83</v>
      </c>
      <c r="F38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0" customFormat="false" ht="15.75" hidden="false" customHeight="false" outlineLevel="0" collapsed="false">
      <c r="B390" s="2" t="n">
        <v>27</v>
      </c>
      <c r="C390" s="2" t="n">
        <v>1</v>
      </c>
      <c r="D390" s="82" t="n">
        <v>1320.36</v>
      </c>
      <c r="E390" s="82" t="n">
        <v>1320.36</v>
      </c>
      <c r="F39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1" customFormat="false" ht="15.75" hidden="false" customHeight="false" outlineLevel="0" collapsed="false">
      <c r="B391" s="2" t="n">
        <v>28</v>
      </c>
      <c r="C391" s="2" t="n">
        <v>2</v>
      </c>
      <c r="D391" s="82" t="n">
        <v>2100.22</v>
      </c>
      <c r="E391" s="82" t="n">
        <v>1050.11</v>
      </c>
      <c r="F39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2" customFormat="false" ht="15.75" hidden="false" customHeight="false" outlineLevel="0" collapsed="false">
      <c r="B392" s="2" t="n">
        <v>29</v>
      </c>
      <c r="C392" s="2" t="n">
        <v>1</v>
      </c>
      <c r="D392" s="82" t="n">
        <v>2042.39</v>
      </c>
      <c r="E392" s="82" t="n">
        <v>2042.39</v>
      </c>
      <c r="F39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3" customFormat="false" ht="15.75" hidden="false" customHeight="false" outlineLevel="0" collapsed="false">
      <c r="B393" s="2" t="n">
        <v>30</v>
      </c>
      <c r="C393" s="2" t="n">
        <v>4</v>
      </c>
      <c r="D393" s="82" t="n">
        <v>930.83</v>
      </c>
      <c r="E393" s="82" t="n">
        <v>232.708</v>
      </c>
      <c r="F39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4" customFormat="false" ht="15.75" hidden="false" customHeight="false" outlineLevel="0" collapsed="false">
      <c r="B394" s="2" t="s">
        <v>90</v>
      </c>
      <c r="C394" s="2"/>
      <c r="D394" s="82"/>
      <c r="E394" s="82"/>
      <c r="F39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5" customFormat="false" ht="15.75" hidden="false" customHeight="false" outlineLevel="0" collapsed="false">
      <c r="B395" s="2" t="n">
        <v>1</v>
      </c>
      <c r="C395" s="2" t="n">
        <v>4</v>
      </c>
      <c r="D395" s="82" t="n">
        <v>744.2</v>
      </c>
      <c r="E395" s="82" t="n">
        <v>186.05</v>
      </c>
      <c r="F39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6" customFormat="false" ht="15.75" hidden="false" customHeight="false" outlineLevel="0" collapsed="false">
      <c r="B396" s="2" t="n">
        <v>2</v>
      </c>
      <c r="C396" s="2" t="n">
        <v>1</v>
      </c>
      <c r="D396" s="82" t="n">
        <v>244.33</v>
      </c>
      <c r="E396" s="82" t="n">
        <v>244.33</v>
      </c>
      <c r="F39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7" customFormat="false" ht="15.75" hidden="false" customHeight="false" outlineLevel="0" collapsed="false">
      <c r="B397" s="2" t="n">
        <v>3</v>
      </c>
      <c r="C397" s="2" t="n">
        <v>3</v>
      </c>
      <c r="D397" s="82" t="n">
        <v>483.74</v>
      </c>
      <c r="E397" s="82" t="n">
        <v>161.247</v>
      </c>
      <c r="F39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8" customFormat="false" ht="15.75" hidden="false" customHeight="false" outlineLevel="0" collapsed="false">
      <c r="B398" s="2" t="n">
        <v>4</v>
      </c>
      <c r="C398" s="2" t="n">
        <v>1</v>
      </c>
      <c r="D398" s="82" t="n">
        <v>1544.23</v>
      </c>
      <c r="E398" s="82" t="n">
        <v>1544.23</v>
      </c>
      <c r="F39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399" customFormat="false" ht="15.75" hidden="false" customHeight="false" outlineLevel="0" collapsed="false">
      <c r="B399" s="2" t="n">
        <v>5</v>
      </c>
      <c r="C399" s="2" t="n">
        <v>5</v>
      </c>
      <c r="D399" s="82" t="n">
        <v>2330.04</v>
      </c>
      <c r="E399" s="82" t="n">
        <v>466.008</v>
      </c>
      <c r="F39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0" customFormat="false" ht="15.75" hidden="false" customHeight="false" outlineLevel="0" collapsed="false">
      <c r="B400" s="2" t="n">
        <v>6</v>
      </c>
      <c r="C400" s="2" t="n">
        <v>5</v>
      </c>
      <c r="D400" s="82" t="n">
        <v>1152.62</v>
      </c>
      <c r="E400" s="82" t="n">
        <v>230.524</v>
      </c>
      <c r="F40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1" customFormat="false" ht="15.75" hidden="false" customHeight="false" outlineLevel="0" collapsed="false">
      <c r="B401" s="2" t="n">
        <v>7</v>
      </c>
      <c r="C401" s="2" t="n">
        <v>4</v>
      </c>
      <c r="D401" s="82" t="n">
        <v>1475.97</v>
      </c>
      <c r="E401" s="82" t="n">
        <v>368.992</v>
      </c>
      <c r="F40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2" customFormat="false" ht="15.75" hidden="false" customHeight="false" outlineLevel="0" collapsed="false">
      <c r="B402" s="2" t="n">
        <v>8</v>
      </c>
      <c r="C402" s="2" t="n">
        <v>5</v>
      </c>
      <c r="D402" s="82" t="n">
        <v>383.64</v>
      </c>
      <c r="E402" s="82" t="n">
        <v>76.728</v>
      </c>
      <c r="F40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3" customFormat="false" ht="15.75" hidden="false" customHeight="false" outlineLevel="0" collapsed="false">
      <c r="B403" s="2" t="n">
        <v>9</v>
      </c>
      <c r="C403" s="2" t="n">
        <v>4</v>
      </c>
      <c r="D403" s="82" t="n">
        <v>1409.55</v>
      </c>
      <c r="E403" s="82" t="n">
        <v>352.387</v>
      </c>
      <c r="F40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4" customFormat="false" ht="15.75" hidden="false" customHeight="false" outlineLevel="0" collapsed="false">
      <c r="B404" s="2" t="n">
        <v>10</v>
      </c>
      <c r="C404" s="2" t="n">
        <v>3</v>
      </c>
      <c r="D404" s="82" t="n">
        <v>862.88</v>
      </c>
      <c r="E404" s="82" t="n">
        <v>287.627</v>
      </c>
      <c r="F40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5" customFormat="false" ht="15.75" hidden="false" customHeight="false" outlineLevel="0" collapsed="false">
      <c r="B405" s="2" t="n">
        <v>11</v>
      </c>
      <c r="C405" s="2" t="n">
        <v>2</v>
      </c>
      <c r="D405" s="82" t="n">
        <v>1544.23</v>
      </c>
      <c r="E405" s="82" t="n">
        <v>772.115</v>
      </c>
      <c r="F40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6" customFormat="false" ht="15.75" hidden="false" customHeight="false" outlineLevel="0" collapsed="false">
      <c r="B406" s="2" t="n">
        <v>12</v>
      </c>
      <c r="C406" s="2" t="n">
        <v>3</v>
      </c>
      <c r="D406" s="82" t="n">
        <v>1007.42</v>
      </c>
      <c r="E406" s="82" t="n">
        <v>335.807</v>
      </c>
      <c r="F40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7" customFormat="false" ht="15.75" hidden="false" customHeight="false" outlineLevel="0" collapsed="false">
      <c r="B407" s="2" t="n">
        <v>13</v>
      </c>
      <c r="C407" s="2" t="n">
        <v>1</v>
      </c>
      <c r="D407" s="82" t="n">
        <v>944.27</v>
      </c>
      <c r="E407" s="82" t="n">
        <v>944.27</v>
      </c>
      <c r="F40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8" customFormat="false" ht="15.75" hidden="false" customHeight="false" outlineLevel="0" collapsed="false">
      <c r="B408" s="2" t="n">
        <v>14</v>
      </c>
      <c r="C408" s="2" t="n">
        <v>2</v>
      </c>
      <c r="D408" s="82" t="n">
        <v>1381.1</v>
      </c>
      <c r="E408" s="82" t="n">
        <v>690.55</v>
      </c>
      <c r="F40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09" customFormat="false" ht="15.75" hidden="false" customHeight="false" outlineLevel="0" collapsed="false">
      <c r="B409" s="2" t="n">
        <v>15</v>
      </c>
      <c r="C409" s="2" t="n">
        <v>3</v>
      </c>
      <c r="D409" s="82" t="n">
        <v>1256.19</v>
      </c>
      <c r="E409" s="82" t="n">
        <v>418.73</v>
      </c>
      <c r="F40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0" customFormat="false" ht="15.75" hidden="false" customHeight="false" outlineLevel="0" collapsed="false">
      <c r="B410" s="2" t="n">
        <v>16</v>
      </c>
      <c r="C410" s="2" t="n">
        <v>3</v>
      </c>
      <c r="D410" s="82" t="n">
        <v>1066.16</v>
      </c>
      <c r="E410" s="82" t="n">
        <v>355.387</v>
      </c>
      <c r="F41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1" customFormat="false" ht="15.75" hidden="false" customHeight="false" outlineLevel="0" collapsed="false">
      <c r="B411" s="2" t="n">
        <v>17</v>
      </c>
      <c r="C411" s="2" t="n">
        <v>4</v>
      </c>
      <c r="D411" s="82" t="n">
        <v>1459.82</v>
      </c>
      <c r="E411" s="82" t="n">
        <v>364.955</v>
      </c>
      <c r="F41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2" customFormat="false" ht="15.75" hidden="false" customHeight="false" outlineLevel="0" collapsed="false">
      <c r="B412" s="2" t="n">
        <v>18</v>
      </c>
      <c r="C412" s="2" t="n">
        <v>4</v>
      </c>
      <c r="D412" s="82" t="n">
        <v>1552.38</v>
      </c>
      <c r="E412" s="82" t="n">
        <v>388.095</v>
      </c>
      <c r="F41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3" customFormat="false" ht="15.75" hidden="false" customHeight="false" outlineLevel="0" collapsed="false">
      <c r="B413" s="2" t="n">
        <v>19</v>
      </c>
      <c r="C413" s="2" t="n">
        <v>4</v>
      </c>
      <c r="D413" s="82" t="n">
        <v>1015.34</v>
      </c>
      <c r="E413" s="82" t="n">
        <v>253.835</v>
      </c>
      <c r="F41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4" customFormat="false" ht="15.75" hidden="false" customHeight="false" outlineLevel="0" collapsed="false">
      <c r="B414" s="2" t="n">
        <v>20</v>
      </c>
      <c r="C414" s="2" t="n">
        <v>3</v>
      </c>
      <c r="D414" s="82" t="n">
        <v>1386.76</v>
      </c>
      <c r="E414" s="82" t="n">
        <v>462.253</v>
      </c>
      <c r="F41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5" customFormat="false" ht="15.75" hidden="false" customHeight="false" outlineLevel="0" collapsed="false">
      <c r="B415" s="2" t="n">
        <v>22</v>
      </c>
      <c r="C415" s="2" t="n">
        <v>2</v>
      </c>
      <c r="D415" s="82" t="n">
        <v>771.32</v>
      </c>
      <c r="E415" s="82" t="n">
        <v>385.66</v>
      </c>
      <c r="F41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6" customFormat="false" ht="15.75" hidden="false" customHeight="false" outlineLevel="0" collapsed="false">
      <c r="B416" s="2" t="n">
        <v>23</v>
      </c>
      <c r="C416" s="2" t="n">
        <v>2</v>
      </c>
      <c r="D416" s="82" t="n">
        <v>340.87</v>
      </c>
      <c r="E416" s="82" t="n">
        <v>170.435</v>
      </c>
      <c r="F41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7" customFormat="false" ht="15.75" hidden="false" customHeight="false" outlineLevel="0" collapsed="false">
      <c r="B417" s="2" t="n">
        <v>24</v>
      </c>
      <c r="C417" s="2" t="n">
        <v>2</v>
      </c>
      <c r="D417" s="82" t="n">
        <v>823.35</v>
      </c>
      <c r="E417" s="82" t="n">
        <v>411.675</v>
      </c>
      <c r="F41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8" customFormat="false" ht="15.75" hidden="false" customHeight="false" outlineLevel="0" collapsed="false">
      <c r="B418" s="2" t="n">
        <v>26</v>
      </c>
      <c r="C418" s="2" t="n">
        <v>1</v>
      </c>
      <c r="D418" s="82" t="n">
        <v>782.34</v>
      </c>
      <c r="E418" s="82" t="n">
        <v>782.34</v>
      </c>
      <c r="F41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19" customFormat="false" ht="15.75" hidden="false" customHeight="false" outlineLevel="0" collapsed="false">
      <c r="B419" s="2" t="n">
        <v>27</v>
      </c>
      <c r="C419" s="2" t="n">
        <v>1</v>
      </c>
      <c r="D419" s="82" t="n">
        <v>1470.85</v>
      </c>
      <c r="E419" s="82" t="n">
        <v>1470.85</v>
      </c>
      <c r="F41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0" customFormat="false" ht="15.75" hidden="false" customHeight="false" outlineLevel="0" collapsed="false">
      <c r="B420" s="2" t="n">
        <v>28</v>
      </c>
      <c r="C420" s="2" t="n">
        <v>2</v>
      </c>
      <c r="D420" s="82" t="n">
        <v>2250.71</v>
      </c>
      <c r="E420" s="82" t="n">
        <v>1125.35</v>
      </c>
      <c r="F42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1" customFormat="false" ht="15.75" hidden="false" customHeight="false" outlineLevel="0" collapsed="false">
      <c r="B421" s="2" t="n">
        <v>29</v>
      </c>
      <c r="C421" s="2" t="n">
        <v>1</v>
      </c>
      <c r="D421" s="82" t="n">
        <v>2192.88</v>
      </c>
      <c r="E421" s="82" t="n">
        <v>2192.88</v>
      </c>
      <c r="F42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2" customFormat="false" ht="15.75" hidden="false" customHeight="false" outlineLevel="0" collapsed="false">
      <c r="B422" s="2" t="n">
        <v>30</v>
      </c>
      <c r="C422" s="2" t="n">
        <v>4</v>
      </c>
      <c r="D422" s="82" t="n">
        <v>771.32</v>
      </c>
      <c r="E422" s="82" t="n">
        <v>192.83</v>
      </c>
      <c r="F42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3" customFormat="false" ht="15.75" hidden="false" customHeight="false" outlineLevel="0" collapsed="false">
      <c r="B423" s="2" t="s">
        <v>90</v>
      </c>
      <c r="C423" s="2"/>
      <c r="D423" s="82"/>
      <c r="E423" s="82"/>
      <c r="F42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4" customFormat="false" ht="15.75" hidden="false" customHeight="false" outlineLevel="0" collapsed="false">
      <c r="B424" s="2" t="n">
        <v>1</v>
      </c>
      <c r="C424" s="2" t="n">
        <v>4</v>
      </c>
      <c r="D424" s="82" t="n">
        <v>372.1</v>
      </c>
      <c r="E424" s="82" t="n">
        <v>93.025</v>
      </c>
      <c r="F42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5" customFormat="false" ht="15.75" hidden="false" customHeight="false" outlineLevel="0" collapsed="false">
      <c r="B425" s="2" t="n">
        <v>2</v>
      </c>
      <c r="C425" s="2" t="n">
        <v>1</v>
      </c>
      <c r="D425" s="82" t="n">
        <v>444.43</v>
      </c>
      <c r="E425" s="82" t="n">
        <v>444.43</v>
      </c>
      <c r="F42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6" customFormat="false" ht="15.75" hidden="false" customHeight="false" outlineLevel="0" collapsed="false">
      <c r="B426" s="2" t="n">
        <v>3</v>
      </c>
      <c r="C426" s="2" t="n">
        <v>3</v>
      </c>
      <c r="D426" s="82" t="n">
        <v>370.46</v>
      </c>
      <c r="E426" s="82" t="n">
        <v>123.487</v>
      </c>
      <c r="F42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7" customFormat="false" ht="15.75" hidden="false" customHeight="false" outlineLevel="0" collapsed="false">
      <c r="B427" s="2" t="n">
        <v>4</v>
      </c>
      <c r="C427" s="2" t="n">
        <v>1</v>
      </c>
      <c r="D427" s="82" t="n">
        <v>1364.26</v>
      </c>
      <c r="E427" s="82" t="n">
        <v>1364.26</v>
      </c>
      <c r="F42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8" customFormat="false" ht="15.75" hidden="false" customHeight="false" outlineLevel="0" collapsed="false">
      <c r="B428" s="2" t="n">
        <v>5</v>
      </c>
      <c r="C428" s="2" t="n">
        <v>5</v>
      </c>
      <c r="D428" s="82" t="n">
        <v>2150.07</v>
      </c>
      <c r="E428" s="82" t="n">
        <v>430.014</v>
      </c>
      <c r="F42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29" customFormat="false" ht="15.75" hidden="false" customHeight="false" outlineLevel="0" collapsed="false">
      <c r="B429" s="2" t="n">
        <v>6</v>
      </c>
      <c r="C429" s="2" t="n">
        <v>5</v>
      </c>
      <c r="D429" s="82" t="n">
        <v>972.65</v>
      </c>
      <c r="E429" s="82" t="n">
        <v>194.53</v>
      </c>
      <c r="F42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0" customFormat="false" ht="15.75" hidden="false" customHeight="false" outlineLevel="0" collapsed="false">
      <c r="B430" s="2" t="n">
        <v>7</v>
      </c>
      <c r="C430" s="2" t="n">
        <v>4</v>
      </c>
      <c r="D430" s="82" t="n">
        <v>1296</v>
      </c>
      <c r="E430" s="82" t="n">
        <v>324</v>
      </c>
      <c r="F43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1" customFormat="false" ht="15.75" hidden="false" customHeight="false" outlineLevel="0" collapsed="false">
      <c r="B431" s="2" t="n">
        <v>9</v>
      </c>
      <c r="C431" s="2" t="n">
        <v>4</v>
      </c>
      <c r="D431" s="82" t="n">
        <v>1252.54</v>
      </c>
      <c r="E431" s="82" t="n">
        <v>313.135</v>
      </c>
      <c r="F43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2" customFormat="false" ht="15.75" hidden="false" customHeight="false" outlineLevel="0" collapsed="false">
      <c r="B432" s="2" t="n">
        <v>10</v>
      </c>
      <c r="C432" s="2" t="n">
        <v>3</v>
      </c>
      <c r="D432" s="82" t="n">
        <v>1234.98</v>
      </c>
      <c r="E432" s="82" t="n">
        <v>411.66</v>
      </c>
      <c r="F43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3" customFormat="false" ht="15.75" hidden="false" customHeight="false" outlineLevel="0" collapsed="false">
      <c r="B433" s="2" t="n">
        <v>11</v>
      </c>
      <c r="C433" s="2" t="n">
        <v>2</v>
      </c>
      <c r="D433" s="82" t="n">
        <v>1387.22</v>
      </c>
      <c r="E433" s="82" t="n">
        <v>693.61</v>
      </c>
      <c r="F43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4" customFormat="false" ht="15.75" hidden="false" customHeight="false" outlineLevel="0" collapsed="false">
      <c r="B434" s="2" t="n">
        <v>12</v>
      </c>
      <c r="C434" s="2" t="n">
        <v>3</v>
      </c>
      <c r="D434" s="82" t="n">
        <v>781.52</v>
      </c>
      <c r="E434" s="82" t="n">
        <v>260.507</v>
      </c>
      <c r="F43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5" customFormat="false" ht="15.75" hidden="false" customHeight="false" outlineLevel="0" collapsed="false">
      <c r="B435" s="2" t="n">
        <v>13</v>
      </c>
      <c r="C435" s="2" t="n">
        <v>1</v>
      </c>
      <c r="D435" s="82" t="n">
        <v>787.26</v>
      </c>
      <c r="E435" s="82" t="n">
        <v>787.26</v>
      </c>
      <c r="F43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6" customFormat="false" ht="15.75" hidden="false" customHeight="false" outlineLevel="0" collapsed="false">
      <c r="B436" s="2" t="n">
        <v>14</v>
      </c>
      <c r="C436" s="2" t="n">
        <v>2</v>
      </c>
      <c r="D436" s="82" t="n">
        <v>1224.09</v>
      </c>
      <c r="E436" s="82" t="n">
        <v>612.045</v>
      </c>
      <c r="F43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7" customFormat="false" ht="15.75" hidden="false" customHeight="false" outlineLevel="0" collapsed="false">
      <c r="B437" s="2" t="n">
        <v>15</v>
      </c>
      <c r="C437" s="2" t="n">
        <v>3</v>
      </c>
      <c r="D437" s="82" t="n">
        <v>1088.98</v>
      </c>
      <c r="E437" s="82" t="n">
        <v>362.993</v>
      </c>
      <c r="F43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8" customFormat="false" ht="15.75" hidden="false" customHeight="false" outlineLevel="0" collapsed="false">
      <c r="B438" s="2" t="n">
        <v>16</v>
      </c>
      <c r="C438" s="2" t="n">
        <v>3</v>
      </c>
      <c r="D438" s="82" t="n">
        <v>886.19</v>
      </c>
      <c r="E438" s="82" t="n">
        <v>295.397</v>
      </c>
      <c r="F43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39" customFormat="false" ht="15.75" hidden="false" customHeight="false" outlineLevel="0" collapsed="false">
      <c r="B439" s="2" t="n">
        <v>17</v>
      </c>
      <c r="C439" s="2" t="n">
        <v>4</v>
      </c>
      <c r="D439" s="82" t="n">
        <v>1279.85</v>
      </c>
      <c r="E439" s="82" t="n">
        <v>319.962</v>
      </c>
      <c r="F43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0" customFormat="false" ht="15.75" hidden="false" customHeight="false" outlineLevel="0" collapsed="false">
      <c r="B440" s="2" t="n">
        <v>18</v>
      </c>
      <c r="C440" s="2" t="n">
        <v>4</v>
      </c>
      <c r="D440" s="82" t="n">
        <v>1372.41</v>
      </c>
      <c r="E440" s="82" t="n">
        <v>343.102</v>
      </c>
      <c r="F44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1" customFormat="false" ht="15.75" hidden="false" customHeight="false" outlineLevel="0" collapsed="false">
      <c r="B441" s="2" t="n">
        <v>19</v>
      </c>
      <c r="C441" s="2" t="n">
        <v>4</v>
      </c>
      <c r="D441" s="82" t="n">
        <v>835.37</v>
      </c>
      <c r="E441" s="82" t="n">
        <v>208.843</v>
      </c>
      <c r="F44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2" customFormat="false" ht="15.75" hidden="false" customHeight="false" outlineLevel="0" collapsed="false">
      <c r="B442" s="2" t="n">
        <v>20</v>
      </c>
      <c r="C442" s="2" t="n">
        <v>3</v>
      </c>
      <c r="D442" s="82" t="n">
        <v>1229.75</v>
      </c>
      <c r="E442" s="82" t="n">
        <v>409.917</v>
      </c>
      <c r="F44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3" customFormat="false" ht="15.75" hidden="false" customHeight="false" outlineLevel="0" collapsed="false">
      <c r="B443" s="2" t="n">
        <v>22</v>
      </c>
      <c r="C443" s="2" t="n">
        <v>2</v>
      </c>
      <c r="D443" s="82" t="n">
        <v>1143.42</v>
      </c>
      <c r="E443" s="82" t="n">
        <v>571.71</v>
      </c>
      <c r="F44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4" customFormat="false" ht="15.75" hidden="false" customHeight="false" outlineLevel="0" collapsed="false">
      <c r="B444" s="2" t="n">
        <v>23</v>
      </c>
      <c r="C444" s="2" t="n">
        <v>2</v>
      </c>
      <c r="D444" s="82" t="n">
        <v>372.97</v>
      </c>
      <c r="E444" s="82" t="n">
        <v>186.485</v>
      </c>
      <c r="F44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5" customFormat="false" ht="15.75" hidden="false" customHeight="false" outlineLevel="0" collapsed="false">
      <c r="B445" s="2" t="n">
        <v>24</v>
      </c>
      <c r="C445" s="2" t="n">
        <v>2</v>
      </c>
      <c r="D445" s="82" t="n">
        <v>597.45</v>
      </c>
      <c r="E445" s="82" t="n">
        <v>298.725</v>
      </c>
      <c r="F44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6" customFormat="false" ht="15.75" hidden="false" customHeight="false" outlineLevel="0" collapsed="false">
      <c r="B446" s="2" t="n">
        <v>26</v>
      </c>
      <c r="C446" s="2" t="n">
        <v>1</v>
      </c>
      <c r="D446" s="82" t="n">
        <v>836.24</v>
      </c>
      <c r="E446" s="82" t="n">
        <v>836.24</v>
      </c>
      <c r="F44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7" customFormat="false" ht="15.75" hidden="false" customHeight="false" outlineLevel="0" collapsed="false">
      <c r="B447" s="2" t="n">
        <v>27</v>
      </c>
      <c r="C447" s="2" t="n">
        <v>1</v>
      </c>
      <c r="D447" s="82" t="n">
        <v>1313.84</v>
      </c>
      <c r="E447" s="82" t="n">
        <v>1313.84</v>
      </c>
      <c r="F44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8" customFormat="false" ht="15.75" hidden="false" customHeight="false" outlineLevel="0" collapsed="false">
      <c r="B448" s="2" t="n">
        <v>28</v>
      </c>
      <c r="C448" s="2" t="n">
        <v>2</v>
      </c>
      <c r="D448" s="82" t="n">
        <v>2093.7</v>
      </c>
      <c r="E448" s="82" t="n">
        <v>1046.85</v>
      </c>
      <c r="F44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49" customFormat="false" ht="15.75" hidden="false" customHeight="false" outlineLevel="0" collapsed="false">
      <c r="B449" s="2" t="n">
        <v>29</v>
      </c>
      <c r="C449" s="2" t="n">
        <v>1</v>
      </c>
      <c r="D449" s="82" t="n">
        <v>2012.91</v>
      </c>
      <c r="E449" s="82" t="n">
        <v>2012.91</v>
      </c>
      <c r="F44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0" customFormat="false" ht="15.75" hidden="false" customHeight="false" outlineLevel="0" collapsed="false">
      <c r="B450" s="2" t="n">
        <v>30</v>
      </c>
      <c r="C450" s="2" t="n">
        <v>4</v>
      </c>
      <c r="D450" s="82" t="n">
        <v>1143.42</v>
      </c>
      <c r="E450" s="82" t="n">
        <v>285.855</v>
      </c>
      <c r="F45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1" customFormat="false" ht="15.75" hidden="false" customHeight="false" outlineLevel="0" collapsed="false">
      <c r="B451" s="2" t="s">
        <v>90</v>
      </c>
      <c r="C451" s="2"/>
      <c r="D451" s="82"/>
      <c r="E451" s="82"/>
      <c r="F45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2" customFormat="false" ht="15.75" hidden="false" customHeight="false" outlineLevel="0" collapsed="false">
      <c r="B452" s="2" t="n">
        <v>2</v>
      </c>
      <c r="C452" s="2" t="n">
        <v>1</v>
      </c>
      <c r="D452" s="82" t="n">
        <v>244.33</v>
      </c>
      <c r="E452" s="82" t="n">
        <v>244.33</v>
      </c>
      <c r="F45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3" customFormat="false" ht="15.75" hidden="false" customHeight="false" outlineLevel="0" collapsed="false">
      <c r="B453" s="2" t="n">
        <v>3</v>
      </c>
      <c r="C453" s="2" t="n">
        <v>3</v>
      </c>
      <c r="D453" s="82" t="n">
        <v>483.74</v>
      </c>
      <c r="E453" s="82" t="n">
        <v>161.247</v>
      </c>
      <c r="F45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4" customFormat="false" ht="15.75" hidden="false" customHeight="false" outlineLevel="0" collapsed="false">
      <c r="B454" s="2" t="n">
        <v>4</v>
      </c>
      <c r="C454" s="2" t="n">
        <v>1</v>
      </c>
      <c r="D454" s="82" t="n">
        <v>1544.23</v>
      </c>
      <c r="E454" s="82" t="n">
        <v>1544.23</v>
      </c>
      <c r="F45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5" customFormat="false" ht="15.75" hidden="false" customHeight="false" outlineLevel="0" collapsed="false">
      <c r="B455" s="2" t="n">
        <v>5</v>
      </c>
      <c r="C455" s="2" t="n">
        <v>5</v>
      </c>
      <c r="D455" s="82" t="n">
        <v>2330.04</v>
      </c>
      <c r="E455" s="82" t="n">
        <v>466.008</v>
      </c>
      <c r="F45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6" customFormat="false" ht="15.75" hidden="false" customHeight="false" outlineLevel="0" collapsed="false">
      <c r="B456" s="2" t="n">
        <v>6</v>
      </c>
      <c r="C456" s="2" t="n">
        <v>5</v>
      </c>
      <c r="D456" s="82" t="n">
        <v>1152.62</v>
      </c>
      <c r="E456" s="82" t="n">
        <v>230.524</v>
      </c>
      <c r="F45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7" customFormat="false" ht="15.75" hidden="false" customHeight="false" outlineLevel="0" collapsed="false">
      <c r="B457" s="2" t="n">
        <v>7</v>
      </c>
      <c r="C457" s="2" t="n">
        <v>4</v>
      </c>
      <c r="D457" s="82" t="n">
        <v>1475.97</v>
      </c>
      <c r="E457" s="82" t="n">
        <v>368.992</v>
      </c>
      <c r="F45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8" customFormat="false" ht="15.75" hidden="false" customHeight="false" outlineLevel="0" collapsed="false">
      <c r="B458" s="2" t="n">
        <v>9</v>
      </c>
      <c r="C458" s="2" t="n">
        <v>4</v>
      </c>
      <c r="D458" s="82" t="n">
        <v>1409.55</v>
      </c>
      <c r="E458" s="82" t="n">
        <v>352.387</v>
      </c>
      <c r="F45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59" customFormat="false" ht="15.75" hidden="false" customHeight="false" outlineLevel="0" collapsed="false">
      <c r="B459" s="2" t="n">
        <v>10</v>
      </c>
      <c r="C459" s="2" t="n">
        <v>3</v>
      </c>
      <c r="D459" s="82" t="n">
        <v>862.88</v>
      </c>
      <c r="E459" s="82" t="n">
        <v>287.627</v>
      </c>
      <c r="F45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0" customFormat="false" ht="15.75" hidden="false" customHeight="false" outlineLevel="0" collapsed="false">
      <c r="B460" s="2" t="n">
        <v>11</v>
      </c>
      <c r="C460" s="2" t="n">
        <v>2</v>
      </c>
      <c r="D460" s="82" t="n">
        <v>1544.23</v>
      </c>
      <c r="E460" s="82" t="n">
        <v>772.115</v>
      </c>
      <c r="F46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1" customFormat="false" ht="15.75" hidden="false" customHeight="false" outlineLevel="0" collapsed="false">
      <c r="B461" s="2" t="n">
        <v>12</v>
      </c>
      <c r="C461" s="2" t="n">
        <v>3</v>
      </c>
      <c r="D461" s="82" t="n">
        <v>1007.42</v>
      </c>
      <c r="E461" s="82" t="n">
        <v>335.807</v>
      </c>
      <c r="F46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2" customFormat="false" ht="15.75" hidden="false" customHeight="false" outlineLevel="0" collapsed="false">
      <c r="B462" s="2" t="n">
        <v>13</v>
      </c>
      <c r="C462" s="2" t="n">
        <v>1</v>
      </c>
      <c r="D462" s="82" t="n">
        <v>944.27</v>
      </c>
      <c r="E462" s="82" t="n">
        <v>944.27</v>
      </c>
      <c r="F46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3" customFormat="false" ht="15.75" hidden="false" customHeight="false" outlineLevel="0" collapsed="false">
      <c r="B463" s="2" t="n">
        <v>14</v>
      </c>
      <c r="C463" s="2" t="n">
        <v>2</v>
      </c>
      <c r="D463" s="82" t="n">
        <v>1381.1</v>
      </c>
      <c r="E463" s="82" t="n">
        <v>690.55</v>
      </c>
      <c r="F46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4" customFormat="false" ht="15.75" hidden="false" customHeight="false" outlineLevel="0" collapsed="false">
      <c r="B464" s="2" t="n">
        <v>15</v>
      </c>
      <c r="C464" s="2" t="n">
        <v>3</v>
      </c>
      <c r="D464" s="82" t="n">
        <v>1256.19</v>
      </c>
      <c r="E464" s="82" t="n">
        <v>418.73</v>
      </c>
      <c r="F46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5" customFormat="false" ht="15.75" hidden="false" customHeight="false" outlineLevel="0" collapsed="false">
      <c r="B465" s="2" t="n">
        <v>16</v>
      </c>
      <c r="C465" s="2" t="n">
        <v>3</v>
      </c>
      <c r="D465" s="82" t="n">
        <v>1066.16</v>
      </c>
      <c r="E465" s="82" t="n">
        <v>355.387</v>
      </c>
      <c r="F46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6" customFormat="false" ht="15.75" hidden="false" customHeight="false" outlineLevel="0" collapsed="false">
      <c r="B466" s="2" t="n">
        <v>17</v>
      </c>
      <c r="C466" s="2" t="n">
        <v>4</v>
      </c>
      <c r="D466" s="82" t="n">
        <v>1459.82</v>
      </c>
      <c r="E466" s="82" t="n">
        <v>364.955</v>
      </c>
      <c r="F46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7" customFormat="false" ht="15.75" hidden="false" customHeight="false" outlineLevel="0" collapsed="false">
      <c r="B467" s="2" t="n">
        <v>18</v>
      </c>
      <c r="C467" s="2" t="n">
        <v>4</v>
      </c>
      <c r="D467" s="82" t="n">
        <v>1552.38</v>
      </c>
      <c r="E467" s="82" t="n">
        <v>388.095</v>
      </c>
      <c r="F46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8" customFormat="false" ht="15.75" hidden="false" customHeight="false" outlineLevel="0" collapsed="false">
      <c r="B468" s="2" t="n">
        <v>19</v>
      </c>
      <c r="C468" s="2" t="n">
        <v>4</v>
      </c>
      <c r="D468" s="82" t="n">
        <v>1015.34</v>
      </c>
      <c r="E468" s="82" t="n">
        <v>253.835</v>
      </c>
      <c r="F46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69" customFormat="false" ht="15.75" hidden="false" customHeight="false" outlineLevel="0" collapsed="false">
      <c r="B469" s="2" t="n">
        <v>20</v>
      </c>
      <c r="C469" s="2" t="n">
        <v>3</v>
      </c>
      <c r="D469" s="82" t="n">
        <v>1386.76</v>
      </c>
      <c r="E469" s="82" t="n">
        <v>462.253</v>
      </c>
      <c r="F46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0" customFormat="false" ht="15.75" hidden="false" customHeight="false" outlineLevel="0" collapsed="false">
      <c r="B470" s="2" t="n">
        <v>22</v>
      </c>
      <c r="C470" s="2" t="n">
        <v>2</v>
      </c>
      <c r="D470" s="82" t="n">
        <v>771.32</v>
      </c>
      <c r="E470" s="82" t="n">
        <v>385.66</v>
      </c>
      <c r="F47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1" customFormat="false" ht="15.75" hidden="false" customHeight="false" outlineLevel="0" collapsed="false">
      <c r="B471" s="2" t="n">
        <v>23</v>
      </c>
      <c r="C471" s="2" t="n">
        <v>2</v>
      </c>
      <c r="D471" s="82" t="n">
        <v>340.87</v>
      </c>
      <c r="E471" s="82" t="n">
        <v>170.435</v>
      </c>
      <c r="F47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2" customFormat="false" ht="15.75" hidden="false" customHeight="false" outlineLevel="0" collapsed="false">
      <c r="B472" s="2" t="n">
        <v>24</v>
      </c>
      <c r="C472" s="2" t="n">
        <v>2</v>
      </c>
      <c r="D472" s="82" t="n">
        <v>823.35</v>
      </c>
      <c r="E472" s="82" t="n">
        <v>411.675</v>
      </c>
      <c r="F47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3" customFormat="false" ht="15.75" hidden="false" customHeight="false" outlineLevel="0" collapsed="false">
      <c r="B473" s="2" t="n">
        <v>26</v>
      </c>
      <c r="C473" s="2" t="n">
        <v>1</v>
      </c>
      <c r="D473" s="82" t="n">
        <v>782.34</v>
      </c>
      <c r="E473" s="82" t="n">
        <v>782.34</v>
      </c>
      <c r="F47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4" customFormat="false" ht="15.75" hidden="false" customHeight="false" outlineLevel="0" collapsed="false">
      <c r="B474" s="2" t="n">
        <v>27</v>
      </c>
      <c r="C474" s="2" t="n">
        <v>1</v>
      </c>
      <c r="D474" s="82" t="n">
        <v>1470.85</v>
      </c>
      <c r="E474" s="82" t="n">
        <v>1470.85</v>
      </c>
      <c r="F47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5" customFormat="false" ht="15.75" hidden="false" customHeight="false" outlineLevel="0" collapsed="false">
      <c r="B475" s="2" t="n">
        <v>28</v>
      </c>
      <c r="C475" s="2" t="n">
        <v>2</v>
      </c>
      <c r="D475" s="82" t="n">
        <v>2250.71</v>
      </c>
      <c r="E475" s="82" t="n">
        <v>1125.35</v>
      </c>
      <c r="F47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6" customFormat="false" ht="15.75" hidden="false" customHeight="false" outlineLevel="0" collapsed="false">
      <c r="B476" s="2" t="n">
        <v>29</v>
      </c>
      <c r="C476" s="2" t="n">
        <v>1</v>
      </c>
      <c r="D476" s="82" t="n">
        <v>2192.88</v>
      </c>
      <c r="E476" s="82" t="n">
        <v>2192.88</v>
      </c>
      <c r="F47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7" customFormat="false" ht="15.75" hidden="false" customHeight="false" outlineLevel="0" collapsed="false">
      <c r="B477" s="2" t="n">
        <v>30</v>
      </c>
      <c r="C477" s="2" t="n">
        <v>4</v>
      </c>
      <c r="D477" s="82" t="n">
        <v>771.32</v>
      </c>
      <c r="E477" s="82" t="n">
        <v>192.83</v>
      </c>
      <c r="F47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8" customFormat="false" ht="15.75" hidden="false" customHeight="false" outlineLevel="0" collapsed="false">
      <c r="B478" s="2" t="s">
        <v>90</v>
      </c>
      <c r="C478" s="2"/>
      <c r="D478" s="82"/>
      <c r="E478" s="82"/>
      <c r="F47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79" customFormat="false" ht="15.75" hidden="false" customHeight="false" outlineLevel="0" collapsed="false">
      <c r="B479" s="2" t="n">
        <v>2</v>
      </c>
      <c r="C479" s="2" t="n">
        <v>1</v>
      </c>
      <c r="D479" s="82" t="n">
        <v>250.07</v>
      </c>
      <c r="E479" s="82" t="n">
        <v>250.07</v>
      </c>
      <c r="F47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0" customFormat="false" ht="15.75" hidden="false" customHeight="false" outlineLevel="0" collapsed="false">
      <c r="B480" s="2" t="n">
        <v>4</v>
      </c>
      <c r="C480" s="2" t="n">
        <v>1</v>
      </c>
      <c r="D480" s="82" t="n">
        <v>1549.97</v>
      </c>
      <c r="E480" s="82" t="n">
        <v>1549.97</v>
      </c>
      <c r="F48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1" customFormat="false" ht="15.75" hidden="false" customHeight="false" outlineLevel="0" collapsed="false">
      <c r="B481" s="2" t="n">
        <v>5</v>
      </c>
      <c r="C481" s="2" t="n">
        <v>5</v>
      </c>
      <c r="D481" s="82" t="n">
        <v>2335.78</v>
      </c>
      <c r="E481" s="82" t="n">
        <v>467.156</v>
      </c>
      <c r="F48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2" customFormat="false" ht="15.75" hidden="false" customHeight="false" outlineLevel="0" collapsed="false">
      <c r="B482" s="2" t="n">
        <v>6</v>
      </c>
      <c r="C482" s="2" t="n">
        <v>5</v>
      </c>
      <c r="D482" s="82" t="n">
        <v>1158.36</v>
      </c>
      <c r="E482" s="82" t="n">
        <v>231.672</v>
      </c>
      <c r="F48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3" customFormat="false" ht="15.75" hidden="false" customHeight="false" outlineLevel="0" collapsed="false">
      <c r="B483" s="2" t="n">
        <v>7</v>
      </c>
      <c r="C483" s="2" t="n">
        <v>4</v>
      </c>
      <c r="D483" s="82" t="n">
        <v>1481.71</v>
      </c>
      <c r="E483" s="82" t="n">
        <v>370.427</v>
      </c>
      <c r="F48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4" customFormat="false" ht="15.75" hidden="false" customHeight="false" outlineLevel="0" collapsed="false">
      <c r="B484" s="2" t="n">
        <v>9</v>
      </c>
      <c r="C484" s="2" t="n">
        <v>4</v>
      </c>
      <c r="D484" s="82" t="n">
        <v>1415.29</v>
      </c>
      <c r="E484" s="82" t="n">
        <v>353.822</v>
      </c>
      <c r="F48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5" customFormat="false" ht="15.75" hidden="false" customHeight="false" outlineLevel="0" collapsed="false">
      <c r="B485" s="2" t="n">
        <v>10</v>
      </c>
      <c r="C485" s="2" t="n">
        <v>3</v>
      </c>
      <c r="D485" s="82" t="n">
        <v>876.88</v>
      </c>
      <c r="E485" s="82" t="n">
        <v>292.293</v>
      </c>
      <c r="F48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6" customFormat="false" ht="15.75" hidden="false" customHeight="false" outlineLevel="0" collapsed="false">
      <c r="B486" s="2" t="n">
        <v>11</v>
      </c>
      <c r="C486" s="2" t="n">
        <v>2</v>
      </c>
      <c r="D486" s="82" t="n">
        <v>1549.97</v>
      </c>
      <c r="E486" s="82" t="n">
        <v>774.985</v>
      </c>
      <c r="F48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7" customFormat="false" ht="15.75" hidden="false" customHeight="false" outlineLevel="0" collapsed="false">
      <c r="B487" s="2" t="n">
        <v>12</v>
      </c>
      <c r="C487" s="2" t="n">
        <v>3</v>
      </c>
      <c r="D487" s="82" t="n">
        <v>1013.16</v>
      </c>
      <c r="E487" s="82" t="n">
        <v>337.72</v>
      </c>
      <c r="F48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8" customFormat="false" ht="15.75" hidden="false" customHeight="false" outlineLevel="0" collapsed="false">
      <c r="B488" s="2" t="n">
        <v>13</v>
      </c>
      <c r="C488" s="2" t="n">
        <v>1</v>
      </c>
      <c r="D488" s="82" t="n">
        <v>950.01</v>
      </c>
      <c r="E488" s="82" t="n">
        <v>950.01</v>
      </c>
      <c r="F48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89" customFormat="false" ht="15.75" hidden="false" customHeight="false" outlineLevel="0" collapsed="false">
      <c r="B489" s="2" t="n">
        <v>14</v>
      </c>
      <c r="C489" s="2" t="n">
        <v>2</v>
      </c>
      <c r="D489" s="82" t="n">
        <v>1386.84</v>
      </c>
      <c r="E489" s="82" t="n">
        <v>693.42</v>
      </c>
      <c r="F48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0" customFormat="false" ht="15.75" hidden="false" customHeight="false" outlineLevel="0" collapsed="false">
      <c r="B490" s="2" t="n">
        <v>15</v>
      </c>
      <c r="C490" s="2" t="n">
        <v>3</v>
      </c>
      <c r="D490" s="82" t="n">
        <v>1252.91</v>
      </c>
      <c r="E490" s="82" t="n">
        <v>417.637</v>
      </c>
      <c r="F49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1" customFormat="false" ht="15.75" hidden="false" customHeight="false" outlineLevel="0" collapsed="false">
      <c r="B491" s="2" t="n">
        <v>16</v>
      </c>
      <c r="C491" s="2" t="n">
        <v>3</v>
      </c>
      <c r="D491" s="82" t="n">
        <v>1071.9</v>
      </c>
      <c r="E491" s="82" t="n">
        <v>357.3</v>
      </c>
      <c r="F49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2" customFormat="false" ht="15.75" hidden="false" customHeight="false" outlineLevel="0" collapsed="false">
      <c r="B492" s="2" t="n">
        <v>17</v>
      </c>
      <c r="C492" s="2" t="n">
        <v>4</v>
      </c>
      <c r="D492" s="82" t="n">
        <v>1465.56</v>
      </c>
      <c r="E492" s="82" t="n">
        <v>366.39</v>
      </c>
      <c r="F49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3" customFormat="false" ht="15.75" hidden="false" customHeight="false" outlineLevel="0" collapsed="false">
      <c r="B493" s="2" t="n">
        <v>18</v>
      </c>
      <c r="C493" s="2" t="n">
        <v>4</v>
      </c>
      <c r="D493" s="82" t="n">
        <v>1558.12</v>
      </c>
      <c r="E493" s="82" t="n">
        <v>389.53</v>
      </c>
      <c r="F49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4" customFormat="false" ht="15.75" hidden="false" customHeight="false" outlineLevel="0" collapsed="false">
      <c r="B494" s="2" t="n">
        <v>19</v>
      </c>
      <c r="C494" s="2" t="n">
        <v>4</v>
      </c>
      <c r="D494" s="82" t="n">
        <v>1021.08</v>
      </c>
      <c r="E494" s="82" t="n">
        <v>255.27</v>
      </c>
      <c r="F49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5" customFormat="false" ht="15.75" hidden="false" customHeight="false" outlineLevel="0" collapsed="false">
      <c r="B495" s="2" t="n">
        <v>20</v>
      </c>
      <c r="C495" s="2" t="n">
        <v>3</v>
      </c>
      <c r="D495" s="82" t="n">
        <v>1392.5</v>
      </c>
      <c r="E495" s="82" t="n">
        <v>464.167</v>
      </c>
      <c r="F49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6" customFormat="false" ht="15.75" hidden="false" customHeight="false" outlineLevel="0" collapsed="false">
      <c r="B496" s="2" t="n">
        <v>22</v>
      </c>
      <c r="C496" s="2" t="n">
        <v>2</v>
      </c>
      <c r="D496" s="82" t="n">
        <v>785.32</v>
      </c>
      <c r="E496" s="82" t="n">
        <v>392.66</v>
      </c>
      <c r="F49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7" customFormat="false" ht="15.75" hidden="false" customHeight="false" outlineLevel="0" collapsed="false">
      <c r="B497" s="2" t="n">
        <v>23</v>
      </c>
      <c r="C497" s="2" t="n">
        <v>2</v>
      </c>
      <c r="D497" s="82" t="n">
        <v>346.61</v>
      </c>
      <c r="E497" s="82" t="n">
        <v>173.305</v>
      </c>
      <c r="F49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8" customFormat="false" ht="15.75" hidden="false" customHeight="false" outlineLevel="0" collapsed="false">
      <c r="B498" s="2" t="n">
        <v>24</v>
      </c>
      <c r="C498" s="2" t="n">
        <v>2</v>
      </c>
      <c r="D498" s="82" t="n">
        <v>829.09</v>
      </c>
      <c r="E498" s="82" t="n">
        <v>414.545</v>
      </c>
      <c r="F49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499" customFormat="false" ht="15.75" hidden="false" customHeight="false" outlineLevel="0" collapsed="false">
      <c r="B499" s="2" t="n">
        <v>26</v>
      </c>
      <c r="C499" s="2" t="n">
        <v>1</v>
      </c>
      <c r="D499" s="82" t="n">
        <v>779.06</v>
      </c>
      <c r="E499" s="82" t="n">
        <v>779.06</v>
      </c>
      <c r="F49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0" customFormat="false" ht="15.75" hidden="false" customHeight="false" outlineLevel="0" collapsed="false">
      <c r="B500" s="2" t="n">
        <v>27</v>
      </c>
      <c r="C500" s="2" t="n">
        <v>1</v>
      </c>
      <c r="D500" s="82" t="n">
        <v>1476.59</v>
      </c>
      <c r="E500" s="82" t="n">
        <v>1476.59</v>
      </c>
      <c r="F50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1" customFormat="false" ht="15.75" hidden="false" customHeight="false" outlineLevel="0" collapsed="false">
      <c r="B501" s="2" t="n">
        <v>28</v>
      </c>
      <c r="C501" s="2" t="n">
        <v>2</v>
      </c>
      <c r="D501" s="82" t="n">
        <v>2256.45</v>
      </c>
      <c r="E501" s="82" t="n">
        <v>1128.22</v>
      </c>
      <c r="F50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2" customFormat="false" ht="15.75" hidden="false" customHeight="false" outlineLevel="0" collapsed="false">
      <c r="B502" s="2" t="n">
        <v>29</v>
      </c>
      <c r="C502" s="2" t="n">
        <v>1</v>
      </c>
      <c r="D502" s="82" t="n">
        <v>2198.62</v>
      </c>
      <c r="E502" s="82" t="n">
        <v>2198.62</v>
      </c>
      <c r="F50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3" customFormat="false" ht="15.75" hidden="false" customHeight="false" outlineLevel="0" collapsed="false">
      <c r="B503" s="2" t="n">
        <v>30</v>
      </c>
      <c r="C503" s="2" t="n">
        <v>4</v>
      </c>
      <c r="D503" s="82" t="n">
        <v>785.32</v>
      </c>
      <c r="E503" s="82" t="n">
        <v>196.33</v>
      </c>
      <c r="F50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4" customFormat="false" ht="15.75" hidden="false" customHeight="false" outlineLevel="0" collapsed="false">
      <c r="B504" s="2" t="s">
        <v>90</v>
      </c>
      <c r="C504" s="2"/>
      <c r="D504" s="82"/>
      <c r="E504" s="82"/>
      <c r="F50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5" customFormat="false" ht="15.75" hidden="false" customHeight="false" outlineLevel="0" collapsed="false">
      <c r="B505" s="2" t="n">
        <v>2</v>
      </c>
      <c r="C505" s="2" t="n">
        <v>1</v>
      </c>
      <c r="D505" s="82" t="n">
        <v>241.92</v>
      </c>
      <c r="E505" s="82" t="n">
        <v>241.92</v>
      </c>
      <c r="F50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6" customFormat="false" ht="15.75" hidden="false" customHeight="false" outlineLevel="0" collapsed="false">
      <c r="B506" s="2" t="n">
        <v>4</v>
      </c>
      <c r="C506" s="2" t="n">
        <v>1</v>
      </c>
      <c r="D506" s="82" t="n">
        <v>1541.82</v>
      </c>
      <c r="E506" s="82" t="n">
        <v>1541.82</v>
      </c>
      <c r="F50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7" customFormat="false" ht="15.75" hidden="false" customHeight="false" outlineLevel="0" collapsed="false">
      <c r="B507" s="2" t="n">
        <v>5</v>
      </c>
      <c r="C507" s="2" t="n">
        <v>5</v>
      </c>
      <c r="D507" s="82" t="n">
        <v>2327.63</v>
      </c>
      <c r="E507" s="82" t="n">
        <v>465.526</v>
      </c>
      <c r="F50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8" customFormat="false" ht="15.75" hidden="false" customHeight="false" outlineLevel="0" collapsed="false">
      <c r="B508" s="2" t="n">
        <v>6</v>
      </c>
      <c r="C508" s="2" t="n">
        <v>5</v>
      </c>
      <c r="D508" s="82" t="n">
        <v>1150.21</v>
      </c>
      <c r="E508" s="82" t="n">
        <v>230.042</v>
      </c>
      <c r="F50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09" customFormat="false" ht="15.75" hidden="false" customHeight="false" outlineLevel="0" collapsed="false">
      <c r="B509" s="2" t="n">
        <v>7</v>
      </c>
      <c r="C509" s="2" t="n">
        <v>4</v>
      </c>
      <c r="D509" s="82" t="n">
        <v>1473.56</v>
      </c>
      <c r="E509" s="82" t="n">
        <v>368.39</v>
      </c>
      <c r="F50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0" customFormat="false" ht="15.75" hidden="false" customHeight="false" outlineLevel="0" collapsed="false">
      <c r="B510" s="2" t="n">
        <v>9</v>
      </c>
      <c r="C510" s="2" t="n">
        <v>4</v>
      </c>
      <c r="D510" s="82" t="n">
        <v>1407.14</v>
      </c>
      <c r="E510" s="82" t="n">
        <v>351.785</v>
      </c>
      <c r="F51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1" customFormat="false" ht="15.75" hidden="false" customHeight="false" outlineLevel="0" collapsed="false">
      <c r="B511" s="2" t="n">
        <v>10</v>
      </c>
      <c r="C511" s="2" t="n">
        <v>3</v>
      </c>
      <c r="D511" s="82" t="n">
        <v>865.29</v>
      </c>
      <c r="E511" s="82" t="n">
        <v>288.43</v>
      </c>
      <c r="F51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2" customFormat="false" ht="15.75" hidden="false" customHeight="false" outlineLevel="0" collapsed="false">
      <c r="B512" s="2" t="n">
        <v>11</v>
      </c>
      <c r="C512" s="2" t="n">
        <v>2</v>
      </c>
      <c r="D512" s="82" t="n">
        <v>1541.82</v>
      </c>
      <c r="E512" s="82" t="n">
        <v>770.91</v>
      </c>
      <c r="F51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3" customFormat="false" ht="15.75" hidden="false" customHeight="false" outlineLevel="0" collapsed="false">
      <c r="B513" s="2" t="n">
        <v>12</v>
      </c>
      <c r="C513" s="2" t="n">
        <v>3</v>
      </c>
      <c r="D513" s="82" t="n">
        <v>1005.01</v>
      </c>
      <c r="E513" s="82" t="n">
        <v>335.003</v>
      </c>
      <c r="F51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4" customFormat="false" ht="15.75" hidden="false" customHeight="false" outlineLevel="0" collapsed="false">
      <c r="B514" s="2" t="n">
        <v>13</v>
      </c>
      <c r="C514" s="2" t="n">
        <v>1</v>
      </c>
      <c r="D514" s="82" t="n">
        <v>941.86</v>
      </c>
      <c r="E514" s="82" t="n">
        <v>941.86</v>
      </c>
      <c r="F51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5" customFormat="false" ht="15.75" hidden="false" customHeight="false" outlineLevel="0" collapsed="false">
      <c r="B515" s="2" t="n">
        <v>14</v>
      </c>
      <c r="C515" s="2" t="n">
        <v>2</v>
      </c>
      <c r="D515" s="82" t="n">
        <v>1378.69</v>
      </c>
      <c r="E515" s="82" t="n">
        <v>689.345</v>
      </c>
      <c r="F51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6" customFormat="false" ht="15.75" hidden="false" customHeight="false" outlineLevel="0" collapsed="false">
      <c r="B516" s="2" t="n">
        <v>15</v>
      </c>
      <c r="C516" s="2" t="n">
        <v>3</v>
      </c>
      <c r="D516" s="82" t="n">
        <v>1254.6</v>
      </c>
      <c r="E516" s="82" t="n">
        <v>418.2</v>
      </c>
      <c r="F51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7" customFormat="false" ht="15.75" hidden="false" customHeight="false" outlineLevel="0" collapsed="false">
      <c r="B517" s="2" t="n">
        <v>16</v>
      </c>
      <c r="C517" s="2" t="n">
        <v>3</v>
      </c>
      <c r="D517" s="82" t="n">
        <v>1063.75</v>
      </c>
      <c r="E517" s="82" t="n">
        <v>354.583</v>
      </c>
      <c r="F51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8" customFormat="false" ht="15.75" hidden="false" customHeight="false" outlineLevel="0" collapsed="false">
      <c r="B518" s="2" t="n">
        <v>17</v>
      </c>
      <c r="C518" s="2" t="n">
        <v>4</v>
      </c>
      <c r="D518" s="82" t="n">
        <v>1457.41</v>
      </c>
      <c r="E518" s="82" t="n">
        <v>364.352</v>
      </c>
      <c r="F51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19" customFormat="false" ht="15.75" hidden="false" customHeight="false" outlineLevel="0" collapsed="false">
      <c r="B519" s="2" t="n">
        <v>18</v>
      </c>
      <c r="C519" s="2" t="n">
        <v>4</v>
      </c>
      <c r="D519" s="82" t="n">
        <v>1549.97</v>
      </c>
      <c r="E519" s="82" t="n">
        <v>387.492</v>
      </c>
      <c r="F51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0" customFormat="false" ht="15.75" hidden="false" customHeight="false" outlineLevel="0" collapsed="false">
      <c r="B520" s="2" t="n">
        <v>19</v>
      </c>
      <c r="C520" s="2" t="n">
        <v>4</v>
      </c>
      <c r="D520" s="82" t="n">
        <v>1012.93</v>
      </c>
      <c r="E520" s="82" t="n">
        <v>253.233</v>
      </c>
      <c r="F52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1" customFormat="false" ht="15.75" hidden="false" customHeight="false" outlineLevel="0" collapsed="false">
      <c r="B521" s="2" t="n">
        <v>20</v>
      </c>
      <c r="C521" s="2" t="n">
        <v>3</v>
      </c>
      <c r="D521" s="82" t="n">
        <v>1384.35</v>
      </c>
      <c r="E521" s="82" t="n">
        <v>461.45</v>
      </c>
      <c r="F52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2" customFormat="false" ht="15.75" hidden="false" customHeight="false" outlineLevel="0" collapsed="false">
      <c r="B522" s="2" t="n">
        <v>22</v>
      </c>
      <c r="C522" s="2" t="n">
        <v>2</v>
      </c>
      <c r="D522" s="82" t="n">
        <v>773.73</v>
      </c>
      <c r="E522" s="82" t="n">
        <v>386.865</v>
      </c>
      <c r="F52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3" customFormat="false" ht="15.75" hidden="false" customHeight="false" outlineLevel="0" collapsed="false">
      <c r="B523" s="2" t="n">
        <v>24</v>
      </c>
      <c r="C523" s="2" t="n">
        <v>2</v>
      </c>
      <c r="D523" s="82" t="n">
        <v>820.94</v>
      </c>
      <c r="E523" s="82" t="n">
        <v>410.47</v>
      </c>
      <c r="F52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4" customFormat="false" ht="15.75" hidden="false" customHeight="false" outlineLevel="0" collapsed="false">
      <c r="B524" s="2" t="n">
        <v>26</v>
      </c>
      <c r="C524" s="2" t="n">
        <v>1</v>
      </c>
      <c r="D524" s="82" t="n">
        <v>780.75</v>
      </c>
      <c r="E524" s="82" t="n">
        <v>780.75</v>
      </c>
      <c r="F52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5" customFormat="false" ht="15.75" hidden="false" customHeight="false" outlineLevel="0" collapsed="false">
      <c r="B525" s="2" t="n">
        <v>27</v>
      </c>
      <c r="C525" s="2" t="n">
        <v>1</v>
      </c>
      <c r="D525" s="82" t="n">
        <v>1468.44</v>
      </c>
      <c r="E525" s="82" t="n">
        <v>1468.44</v>
      </c>
      <c r="F52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6" customFormat="false" ht="15.75" hidden="false" customHeight="false" outlineLevel="0" collapsed="false">
      <c r="B526" s="2" t="n">
        <v>28</v>
      </c>
      <c r="C526" s="2" t="n">
        <v>2</v>
      </c>
      <c r="D526" s="82" t="n">
        <v>2248.3</v>
      </c>
      <c r="E526" s="82" t="n">
        <v>1124.15</v>
      </c>
      <c r="F52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7" customFormat="false" ht="15.75" hidden="false" customHeight="false" outlineLevel="0" collapsed="false">
      <c r="B527" s="2" t="n">
        <v>29</v>
      </c>
      <c r="C527" s="2" t="n">
        <v>1</v>
      </c>
      <c r="D527" s="82" t="n">
        <v>2190.47</v>
      </c>
      <c r="E527" s="82" t="n">
        <v>2190.47</v>
      </c>
      <c r="F52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8" customFormat="false" ht="15.75" hidden="false" customHeight="false" outlineLevel="0" collapsed="false">
      <c r="B528" s="2" t="n">
        <v>30</v>
      </c>
      <c r="C528" s="2" t="n">
        <v>4</v>
      </c>
      <c r="D528" s="82" t="n">
        <v>773.73</v>
      </c>
      <c r="E528" s="82" t="n">
        <v>193.433</v>
      </c>
      <c r="F52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29" customFormat="false" ht="15.75" hidden="false" customHeight="false" outlineLevel="0" collapsed="false">
      <c r="B529" s="2" t="s">
        <v>90</v>
      </c>
      <c r="C529" s="2"/>
      <c r="D529" s="82"/>
      <c r="E529" s="82"/>
      <c r="F52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0" customFormat="false" ht="15.75" hidden="false" customHeight="false" outlineLevel="0" collapsed="false">
      <c r="B530" s="2" t="n">
        <v>2</v>
      </c>
      <c r="C530" s="2" t="n">
        <v>1</v>
      </c>
      <c r="D530" s="82" t="n">
        <v>842.01</v>
      </c>
      <c r="E530" s="82" t="n">
        <v>842.01</v>
      </c>
      <c r="F53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1" customFormat="false" ht="15.75" hidden="false" customHeight="false" outlineLevel="0" collapsed="false">
      <c r="B531" s="2" t="n">
        <v>4</v>
      </c>
      <c r="C531" s="2" t="n">
        <v>1</v>
      </c>
      <c r="D531" s="82" t="n">
        <v>772.91</v>
      </c>
      <c r="E531" s="82" t="n">
        <v>772.91</v>
      </c>
      <c r="F53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2" customFormat="false" ht="15.75" hidden="false" customHeight="false" outlineLevel="0" collapsed="false">
      <c r="B532" s="2" t="n">
        <v>5</v>
      </c>
      <c r="C532" s="2" t="n">
        <v>5</v>
      </c>
      <c r="D532" s="82" t="n">
        <v>1567.44</v>
      </c>
      <c r="E532" s="82" t="n">
        <v>313.488</v>
      </c>
      <c r="F53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3" customFormat="false" ht="15.75" hidden="false" customHeight="false" outlineLevel="0" collapsed="false">
      <c r="B533" s="2" t="n">
        <v>6</v>
      </c>
      <c r="C533" s="2" t="n">
        <v>5</v>
      </c>
      <c r="D533" s="82" t="n">
        <v>390.02</v>
      </c>
      <c r="E533" s="82" t="n">
        <v>78.004</v>
      </c>
      <c r="F53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4" customFormat="false" ht="15.75" hidden="false" customHeight="false" outlineLevel="0" collapsed="false">
      <c r="B534" s="2" t="n">
        <v>7</v>
      </c>
      <c r="C534" s="2" t="n">
        <v>4</v>
      </c>
      <c r="D534" s="82" t="n">
        <v>704.65</v>
      </c>
      <c r="E534" s="82" t="n">
        <v>176.162</v>
      </c>
      <c r="F53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5" customFormat="false" ht="15.75" hidden="false" customHeight="false" outlineLevel="0" collapsed="false">
      <c r="B535" s="2" t="n">
        <v>9</v>
      </c>
      <c r="C535" s="2" t="n">
        <v>4</v>
      </c>
      <c r="D535" s="82" t="n">
        <v>848.63</v>
      </c>
      <c r="E535" s="82" t="n">
        <v>212.157</v>
      </c>
      <c r="F53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6" customFormat="false" ht="15.75" hidden="false" customHeight="false" outlineLevel="0" collapsed="false">
      <c r="B536" s="2" t="n">
        <v>10</v>
      </c>
      <c r="C536" s="2" t="n">
        <v>3</v>
      </c>
      <c r="D536" s="82" t="n">
        <v>1634.2</v>
      </c>
      <c r="E536" s="82" t="n">
        <v>544.733</v>
      </c>
      <c r="F53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7" customFormat="false" ht="15.75" hidden="false" customHeight="false" outlineLevel="0" collapsed="false">
      <c r="B537" s="2" t="n">
        <v>11</v>
      </c>
      <c r="C537" s="2" t="n">
        <v>2</v>
      </c>
      <c r="D537" s="82" t="n">
        <v>983.31</v>
      </c>
      <c r="E537" s="82" t="n">
        <v>491.655</v>
      </c>
      <c r="F53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8" customFormat="false" ht="15.75" hidden="false" customHeight="false" outlineLevel="0" collapsed="false">
      <c r="B538" s="2" t="n">
        <v>12</v>
      </c>
      <c r="C538" s="2" t="n">
        <v>3</v>
      </c>
      <c r="D538" s="82" t="n">
        <v>1221.75</v>
      </c>
      <c r="E538" s="82" t="n">
        <v>407.25</v>
      </c>
      <c r="F53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39" customFormat="false" ht="15.75" hidden="false" customHeight="false" outlineLevel="0" collapsed="false">
      <c r="B539" s="2" t="n">
        <v>13</v>
      </c>
      <c r="C539" s="2" t="n">
        <v>1</v>
      </c>
      <c r="D539" s="82" t="n">
        <v>383.35</v>
      </c>
      <c r="E539" s="82" t="n">
        <v>383.35</v>
      </c>
      <c r="F53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0" customFormat="false" ht="15.75" hidden="false" customHeight="false" outlineLevel="0" collapsed="false">
      <c r="B540" s="2" t="n">
        <v>14</v>
      </c>
      <c r="C540" s="2" t="n">
        <v>2</v>
      </c>
      <c r="D540" s="82" t="n">
        <v>820.18</v>
      </c>
      <c r="E540" s="82" t="n">
        <v>410.09</v>
      </c>
      <c r="F54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1" customFormat="false" ht="15.75" hidden="false" customHeight="false" outlineLevel="0" collapsed="false">
      <c r="B541" s="2" t="n">
        <v>15</v>
      </c>
      <c r="C541" s="2" t="n">
        <v>3</v>
      </c>
      <c r="D541" s="82" t="n">
        <v>1531.21</v>
      </c>
      <c r="E541" s="82" t="n">
        <v>510.403</v>
      </c>
      <c r="F54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2" customFormat="false" ht="15.75" hidden="false" customHeight="false" outlineLevel="0" collapsed="false">
      <c r="B542" s="2" t="n">
        <v>16</v>
      </c>
      <c r="C542" s="2" t="n">
        <v>3</v>
      </c>
      <c r="D542" s="82" t="n">
        <v>303.56</v>
      </c>
      <c r="E542" s="82" t="n">
        <v>101.187</v>
      </c>
      <c r="F54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3" customFormat="false" ht="15.75" hidden="false" customHeight="false" outlineLevel="0" collapsed="false">
      <c r="B543" s="2" t="n">
        <v>17</v>
      </c>
      <c r="C543" s="2" t="n">
        <v>4</v>
      </c>
      <c r="D543" s="82" t="n">
        <v>688.5</v>
      </c>
      <c r="E543" s="82" t="n">
        <v>172.125</v>
      </c>
      <c r="F54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4" customFormat="false" ht="15.75" hidden="false" customHeight="false" outlineLevel="0" collapsed="false">
      <c r="B544" s="2" t="n">
        <v>18</v>
      </c>
      <c r="C544" s="2" t="n">
        <v>4</v>
      </c>
      <c r="D544" s="82" t="n">
        <v>781.06</v>
      </c>
      <c r="E544" s="82" t="n">
        <v>195.265</v>
      </c>
      <c r="F54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5" customFormat="false" ht="15.75" hidden="false" customHeight="false" outlineLevel="0" collapsed="false">
      <c r="B545" s="2" t="n">
        <v>19</v>
      </c>
      <c r="C545" s="2" t="n">
        <v>4</v>
      </c>
      <c r="D545" s="82" t="n">
        <v>378.94</v>
      </c>
      <c r="E545" s="82" t="n">
        <v>94.735</v>
      </c>
      <c r="F54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6" customFormat="false" ht="15.75" hidden="false" customHeight="false" outlineLevel="0" collapsed="false">
      <c r="B546" s="2" t="n">
        <v>20</v>
      </c>
      <c r="C546" s="2" t="n">
        <v>3</v>
      </c>
      <c r="D546" s="82" t="n">
        <v>825.84</v>
      </c>
      <c r="E546" s="82" t="n">
        <v>275.28</v>
      </c>
      <c r="F54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7" customFormat="false" ht="15.75" hidden="false" customHeight="false" outlineLevel="0" collapsed="false">
      <c r="B547" s="2" t="n">
        <v>22</v>
      </c>
      <c r="C547" s="2" t="n">
        <v>2</v>
      </c>
      <c r="D547" s="82" t="n">
        <v>1542.64</v>
      </c>
      <c r="E547" s="82" t="n">
        <v>771.32</v>
      </c>
      <c r="F54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8" customFormat="false" ht="15.75" hidden="false" customHeight="false" outlineLevel="0" collapsed="false">
      <c r="B548" s="2" t="n">
        <v>24</v>
      </c>
      <c r="C548" s="2" t="n">
        <v>2</v>
      </c>
      <c r="D548" s="82" t="n">
        <v>1037.68</v>
      </c>
      <c r="E548" s="82" t="n">
        <v>518.84</v>
      </c>
      <c r="F54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49" customFormat="false" ht="15.75" hidden="false" customHeight="false" outlineLevel="0" collapsed="false">
      <c r="B549" s="2" t="n">
        <v>26</v>
      </c>
      <c r="C549" s="2" t="n">
        <v>1</v>
      </c>
      <c r="D549" s="82" t="n">
        <v>1243.66</v>
      </c>
      <c r="E549" s="82" t="n">
        <v>1243.66</v>
      </c>
      <c r="F54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0" customFormat="false" ht="15.75" hidden="false" customHeight="false" outlineLevel="0" collapsed="false">
      <c r="B550" s="2" t="n">
        <v>27</v>
      </c>
      <c r="C550" s="2" t="n">
        <v>1</v>
      </c>
      <c r="D550" s="82" t="n">
        <v>909.93</v>
      </c>
      <c r="E550" s="82" t="n">
        <v>909.93</v>
      </c>
      <c r="F55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1" customFormat="false" ht="15.75" hidden="false" customHeight="false" outlineLevel="0" collapsed="false">
      <c r="B551" s="2" t="n">
        <v>28</v>
      </c>
      <c r="C551" s="2" t="n">
        <v>2</v>
      </c>
      <c r="D551" s="82" t="n">
        <v>1689.79</v>
      </c>
      <c r="E551" s="82" t="n">
        <v>844.895</v>
      </c>
      <c r="F55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2" customFormat="false" ht="15.75" hidden="false" customHeight="false" outlineLevel="0" collapsed="false">
      <c r="B552" s="2" t="n">
        <v>29</v>
      </c>
      <c r="C552" s="2" t="n">
        <v>1</v>
      </c>
      <c r="D552" s="82" t="n">
        <v>1556.48</v>
      </c>
      <c r="E552" s="82" t="n">
        <v>1556.48</v>
      </c>
      <c r="F55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3" customFormat="false" ht="15.75" hidden="false" customHeight="false" outlineLevel="0" collapsed="false">
      <c r="B553" s="2" t="s">
        <v>90</v>
      </c>
      <c r="C553" s="2"/>
      <c r="D553" s="82"/>
      <c r="E553" s="82"/>
      <c r="F55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4" customFormat="false" ht="15.75" hidden="false" customHeight="false" outlineLevel="0" collapsed="false">
      <c r="B554" s="2" t="n">
        <v>2</v>
      </c>
      <c r="C554" s="2" t="n">
        <v>1</v>
      </c>
      <c r="D554" s="82" t="n">
        <v>1010.55</v>
      </c>
      <c r="E554" s="82" t="n">
        <v>1010.55</v>
      </c>
      <c r="F55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5" customFormat="false" ht="15.75" hidden="false" customHeight="false" outlineLevel="0" collapsed="false">
      <c r="B555" s="2" t="n">
        <v>4</v>
      </c>
      <c r="C555" s="2" t="n">
        <v>1</v>
      </c>
      <c r="D555" s="82" t="n">
        <v>1151.85</v>
      </c>
      <c r="E555" s="82" t="n">
        <v>1151.85</v>
      </c>
      <c r="F55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6" customFormat="false" ht="15.75" hidden="false" customHeight="false" outlineLevel="0" collapsed="false">
      <c r="B556" s="2" t="n">
        <v>5</v>
      </c>
      <c r="C556" s="2" t="n">
        <v>5</v>
      </c>
      <c r="D556" s="82" t="n">
        <v>1927.82</v>
      </c>
      <c r="E556" s="82" t="n">
        <v>385.564</v>
      </c>
      <c r="F55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7" customFormat="false" ht="15.75" hidden="false" customHeight="false" outlineLevel="0" collapsed="false">
      <c r="B557" s="2" t="n">
        <v>7</v>
      </c>
      <c r="C557" s="2" t="n">
        <v>4</v>
      </c>
      <c r="D557" s="82" t="n">
        <v>1083.59</v>
      </c>
      <c r="E557" s="82" t="n">
        <v>270.897</v>
      </c>
      <c r="F55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8" customFormat="false" ht="15.75" hidden="false" customHeight="false" outlineLevel="0" collapsed="false">
      <c r="B558" s="2" t="n">
        <v>9</v>
      </c>
      <c r="C558" s="2" t="n">
        <v>4</v>
      </c>
      <c r="D558" s="82" t="n">
        <v>789.37</v>
      </c>
      <c r="E558" s="82" t="n">
        <v>197.342</v>
      </c>
      <c r="F55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59" customFormat="false" ht="15.75" hidden="false" customHeight="false" outlineLevel="0" collapsed="false">
      <c r="B559" s="2" t="n">
        <v>10</v>
      </c>
      <c r="C559" s="2" t="n">
        <v>3</v>
      </c>
      <c r="D559" s="82" t="n">
        <v>1802.74</v>
      </c>
      <c r="E559" s="82" t="n">
        <v>600.913</v>
      </c>
      <c r="F55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0" customFormat="false" ht="15.75" hidden="false" customHeight="false" outlineLevel="0" collapsed="false">
      <c r="B560" s="2" t="n">
        <v>11</v>
      </c>
      <c r="C560" s="2" t="n">
        <v>2</v>
      </c>
      <c r="D560" s="82" t="n">
        <v>777.29</v>
      </c>
      <c r="E560" s="82" t="n">
        <v>388.645</v>
      </c>
      <c r="F56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1" customFormat="false" ht="15.75" hidden="false" customHeight="false" outlineLevel="0" collapsed="false">
      <c r="B561" s="2" t="n">
        <v>12</v>
      </c>
      <c r="C561" s="2" t="n">
        <v>3</v>
      </c>
      <c r="D561" s="82" t="n">
        <v>1413.25</v>
      </c>
      <c r="E561" s="82" t="n">
        <v>471.083</v>
      </c>
      <c r="F56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2" customFormat="false" ht="15.75" hidden="false" customHeight="false" outlineLevel="0" collapsed="false">
      <c r="B562" s="2" t="n">
        <v>13</v>
      </c>
      <c r="C562" s="2" t="n">
        <v>1</v>
      </c>
      <c r="D562" s="82" t="n">
        <v>497.37</v>
      </c>
      <c r="E562" s="82" t="n">
        <v>497.37</v>
      </c>
      <c r="F56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3" customFormat="false" ht="15.75" hidden="false" customHeight="false" outlineLevel="0" collapsed="false">
      <c r="B563" s="2" t="n">
        <v>14</v>
      </c>
      <c r="C563" s="2" t="n">
        <v>2</v>
      </c>
      <c r="D563" s="82" t="n">
        <v>783.44</v>
      </c>
      <c r="E563" s="82" t="n">
        <v>391.72</v>
      </c>
      <c r="F56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4" customFormat="false" ht="15.75" hidden="false" customHeight="false" outlineLevel="0" collapsed="false">
      <c r="B564" s="2" t="n">
        <v>15</v>
      </c>
      <c r="C564" s="2" t="n">
        <v>3</v>
      </c>
      <c r="D564" s="82" t="n">
        <v>1700.57</v>
      </c>
      <c r="E564" s="82" t="n">
        <v>566.857</v>
      </c>
      <c r="F56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5" customFormat="false" ht="15.75" hidden="false" customHeight="false" outlineLevel="0" collapsed="false">
      <c r="B565" s="2" t="n">
        <v>16</v>
      </c>
      <c r="C565" s="2" t="n">
        <v>3</v>
      </c>
      <c r="D565" s="82" t="n">
        <v>663.94</v>
      </c>
      <c r="E565" s="82" t="n">
        <v>221.313</v>
      </c>
      <c r="F56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6" customFormat="false" ht="15.75" hidden="false" customHeight="false" outlineLevel="0" collapsed="false">
      <c r="B566" s="2" t="n">
        <v>17</v>
      </c>
      <c r="C566" s="2" t="n">
        <v>4</v>
      </c>
      <c r="D566" s="82" t="n">
        <v>1067.44</v>
      </c>
      <c r="E566" s="82" t="n">
        <v>266.86</v>
      </c>
      <c r="F56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7" customFormat="false" ht="15.75" hidden="false" customHeight="false" outlineLevel="0" collapsed="false">
      <c r="B567" s="2" t="n">
        <v>18</v>
      </c>
      <c r="C567" s="2" t="n">
        <v>4</v>
      </c>
      <c r="D567" s="82" t="n">
        <v>1160</v>
      </c>
      <c r="E567" s="82" t="n">
        <v>290</v>
      </c>
      <c r="F56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8" customFormat="false" ht="15.75" hidden="false" customHeight="false" outlineLevel="0" collapsed="false">
      <c r="B568" s="2" t="n">
        <v>19</v>
      </c>
      <c r="C568" s="2" t="n">
        <v>4</v>
      </c>
      <c r="D568" s="82" t="n">
        <v>604.3</v>
      </c>
      <c r="E568" s="82" t="n">
        <v>151.075</v>
      </c>
      <c r="F56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69" customFormat="false" ht="15.75" hidden="false" customHeight="false" outlineLevel="0" collapsed="false">
      <c r="B569" s="2" t="n">
        <v>20</v>
      </c>
      <c r="C569" s="2" t="n">
        <v>3</v>
      </c>
      <c r="D569" s="82" t="n">
        <v>939.86</v>
      </c>
      <c r="E569" s="82" t="n">
        <v>313.287</v>
      </c>
      <c r="F56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0" customFormat="false" ht="15.75" hidden="false" customHeight="false" outlineLevel="0" collapsed="false">
      <c r="B570" s="2" t="n">
        <v>22</v>
      </c>
      <c r="C570" s="2" t="n">
        <v>2</v>
      </c>
      <c r="D570" s="82" t="n">
        <v>1711.18</v>
      </c>
      <c r="E570" s="82" t="n">
        <v>855.59</v>
      </c>
      <c r="F57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1" customFormat="false" ht="15.75" hidden="false" customHeight="false" outlineLevel="0" collapsed="false">
      <c r="B571" s="2" t="n">
        <v>24</v>
      </c>
      <c r="C571" s="2" t="n">
        <v>2</v>
      </c>
      <c r="D571" s="82" t="n">
        <v>1229.18</v>
      </c>
      <c r="E571" s="82" t="n">
        <v>614.59</v>
      </c>
      <c r="F57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2" customFormat="false" ht="15.75" hidden="false" customHeight="false" outlineLevel="0" collapsed="false">
      <c r="B572" s="2" t="n">
        <v>26</v>
      </c>
      <c r="C572" s="2" t="n">
        <v>1</v>
      </c>
      <c r="D572" s="82" t="n">
        <v>1412.2</v>
      </c>
      <c r="E572" s="82" t="n">
        <v>1412.2</v>
      </c>
      <c r="F57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3" customFormat="false" ht="15.75" hidden="false" customHeight="false" outlineLevel="0" collapsed="false">
      <c r="B573" s="2" t="n">
        <v>27</v>
      </c>
      <c r="C573" s="2" t="n">
        <v>1</v>
      </c>
      <c r="D573" s="82" t="n">
        <v>873.19</v>
      </c>
      <c r="E573" s="82" t="n">
        <v>873.19</v>
      </c>
      <c r="F57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4" customFormat="false" ht="15.75" hidden="false" customHeight="false" outlineLevel="0" collapsed="false">
      <c r="B574" s="2" t="n">
        <v>28</v>
      </c>
      <c r="C574" s="2" t="n">
        <v>2</v>
      </c>
      <c r="D574" s="82" t="n">
        <v>1653.05</v>
      </c>
      <c r="E574" s="82" t="n">
        <v>826.525</v>
      </c>
      <c r="F57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5" customFormat="false" ht="15.75" hidden="false" customHeight="false" outlineLevel="0" collapsed="false">
      <c r="B575" s="2" t="n">
        <v>29</v>
      </c>
      <c r="C575" s="2" t="n">
        <v>1</v>
      </c>
      <c r="D575" s="82" t="n">
        <v>1781.84</v>
      </c>
      <c r="E575" s="82" t="n">
        <v>1781.84</v>
      </c>
      <c r="F57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6" customFormat="false" ht="15.75" hidden="false" customHeight="false" outlineLevel="0" collapsed="false">
      <c r="B576" s="2" t="s">
        <v>90</v>
      </c>
      <c r="C576" s="2"/>
      <c r="D576" s="82"/>
      <c r="E576" s="82"/>
      <c r="F57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7" customFormat="false" ht="15.75" hidden="false" customHeight="false" outlineLevel="0" collapsed="false">
      <c r="B577" s="2" t="n">
        <v>2</v>
      </c>
      <c r="C577" s="2" t="n">
        <v>1</v>
      </c>
      <c r="D577" s="82" t="n">
        <v>1010.55</v>
      </c>
      <c r="E577" s="82" t="n">
        <v>1010.55</v>
      </c>
      <c r="F57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8" customFormat="false" ht="15.75" hidden="false" customHeight="false" outlineLevel="0" collapsed="false">
      <c r="B578" s="2" t="n">
        <v>4</v>
      </c>
      <c r="C578" s="2" t="n">
        <v>1</v>
      </c>
      <c r="D578" s="82" t="n">
        <v>1151.85</v>
      </c>
      <c r="E578" s="82" t="n">
        <v>1151.85</v>
      </c>
      <c r="F57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79" customFormat="false" ht="15.75" hidden="false" customHeight="false" outlineLevel="0" collapsed="false">
      <c r="B579" s="2" t="n">
        <v>5</v>
      </c>
      <c r="C579" s="2" t="n">
        <v>5</v>
      </c>
      <c r="D579" s="82" t="n">
        <v>1927.82</v>
      </c>
      <c r="E579" s="82" t="n">
        <v>385.564</v>
      </c>
      <c r="F57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0" customFormat="false" ht="15.75" hidden="false" customHeight="false" outlineLevel="0" collapsed="false">
      <c r="B580" s="2" t="n">
        <v>7</v>
      </c>
      <c r="C580" s="2" t="n">
        <v>4</v>
      </c>
      <c r="D580" s="82" t="n">
        <v>1083.59</v>
      </c>
      <c r="E580" s="82" t="n">
        <v>270.897</v>
      </c>
      <c r="F58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1" customFormat="false" ht="15.75" hidden="false" customHeight="false" outlineLevel="0" collapsed="false">
      <c r="B581" s="2" t="n">
        <v>9</v>
      </c>
      <c r="C581" s="2" t="n">
        <v>4</v>
      </c>
      <c r="D581" s="82" t="n">
        <v>789.37</v>
      </c>
      <c r="E581" s="82" t="n">
        <v>197.342</v>
      </c>
      <c r="F58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2" customFormat="false" ht="15.75" hidden="false" customHeight="false" outlineLevel="0" collapsed="false">
      <c r="B582" s="2" t="n">
        <v>10</v>
      </c>
      <c r="C582" s="2" t="n">
        <v>3</v>
      </c>
      <c r="D582" s="82" t="n">
        <v>1802.74</v>
      </c>
      <c r="E582" s="82" t="n">
        <v>600.913</v>
      </c>
      <c r="F58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3" customFormat="false" ht="15.75" hidden="false" customHeight="false" outlineLevel="0" collapsed="false">
      <c r="B583" s="2" t="n">
        <v>11</v>
      </c>
      <c r="C583" s="2" t="n">
        <v>2</v>
      </c>
      <c r="D583" s="82" t="n">
        <v>777.29</v>
      </c>
      <c r="E583" s="82" t="n">
        <v>388.645</v>
      </c>
      <c r="F58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4" customFormat="false" ht="15.75" hidden="false" customHeight="false" outlineLevel="0" collapsed="false">
      <c r="B584" s="2" t="n">
        <v>12</v>
      </c>
      <c r="C584" s="2" t="n">
        <v>3</v>
      </c>
      <c r="D584" s="82" t="n">
        <v>1413.25</v>
      </c>
      <c r="E584" s="82" t="n">
        <v>471.083</v>
      </c>
      <c r="F58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5" customFormat="false" ht="15.75" hidden="false" customHeight="false" outlineLevel="0" collapsed="false">
      <c r="B585" s="2" t="n">
        <v>13</v>
      </c>
      <c r="C585" s="2" t="n">
        <v>1</v>
      </c>
      <c r="D585" s="82" t="n">
        <v>497.37</v>
      </c>
      <c r="E585" s="82" t="n">
        <v>497.37</v>
      </c>
      <c r="F58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6" customFormat="false" ht="15.75" hidden="false" customHeight="false" outlineLevel="0" collapsed="false">
      <c r="B586" s="2" t="n">
        <v>14</v>
      </c>
      <c r="C586" s="2" t="n">
        <v>2</v>
      </c>
      <c r="D586" s="82" t="n">
        <v>783.44</v>
      </c>
      <c r="E586" s="82" t="n">
        <v>391.72</v>
      </c>
      <c r="F58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7" customFormat="false" ht="15.75" hidden="false" customHeight="false" outlineLevel="0" collapsed="false">
      <c r="B587" s="2" t="n">
        <v>15</v>
      </c>
      <c r="C587" s="2" t="n">
        <v>3</v>
      </c>
      <c r="D587" s="82" t="n">
        <v>1700.57</v>
      </c>
      <c r="E587" s="82" t="n">
        <v>566.857</v>
      </c>
      <c r="F58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8" customFormat="false" ht="15.75" hidden="false" customHeight="false" outlineLevel="0" collapsed="false">
      <c r="B588" s="2" t="n">
        <v>16</v>
      </c>
      <c r="C588" s="2" t="n">
        <v>3</v>
      </c>
      <c r="D588" s="82" t="n">
        <v>663.94</v>
      </c>
      <c r="E588" s="82" t="n">
        <v>221.313</v>
      </c>
      <c r="F58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89" customFormat="false" ht="15.75" hidden="false" customHeight="false" outlineLevel="0" collapsed="false">
      <c r="B589" s="2" t="n">
        <v>17</v>
      </c>
      <c r="C589" s="2" t="n">
        <v>4</v>
      </c>
      <c r="D589" s="82" t="n">
        <v>1067.44</v>
      </c>
      <c r="E589" s="82" t="n">
        <v>266.86</v>
      </c>
      <c r="F58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0" customFormat="false" ht="15.75" hidden="false" customHeight="false" outlineLevel="0" collapsed="false">
      <c r="B590" s="2" t="n">
        <v>18</v>
      </c>
      <c r="C590" s="2" t="n">
        <v>4</v>
      </c>
      <c r="D590" s="82" t="n">
        <v>1160</v>
      </c>
      <c r="E590" s="82" t="n">
        <v>290</v>
      </c>
      <c r="F59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1" customFormat="false" ht="15.75" hidden="false" customHeight="false" outlineLevel="0" collapsed="false">
      <c r="B591" s="2" t="n">
        <v>20</v>
      </c>
      <c r="C591" s="2" t="n">
        <v>3</v>
      </c>
      <c r="D591" s="82" t="n">
        <v>939.86</v>
      </c>
      <c r="E591" s="82" t="n">
        <v>313.287</v>
      </c>
      <c r="F59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2" customFormat="false" ht="15.75" hidden="false" customHeight="false" outlineLevel="0" collapsed="false">
      <c r="B592" s="2" t="n">
        <v>22</v>
      </c>
      <c r="C592" s="2" t="n">
        <v>2</v>
      </c>
      <c r="D592" s="82" t="n">
        <v>1711.18</v>
      </c>
      <c r="E592" s="82" t="n">
        <v>855.59</v>
      </c>
      <c r="F59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3" customFormat="false" ht="15.75" hidden="false" customHeight="false" outlineLevel="0" collapsed="false">
      <c r="B593" s="2" t="n">
        <v>24</v>
      </c>
      <c r="C593" s="2" t="n">
        <v>2</v>
      </c>
      <c r="D593" s="82" t="n">
        <v>1229.18</v>
      </c>
      <c r="E593" s="82" t="n">
        <v>614.59</v>
      </c>
      <c r="F59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4" customFormat="false" ht="15.75" hidden="false" customHeight="false" outlineLevel="0" collapsed="false">
      <c r="B594" s="2" t="n">
        <v>26</v>
      </c>
      <c r="C594" s="2" t="n">
        <v>1</v>
      </c>
      <c r="D594" s="82" t="n">
        <v>1412.2</v>
      </c>
      <c r="E594" s="82" t="n">
        <v>1412.2</v>
      </c>
      <c r="F59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5" customFormat="false" ht="15.75" hidden="false" customHeight="false" outlineLevel="0" collapsed="false">
      <c r="B595" s="2" t="n">
        <v>27</v>
      </c>
      <c r="C595" s="2" t="n">
        <v>1</v>
      </c>
      <c r="D595" s="82" t="n">
        <v>873.19</v>
      </c>
      <c r="E595" s="82" t="n">
        <v>873.19</v>
      </c>
      <c r="F59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6" customFormat="false" ht="15.75" hidden="false" customHeight="false" outlineLevel="0" collapsed="false">
      <c r="B596" s="2" t="n">
        <v>28</v>
      </c>
      <c r="C596" s="2" t="n">
        <v>2</v>
      </c>
      <c r="D596" s="82" t="n">
        <v>1653.05</v>
      </c>
      <c r="E596" s="82" t="n">
        <v>826.525</v>
      </c>
      <c r="F59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7" customFormat="false" ht="15.75" hidden="false" customHeight="false" outlineLevel="0" collapsed="false">
      <c r="B597" s="2" t="n">
        <v>29</v>
      </c>
      <c r="C597" s="2" t="n">
        <v>1</v>
      </c>
      <c r="D597" s="82" t="n">
        <v>1781.84</v>
      </c>
      <c r="E597" s="82" t="n">
        <v>1781.84</v>
      </c>
      <c r="F59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8" customFormat="false" ht="15.75" hidden="false" customHeight="false" outlineLevel="0" collapsed="false">
      <c r="B598" s="2" t="s">
        <v>90</v>
      </c>
      <c r="C598" s="2"/>
      <c r="D598" s="82"/>
      <c r="E598" s="82"/>
      <c r="F59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599" customFormat="false" ht="15.75" hidden="false" customHeight="false" outlineLevel="0" collapsed="false">
      <c r="B599" s="2" t="n">
        <v>2</v>
      </c>
      <c r="C599" s="2" t="n">
        <v>1</v>
      </c>
      <c r="D599" s="82" t="n">
        <v>231.84</v>
      </c>
      <c r="E599" s="82" t="n">
        <v>231.84</v>
      </c>
      <c r="F59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0" customFormat="false" ht="15.75" hidden="false" customHeight="false" outlineLevel="0" collapsed="false">
      <c r="B600" s="2" t="n">
        <v>4</v>
      </c>
      <c r="C600" s="2" t="n">
        <v>1</v>
      </c>
      <c r="D600" s="82" t="n">
        <v>1393.74</v>
      </c>
      <c r="E600" s="82" t="n">
        <v>1393.74</v>
      </c>
      <c r="F60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1" customFormat="false" ht="15.75" hidden="false" customHeight="false" outlineLevel="0" collapsed="false">
      <c r="B601" s="2" t="n">
        <v>5</v>
      </c>
      <c r="C601" s="2" t="n">
        <v>5</v>
      </c>
      <c r="D601" s="82" t="n">
        <v>2179.55</v>
      </c>
      <c r="E601" s="82" t="n">
        <v>435.91</v>
      </c>
      <c r="F60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2" customFormat="false" ht="15.75" hidden="false" customHeight="false" outlineLevel="0" collapsed="false">
      <c r="B602" s="2" t="n">
        <v>7</v>
      </c>
      <c r="C602" s="2" t="n">
        <v>4</v>
      </c>
      <c r="D602" s="82" t="n">
        <v>1325.48</v>
      </c>
      <c r="E602" s="82" t="n">
        <v>331.37</v>
      </c>
      <c r="F60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3" customFormat="false" ht="15.75" hidden="false" customHeight="false" outlineLevel="0" collapsed="false">
      <c r="B603" s="2" t="n">
        <v>10</v>
      </c>
      <c r="C603" s="2" t="n">
        <v>3</v>
      </c>
      <c r="D603" s="82" t="n">
        <v>1022.39</v>
      </c>
      <c r="E603" s="82" t="n">
        <v>340.797</v>
      </c>
      <c r="F60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4" customFormat="false" ht="15.75" hidden="false" customHeight="false" outlineLevel="0" collapsed="false">
      <c r="B604" s="2" t="n">
        <v>11</v>
      </c>
      <c r="C604" s="2" t="n">
        <v>2</v>
      </c>
      <c r="D604" s="82" t="n">
        <v>1393.74</v>
      </c>
      <c r="E604" s="82" t="n">
        <v>696.87</v>
      </c>
      <c r="F60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5" customFormat="false" ht="15.75" hidden="false" customHeight="false" outlineLevel="0" collapsed="false">
      <c r="B605" s="2" t="n">
        <v>12</v>
      </c>
      <c r="C605" s="2" t="n">
        <v>3</v>
      </c>
      <c r="D605" s="82" t="n">
        <v>856.93</v>
      </c>
      <c r="E605" s="82" t="n">
        <v>285.643</v>
      </c>
      <c r="F60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6" customFormat="false" ht="15.75" hidden="false" customHeight="false" outlineLevel="0" collapsed="false">
      <c r="B606" s="2" t="n">
        <v>13</v>
      </c>
      <c r="C606" s="2" t="n">
        <v>1</v>
      </c>
      <c r="D606" s="82" t="n">
        <v>793.78</v>
      </c>
      <c r="E606" s="82" t="n">
        <v>793.78</v>
      </c>
      <c r="F60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7" customFormat="false" ht="15.75" hidden="false" customHeight="false" outlineLevel="0" collapsed="false">
      <c r="B607" s="2" t="n">
        <v>14</v>
      </c>
      <c r="C607" s="2" t="n">
        <v>2</v>
      </c>
      <c r="D607" s="82" t="n">
        <v>1230.61</v>
      </c>
      <c r="E607" s="82" t="n">
        <v>615.305</v>
      </c>
      <c r="F60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8" customFormat="false" ht="15.75" hidden="false" customHeight="false" outlineLevel="0" collapsed="false">
      <c r="B608" s="2" t="n">
        <v>15</v>
      </c>
      <c r="C608" s="2" t="n">
        <v>3</v>
      </c>
      <c r="D608" s="82" t="n">
        <v>1096.68</v>
      </c>
      <c r="E608" s="82" t="n">
        <v>365.56</v>
      </c>
      <c r="F60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09" customFormat="false" ht="15.75" hidden="false" customHeight="false" outlineLevel="0" collapsed="false">
      <c r="B609" s="2" t="n">
        <v>16</v>
      </c>
      <c r="C609" s="2" t="n">
        <v>3</v>
      </c>
      <c r="D609" s="82" t="n">
        <v>915.67</v>
      </c>
      <c r="E609" s="82" t="n">
        <v>305.223</v>
      </c>
      <c r="F60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0" customFormat="false" ht="15.75" hidden="false" customHeight="false" outlineLevel="0" collapsed="false">
      <c r="B610" s="2" t="n">
        <v>17</v>
      </c>
      <c r="C610" s="2" t="n">
        <v>4</v>
      </c>
      <c r="D610" s="82" t="n">
        <v>1309.33</v>
      </c>
      <c r="E610" s="82" t="n">
        <v>327.333</v>
      </c>
      <c r="F61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1" customFormat="false" ht="15.75" hidden="false" customHeight="false" outlineLevel="0" collapsed="false">
      <c r="B611" s="2" t="n">
        <v>18</v>
      </c>
      <c r="C611" s="2" t="n">
        <v>4</v>
      </c>
      <c r="D611" s="82" t="n">
        <v>1401.89</v>
      </c>
      <c r="E611" s="82" t="n">
        <v>350.472</v>
      </c>
      <c r="F61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2" customFormat="false" ht="15.75" hidden="false" customHeight="false" outlineLevel="0" collapsed="false">
      <c r="B612" s="2" t="n">
        <v>20</v>
      </c>
      <c r="C612" s="2" t="n">
        <v>3</v>
      </c>
      <c r="D612" s="82" t="n">
        <v>1236.27</v>
      </c>
      <c r="E612" s="82" t="n">
        <v>412.09</v>
      </c>
      <c r="F61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3" customFormat="false" ht="15.75" hidden="false" customHeight="false" outlineLevel="0" collapsed="false">
      <c r="B613" s="2" t="n">
        <v>22</v>
      </c>
      <c r="C613" s="2" t="n">
        <v>2</v>
      </c>
      <c r="D613" s="82" t="n">
        <v>930.83</v>
      </c>
      <c r="E613" s="82" t="n">
        <v>465.415</v>
      </c>
      <c r="F61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4" customFormat="false" ht="15.75" hidden="false" customHeight="false" outlineLevel="0" collapsed="false">
      <c r="B614" s="2" t="n">
        <v>24</v>
      </c>
      <c r="C614" s="2" t="n">
        <v>2</v>
      </c>
      <c r="D614" s="82" t="n">
        <v>672.86</v>
      </c>
      <c r="E614" s="82" t="n">
        <v>336.43</v>
      </c>
      <c r="F61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5" customFormat="false" ht="15.75" hidden="false" customHeight="false" outlineLevel="0" collapsed="false">
      <c r="B615" s="2" t="n">
        <v>26</v>
      </c>
      <c r="C615" s="2" t="n">
        <v>1</v>
      </c>
      <c r="D615" s="82" t="n">
        <v>622.83</v>
      </c>
      <c r="E615" s="82" t="n">
        <v>622.83</v>
      </c>
      <c r="F61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6" customFormat="false" ht="15.75" hidden="false" customHeight="false" outlineLevel="0" collapsed="false">
      <c r="B616" s="2" t="n">
        <v>27</v>
      </c>
      <c r="C616" s="2" t="n">
        <v>1</v>
      </c>
      <c r="D616" s="82" t="n">
        <v>1320.36</v>
      </c>
      <c r="E616" s="82" t="n">
        <v>1320.36</v>
      </c>
      <c r="F61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7" customFormat="false" ht="15.75" hidden="false" customHeight="false" outlineLevel="0" collapsed="false">
      <c r="B617" s="2" t="n">
        <v>28</v>
      </c>
      <c r="C617" s="2" t="n">
        <v>2</v>
      </c>
      <c r="D617" s="82" t="n">
        <v>2100.22</v>
      </c>
      <c r="E617" s="82" t="n">
        <v>1050.11</v>
      </c>
      <c r="F61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8" customFormat="false" ht="15.75" hidden="false" customHeight="false" outlineLevel="0" collapsed="false">
      <c r="B618" s="2" t="n">
        <v>29</v>
      </c>
      <c r="C618" s="2" t="n">
        <v>1</v>
      </c>
      <c r="D618" s="82" t="n">
        <v>2042.39</v>
      </c>
      <c r="E618" s="82" t="n">
        <v>2042.39</v>
      </c>
      <c r="F61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19" customFormat="false" ht="15.75" hidden="false" customHeight="false" outlineLevel="0" collapsed="false">
      <c r="B619" s="2" t="s">
        <v>90</v>
      </c>
      <c r="C619" s="2"/>
      <c r="D619" s="82"/>
      <c r="E619" s="82"/>
      <c r="F61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0" customFormat="false" ht="15.75" hidden="false" customHeight="false" outlineLevel="0" collapsed="false">
      <c r="B620" s="2" t="n">
        <v>4</v>
      </c>
      <c r="C620" s="2" t="n">
        <v>1</v>
      </c>
      <c r="D620" s="82" t="n">
        <v>1311.87</v>
      </c>
      <c r="E620" s="82" t="n">
        <v>1311.87</v>
      </c>
      <c r="F62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1" customFormat="false" ht="15.75" hidden="false" customHeight="false" outlineLevel="0" collapsed="false">
      <c r="B621" s="2" t="n">
        <v>5</v>
      </c>
      <c r="C621" s="2" t="n">
        <v>5</v>
      </c>
      <c r="D621" s="82" t="n">
        <v>2097.68</v>
      </c>
      <c r="E621" s="82" t="n">
        <v>419.536</v>
      </c>
      <c r="F62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2" customFormat="false" ht="15.75" hidden="false" customHeight="false" outlineLevel="0" collapsed="false">
      <c r="B622" s="2" t="n">
        <v>7</v>
      </c>
      <c r="C622" s="2" t="n">
        <v>4</v>
      </c>
      <c r="D622" s="82" t="n">
        <v>1243.61</v>
      </c>
      <c r="E622" s="82" t="n">
        <v>310.903</v>
      </c>
      <c r="F62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3" customFormat="false" ht="15.75" hidden="false" customHeight="false" outlineLevel="0" collapsed="false">
      <c r="B623" s="2" t="n">
        <v>10</v>
      </c>
      <c r="C623" s="2" t="n">
        <v>3</v>
      </c>
      <c r="D623" s="82" t="n">
        <v>1105.57</v>
      </c>
      <c r="E623" s="82" t="n">
        <v>368.523</v>
      </c>
      <c r="F62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4" customFormat="false" ht="15.75" hidden="false" customHeight="false" outlineLevel="0" collapsed="false">
      <c r="B624" s="2" t="n">
        <v>11</v>
      </c>
      <c r="C624" s="2" t="n">
        <v>2</v>
      </c>
      <c r="D624" s="82" t="n">
        <v>1311.87</v>
      </c>
      <c r="E624" s="82" t="n">
        <v>655.935</v>
      </c>
      <c r="F62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5" customFormat="false" ht="15.75" hidden="false" customHeight="false" outlineLevel="0" collapsed="false">
      <c r="B625" s="2" t="n">
        <v>12</v>
      </c>
      <c r="C625" s="2" t="n">
        <v>3</v>
      </c>
      <c r="D625" s="82" t="n">
        <v>772.11</v>
      </c>
      <c r="E625" s="82" t="n">
        <v>257.37</v>
      </c>
      <c r="F62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6" customFormat="false" ht="15.75" hidden="false" customHeight="false" outlineLevel="0" collapsed="false">
      <c r="B626" s="2" t="n">
        <v>13</v>
      </c>
      <c r="C626" s="2" t="n">
        <v>1</v>
      </c>
      <c r="D626" s="82" t="n">
        <v>711.91</v>
      </c>
      <c r="E626" s="82" t="n">
        <v>711.91</v>
      </c>
      <c r="F62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7" customFormat="false" ht="15.75" hidden="false" customHeight="false" outlineLevel="0" collapsed="false">
      <c r="B627" s="2" t="n">
        <v>14</v>
      </c>
      <c r="C627" s="2" t="n">
        <v>2</v>
      </c>
      <c r="D627" s="82" t="n">
        <v>1148.74</v>
      </c>
      <c r="E627" s="82" t="n">
        <v>574.37</v>
      </c>
      <c r="F62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8" customFormat="false" ht="15.75" hidden="false" customHeight="false" outlineLevel="0" collapsed="false">
      <c r="B628" s="2" t="n">
        <v>15</v>
      </c>
      <c r="C628" s="2" t="n">
        <v>3</v>
      </c>
      <c r="D628" s="82" t="n">
        <v>1013.5</v>
      </c>
      <c r="E628" s="82" t="n">
        <v>337.833</v>
      </c>
      <c r="F62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29" customFormat="false" ht="15.75" hidden="false" customHeight="false" outlineLevel="0" collapsed="false">
      <c r="B629" s="2" t="n">
        <v>16</v>
      </c>
      <c r="C629" s="2" t="n">
        <v>3</v>
      </c>
      <c r="D629" s="82" t="n">
        <v>833.8</v>
      </c>
      <c r="E629" s="82" t="n">
        <v>277.933</v>
      </c>
      <c r="F62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0" customFormat="false" ht="15.75" hidden="false" customHeight="false" outlineLevel="0" collapsed="false">
      <c r="B630" s="2" t="n">
        <v>17</v>
      </c>
      <c r="C630" s="2" t="n">
        <v>4</v>
      </c>
      <c r="D630" s="82" t="n">
        <v>1227.46</v>
      </c>
      <c r="E630" s="82" t="n">
        <v>306.865</v>
      </c>
      <c r="F63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1" customFormat="false" ht="15.75" hidden="false" customHeight="false" outlineLevel="0" collapsed="false">
      <c r="B631" s="2" t="n">
        <v>18</v>
      </c>
      <c r="C631" s="2" t="n">
        <v>4</v>
      </c>
      <c r="D631" s="82" t="n">
        <v>1320.02</v>
      </c>
      <c r="E631" s="82" t="n">
        <v>330.005</v>
      </c>
      <c r="F63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2" customFormat="false" ht="15.75" hidden="false" customHeight="false" outlineLevel="0" collapsed="false">
      <c r="B632" s="2" t="n">
        <v>20</v>
      </c>
      <c r="C632" s="2" t="n">
        <v>3</v>
      </c>
      <c r="D632" s="82" t="n">
        <v>1154.4</v>
      </c>
      <c r="E632" s="82" t="n">
        <v>384.8</v>
      </c>
      <c r="F63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3" customFormat="false" ht="15.75" hidden="false" customHeight="false" outlineLevel="0" collapsed="false">
      <c r="B633" s="2" t="n">
        <v>22</v>
      </c>
      <c r="C633" s="2" t="n">
        <v>2</v>
      </c>
      <c r="D633" s="82" t="n">
        <v>1014.01</v>
      </c>
      <c r="E633" s="82" t="n">
        <v>507.005</v>
      </c>
      <c r="F63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4" customFormat="false" ht="15.75" hidden="false" customHeight="false" outlineLevel="0" collapsed="false">
      <c r="B634" s="2" t="n">
        <v>24</v>
      </c>
      <c r="C634" s="2" t="n">
        <v>2</v>
      </c>
      <c r="D634" s="82" t="n">
        <v>588.04</v>
      </c>
      <c r="E634" s="82" t="n">
        <v>294.02</v>
      </c>
      <c r="F63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5" customFormat="false" ht="15.75" hidden="false" customHeight="false" outlineLevel="0" collapsed="false">
      <c r="B635" s="2" t="n">
        <v>26</v>
      </c>
      <c r="C635" s="2" t="n">
        <v>1</v>
      </c>
      <c r="D635" s="82" t="n">
        <v>707.65</v>
      </c>
      <c r="E635" s="82" t="n">
        <v>707.65</v>
      </c>
      <c r="F63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6" customFormat="false" ht="15.75" hidden="false" customHeight="false" outlineLevel="0" collapsed="false">
      <c r="B636" s="2" t="n">
        <v>27</v>
      </c>
      <c r="C636" s="2" t="n">
        <v>1</v>
      </c>
      <c r="D636" s="82" t="n">
        <v>1238.49</v>
      </c>
      <c r="E636" s="82" t="n">
        <v>1238.49</v>
      </c>
      <c r="F63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7" customFormat="false" ht="15.75" hidden="false" customHeight="false" outlineLevel="0" collapsed="false">
      <c r="B637" s="2" t="n">
        <v>28</v>
      </c>
      <c r="C637" s="2" t="n">
        <v>2</v>
      </c>
      <c r="D637" s="82" t="n">
        <v>2018.35</v>
      </c>
      <c r="E637" s="82" t="n">
        <v>1009.18</v>
      </c>
      <c r="F63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8" customFormat="false" ht="15.75" hidden="false" customHeight="false" outlineLevel="0" collapsed="false">
      <c r="B638" s="2" t="n">
        <v>29</v>
      </c>
      <c r="C638" s="2" t="n">
        <v>1</v>
      </c>
      <c r="D638" s="82" t="n">
        <v>1960.52</v>
      </c>
      <c r="E638" s="82" t="n">
        <v>1960.52</v>
      </c>
      <c r="F63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39" customFormat="false" ht="15.75" hidden="false" customHeight="false" outlineLevel="0" collapsed="false">
      <c r="B639" s="2" t="s">
        <v>90</v>
      </c>
      <c r="C639" s="2"/>
      <c r="D639" s="82"/>
      <c r="E639" s="82"/>
      <c r="F63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0" customFormat="false" ht="15.75" hidden="false" customHeight="false" outlineLevel="0" collapsed="false">
      <c r="B640" s="2" t="n">
        <v>4</v>
      </c>
      <c r="C640" s="2" t="n">
        <v>1</v>
      </c>
      <c r="D640" s="82" t="n">
        <v>1150.52</v>
      </c>
      <c r="E640" s="82" t="n">
        <v>1150.52</v>
      </c>
      <c r="F64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1" customFormat="false" ht="15.75" hidden="false" customHeight="false" outlineLevel="0" collapsed="false">
      <c r="B641" s="2" t="n">
        <v>5</v>
      </c>
      <c r="C641" s="2" t="n">
        <v>5</v>
      </c>
      <c r="D641" s="82" t="n">
        <v>1926.49</v>
      </c>
      <c r="E641" s="82" t="n">
        <v>385.298</v>
      </c>
      <c r="F64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2" customFormat="false" ht="15.75" hidden="false" customHeight="false" outlineLevel="0" collapsed="false">
      <c r="B642" s="2" t="n">
        <v>7</v>
      </c>
      <c r="C642" s="2" t="n">
        <v>4</v>
      </c>
      <c r="D642" s="82" t="n">
        <v>1082.26</v>
      </c>
      <c r="E642" s="82" t="n">
        <v>270.565</v>
      </c>
      <c r="F64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3" customFormat="false" ht="15.75" hidden="false" customHeight="false" outlineLevel="0" collapsed="false">
      <c r="B643" s="2" t="n">
        <v>10</v>
      </c>
      <c r="C643" s="2" t="n">
        <v>3</v>
      </c>
      <c r="D643" s="82" t="n">
        <v>1801.41</v>
      </c>
      <c r="E643" s="82" t="n">
        <v>600.47</v>
      </c>
      <c r="F64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4" customFormat="false" ht="15.75" hidden="false" customHeight="false" outlineLevel="0" collapsed="false">
      <c r="B644" s="2" t="n">
        <v>11</v>
      </c>
      <c r="C644" s="2" t="n">
        <v>2</v>
      </c>
      <c r="D644" s="82" t="n">
        <v>781.7</v>
      </c>
      <c r="E644" s="82" t="n">
        <v>390.85</v>
      </c>
      <c r="F64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5" customFormat="false" ht="15.75" hidden="false" customHeight="false" outlineLevel="0" collapsed="false">
      <c r="B645" s="2" t="n">
        <v>13</v>
      </c>
      <c r="C645" s="2" t="n">
        <v>1</v>
      </c>
      <c r="D645" s="82" t="n">
        <v>496.04</v>
      </c>
      <c r="E645" s="82" t="n">
        <v>496.04</v>
      </c>
      <c r="F64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6" customFormat="false" ht="15.75" hidden="false" customHeight="false" outlineLevel="0" collapsed="false">
      <c r="B646" s="2" t="n">
        <v>14</v>
      </c>
      <c r="C646" s="2" t="n">
        <v>2</v>
      </c>
      <c r="D646" s="82" t="n">
        <v>784.57</v>
      </c>
      <c r="E646" s="82" t="n">
        <v>392.285</v>
      </c>
      <c r="F64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7" customFormat="false" ht="15.75" hidden="false" customHeight="false" outlineLevel="0" collapsed="false">
      <c r="B647" s="2" t="n">
        <v>15</v>
      </c>
      <c r="C647" s="2" t="n">
        <v>3</v>
      </c>
      <c r="D647" s="82" t="n">
        <v>1699.24</v>
      </c>
      <c r="E647" s="82" t="n">
        <v>566.413</v>
      </c>
      <c r="F64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8" customFormat="false" ht="15.75" hidden="false" customHeight="false" outlineLevel="0" collapsed="false">
      <c r="B648" s="2" t="n">
        <v>16</v>
      </c>
      <c r="C648" s="2" t="n">
        <v>3</v>
      </c>
      <c r="D648" s="82" t="n">
        <v>662.61</v>
      </c>
      <c r="E648" s="82" t="n">
        <v>220.87</v>
      </c>
      <c r="F64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49" customFormat="false" ht="15.75" hidden="false" customHeight="false" outlineLevel="0" collapsed="false">
      <c r="B649" s="2" t="n">
        <v>17</v>
      </c>
      <c r="C649" s="2" t="n">
        <v>4</v>
      </c>
      <c r="D649" s="82" t="n">
        <v>1066.11</v>
      </c>
      <c r="E649" s="82" t="n">
        <v>266.527</v>
      </c>
      <c r="F64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0" customFormat="false" ht="15.75" hidden="false" customHeight="false" outlineLevel="0" collapsed="false">
      <c r="B650" s="2" t="n">
        <v>18</v>
      </c>
      <c r="C650" s="2" t="n">
        <v>4</v>
      </c>
      <c r="D650" s="82" t="n">
        <v>1158.67</v>
      </c>
      <c r="E650" s="82" t="n">
        <v>289.667</v>
      </c>
      <c r="F65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1" customFormat="false" ht="15.75" hidden="false" customHeight="false" outlineLevel="0" collapsed="false">
      <c r="B651" s="2" t="n">
        <v>20</v>
      </c>
      <c r="C651" s="2" t="n">
        <v>3</v>
      </c>
      <c r="D651" s="82" t="n">
        <v>938.53</v>
      </c>
      <c r="E651" s="82" t="n">
        <v>312.843</v>
      </c>
      <c r="F65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2" customFormat="false" ht="15.75" hidden="false" customHeight="false" outlineLevel="0" collapsed="false">
      <c r="B652" s="2" t="n">
        <v>22</v>
      </c>
      <c r="C652" s="2" t="n">
        <v>2</v>
      </c>
      <c r="D652" s="82" t="n">
        <v>1709.85</v>
      </c>
      <c r="E652" s="82" t="n">
        <v>854.925</v>
      </c>
      <c r="F65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3" customFormat="false" ht="15.75" hidden="false" customHeight="false" outlineLevel="0" collapsed="false">
      <c r="B653" s="2" t="n">
        <v>24</v>
      </c>
      <c r="C653" s="2" t="n">
        <v>2</v>
      </c>
      <c r="D653" s="82" t="n">
        <v>1227.85</v>
      </c>
      <c r="E653" s="82" t="n">
        <v>613.925</v>
      </c>
      <c r="F65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4" customFormat="false" ht="15.75" hidden="false" customHeight="false" outlineLevel="0" collapsed="false">
      <c r="B654" s="2" t="n">
        <v>26</v>
      </c>
      <c r="C654" s="2" t="n">
        <v>1</v>
      </c>
      <c r="D654" s="82" t="n">
        <v>1410.87</v>
      </c>
      <c r="E654" s="82" t="n">
        <v>1410.87</v>
      </c>
      <c r="F65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5" customFormat="false" ht="15.75" hidden="false" customHeight="false" outlineLevel="0" collapsed="false">
      <c r="B655" s="2" t="n">
        <v>27</v>
      </c>
      <c r="C655" s="2" t="n">
        <v>1</v>
      </c>
      <c r="D655" s="82" t="n">
        <v>874.32</v>
      </c>
      <c r="E655" s="82" t="n">
        <v>874.32</v>
      </c>
      <c r="F65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6" customFormat="false" ht="15.75" hidden="false" customHeight="false" outlineLevel="0" collapsed="false">
      <c r="B656" s="2" t="n">
        <v>28</v>
      </c>
      <c r="C656" s="2" t="n">
        <v>2</v>
      </c>
      <c r="D656" s="82" t="n">
        <v>1654.18</v>
      </c>
      <c r="E656" s="82" t="n">
        <v>827.09</v>
      </c>
      <c r="F65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7" customFormat="false" ht="15.75" hidden="false" customHeight="false" outlineLevel="0" collapsed="false">
      <c r="B657" s="2" t="n">
        <v>29</v>
      </c>
      <c r="C657" s="2" t="n">
        <v>1</v>
      </c>
      <c r="D657" s="82" t="n">
        <v>1780.51</v>
      </c>
      <c r="E657" s="82" t="n">
        <v>1780.51</v>
      </c>
      <c r="F65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8" customFormat="false" ht="15.75" hidden="false" customHeight="false" outlineLevel="0" collapsed="false">
      <c r="B658" s="2" t="s">
        <v>90</v>
      </c>
      <c r="C658" s="2"/>
      <c r="D658" s="82"/>
      <c r="E658" s="82"/>
      <c r="F65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59" customFormat="false" ht="15.75" hidden="false" customHeight="false" outlineLevel="0" collapsed="false">
      <c r="B659" s="2" t="n">
        <v>4</v>
      </c>
      <c r="C659" s="2" t="n">
        <v>1</v>
      </c>
      <c r="D659" s="82" t="n">
        <v>1065.39</v>
      </c>
      <c r="E659" s="82" t="n">
        <v>1065.39</v>
      </c>
      <c r="F65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0" customFormat="false" ht="15.75" hidden="false" customHeight="false" outlineLevel="0" collapsed="false">
      <c r="B660" s="2" t="n">
        <v>5</v>
      </c>
      <c r="C660" s="2" t="n">
        <v>5</v>
      </c>
      <c r="D660" s="82" t="n">
        <v>1841.36</v>
      </c>
      <c r="E660" s="82" t="n">
        <v>368.272</v>
      </c>
      <c r="F66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1" customFormat="false" ht="15.75" hidden="false" customHeight="false" outlineLevel="0" collapsed="false">
      <c r="B661" s="2" t="n">
        <v>7</v>
      </c>
      <c r="C661" s="2" t="n">
        <v>4</v>
      </c>
      <c r="D661" s="82" t="n">
        <v>997.13</v>
      </c>
      <c r="E661" s="82" t="n">
        <v>249.282</v>
      </c>
      <c r="F66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2" customFormat="false" ht="15.75" hidden="false" customHeight="false" outlineLevel="0" collapsed="false">
      <c r="B662" s="2" t="n">
        <v>10</v>
      </c>
      <c r="C662" s="2" t="n">
        <v>3</v>
      </c>
      <c r="D662" s="82" t="n">
        <v>1716.28</v>
      </c>
      <c r="E662" s="82" t="n">
        <v>572.093</v>
      </c>
      <c r="F66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3" customFormat="false" ht="15.75" hidden="false" customHeight="false" outlineLevel="0" collapsed="false">
      <c r="B663" s="2" t="n">
        <v>11</v>
      </c>
      <c r="C663" s="2" t="n">
        <v>2</v>
      </c>
      <c r="D663" s="82" t="n">
        <v>690.83</v>
      </c>
      <c r="E663" s="82" t="n">
        <v>345.415</v>
      </c>
      <c r="F66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4" customFormat="false" ht="15.75" hidden="false" customHeight="false" outlineLevel="0" collapsed="false">
      <c r="B664" s="2" t="n">
        <v>13</v>
      </c>
      <c r="C664" s="2" t="n">
        <v>1</v>
      </c>
      <c r="D664" s="82" t="n">
        <v>410.91</v>
      </c>
      <c r="E664" s="82" t="n">
        <v>410.91</v>
      </c>
      <c r="F66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5" customFormat="false" ht="15.75" hidden="false" customHeight="false" outlineLevel="0" collapsed="false">
      <c r="B665" s="2" t="n">
        <v>14</v>
      </c>
      <c r="C665" s="2" t="n">
        <v>2</v>
      </c>
      <c r="D665" s="82" t="n">
        <v>696.98</v>
      </c>
      <c r="E665" s="82" t="n">
        <v>348.49</v>
      </c>
      <c r="F66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6" customFormat="false" ht="15.75" hidden="false" customHeight="false" outlineLevel="0" collapsed="false">
      <c r="B666" s="2" t="n">
        <v>15</v>
      </c>
      <c r="C666" s="2" t="n">
        <v>3</v>
      </c>
      <c r="D666" s="82" t="n">
        <v>1614.11</v>
      </c>
      <c r="E666" s="82" t="n">
        <v>538.037</v>
      </c>
      <c r="F66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7" customFormat="false" ht="15.75" hidden="false" customHeight="false" outlineLevel="0" collapsed="false">
      <c r="B667" s="2" t="n">
        <v>17</v>
      </c>
      <c r="C667" s="2" t="n">
        <v>4</v>
      </c>
      <c r="D667" s="82" t="n">
        <v>980.98</v>
      </c>
      <c r="E667" s="82" t="n">
        <v>245.245</v>
      </c>
      <c r="F66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8" customFormat="false" ht="15.75" hidden="false" customHeight="false" outlineLevel="0" collapsed="false">
      <c r="B668" s="2" t="n">
        <v>18</v>
      </c>
      <c r="C668" s="2" t="n">
        <v>4</v>
      </c>
      <c r="D668" s="82" t="n">
        <v>1073.54</v>
      </c>
      <c r="E668" s="82" t="n">
        <v>268.385</v>
      </c>
      <c r="F66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69" customFormat="false" ht="15.75" hidden="false" customHeight="false" outlineLevel="0" collapsed="false">
      <c r="B669" s="2" t="n">
        <v>20</v>
      </c>
      <c r="C669" s="2" t="n">
        <v>3</v>
      </c>
      <c r="D669" s="82" t="n">
        <v>853.4</v>
      </c>
      <c r="E669" s="82" t="n">
        <v>284.467</v>
      </c>
      <c r="F66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0" customFormat="false" ht="15.75" hidden="false" customHeight="false" outlineLevel="0" collapsed="false">
      <c r="B670" s="2" t="n">
        <v>22</v>
      </c>
      <c r="C670" s="2" t="n">
        <v>2</v>
      </c>
      <c r="D670" s="82" t="n">
        <v>1624.72</v>
      </c>
      <c r="E670" s="82" t="n">
        <v>812.36</v>
      </c>
      <c r="F67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1" customFormat="false" ht="15.75" hidden="false" customHeight="false" outlineLevel="0" collapsed="false">
      <c r="B671" s="2" t="n">
        <v>24</v>
      </c>
      <c r="C671" s="2" t="n">
        <v>2</v>
      </c>
      <c r="D671" s="82" t="n">
        <v>1142.72</v>
      </c>
      <c r="E671" s="82" t="n">
        <v>571.36</v>
      </c>
      <c r="F67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2" customFormat="false" ht="15.75" hidden="false" customHeight="false" outlineLevel="0" collapsed="false">
      <c r="B672" s="2" t="n">
        <v>26</v>
      </c>
      <c r="C672" s="2" t="n">
        <v>1</v>
      </c>
      <c r="D672" s="82" t="n">
        <v>1325.74</v>
      </c>
      <c r="E672" s="82" t="n">
        <v>1325.74</v>
      </c>
      <c r="F67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3" customFormat="false" ht="15.75" hidden="false" customHeight="false" outlineLevel="0" collapsed="false">
      <c r="B673" s="2" t="n">
        <v>27</v>
      </c>
      <c r="C673" s="2" t="n">
        <v>1</v>
      </c>
      <c r="D673" s="82" t="n">
        <v>786.73</v>
      </c>
      <c r="E673" s="82" t="n">
        <v>786.73</v>
      </c>
      <c r="F67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4" customFormat="false" ht="15.75" hidden="false" customHeight="false" outlineLevel="0" collapsed="false">
      <c r="B674" s="2" t="n">
        <v>28</v>
      </c>
      <c r="C674" s="2" t="n">
        <v>2</v>
      </c>
      <c r="D674" s="82" t="n">
        <v>1566.59</v>
      </c>
      <c r="E674" s="82" t="n">
        <v>783.295</v>
      </c>
      <c r="F67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5" customFormat="false" ht="15.75" hidden="false" customHeight="false" outlineLevel="0" collapsed="false">
      <c r="B675" s="2" t="n">
        <v>29</v>
      </c>
      <c r="C675" s="2" t="n">
        <v>1</v>
      </c>
      <c r="D675" s="82" t="n">
        <v>1695.38</v>
      </c>
      <c r="E675" s="82" t="n">
        <v>1695.38</v>
      </c>
      <c r="F67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6" customFormat="false" ht="15.75" hidden="false" customHeight="false" outlineLevel="0" collapsed="false">
      <c r="B676" s="2" t="s">
        <v>90</v>
      </c>
      <c r="C676" s="2"/>
      <c r="D676" s="82"/>
      <c r="E676" s="82"/>
      <c r="F67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7" customFormat="false" ht="15.75" hidden="false" customHeight="false" outlineLevel="0" collapsed="false">
      <c r="B677" s="2" t="n">
        <v>4</v>
      </c>
      <c r="C677" s="2" t="n">
        <v>1</v>
      </c>
      <c r="D677" s="82" t="n">
        <v>1457.41</v>
      </c>
      <c r="E677" s="82" t="n">
        <v>1457.41</v>
      </c>
      <c r="F67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8" customFormat="false" ht="15.75" hidden="false" customHeight="false" outlineLevel="0" collapsed="false">
      <c r="B678" s="2" t="n">
        <v>5</v>
      </c>
      <c r="C678" s="2" t="n">
        <v>5</v>
      </c>
      <c r="D678" s="82" t="n">
        <v>2243.22</v>
      </c>
      <c r="E678" s="82" t="n">
        <v>448.644</v>
      </c>
      <c r="F67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79" customFormat="false" ht="15.75" hidden="false" customHeight="false" outlineLevel="0" collapsed="false">
      <c r="B679" s="2" t="n">
        <v>7</v>
      </c>
      <c r="C679" s="2" t="n">
        <v>4</v>
      </c>
      <c r="D679" s="82" t="n">
        <v>1389.15</v>
      </c>
      <c r="E679" s="82" t="n">
        <v>347.287</v>
      </c>
      <c r="F67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0" customFormat="false" ht="15.75" hidden="false" customHeight="false" outlineLevel="0" collapsed="false">
      <c r="B680" s="2" t="n">
        <v>10</v>
      </c>
      <c r="C680" s="2" t="n">
        <v>3</v>
      </c>
      <c r="D680" s="82" t="n">
        <v>949.7</v>
      </c>
      <c r="E680" s="82" t="n">
        <v>316.567</v>
      </c>
      <c r="F68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1" customFormat="false" ht="15.75" hidden="false" customHeight="false" outlineLevel="0" collapsed="false">
      <c r="B681" s="2" t="n">
        <v>11</v>
      </c>
      <c r="C681" s="2" t="n">
        <v>2</v>
      </c>
      <c r="D681" s="82" t="n">
        <v>1457.41</v>
      </c>
      <c r="E681" s="82" t="n">
        <v>728.705</v>
      </c>
      <c r="F68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2" customFormat="false" ht="15.75" hidden="false" customHeight="false" outlineLevel="0" collapsed="false">
      <c r="B682" s="2" t="n">
        <v>13</v>
      </c>
      <c r="C682" s="2" t="n">
        <v>1</v>
      </c>
      <c r="D682" s="82" t="n">
        <v>857.45</v>
      </c>
      <c r="E682" s="82" t="n">
        <v>857.45</v>
      </c>
      <c r="F68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3" customFormat="false" ht="15.75" hidden="false" customHeight="false" outlineLevel="0" collapsed="false">
      <c r="B683" s="2" t="n">
        <v>14</v>
      </c>
      <c r="C683" s="2" t="n">
        <v>2</v>
      </c>
      <c r="D683" s="82" t="n">
        <v>1294.28</v>
      </c>
      <c r="E683" s="82" t="n">
        <v>647.14</v>
      </c>
      <c r="F68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4" customFormat="false" ht="15.75" hidden="false" customHeight="false" outlineLevel="0" collapsed="false">
      <c r="B684" s="2" t="n">
        <v>15</v>
      </c>
      <c r="C684" s="2" t="n">
        <v>3</v>
      </c>
      <c r="D684" s="82" t="n">
        <v>1171.01</v>
      </c>
      <c r="E684" s="82" t="n">
        <v>390.337</v>
      </c>
      <c r="F68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5" customFormat="false" ht="15.75" hidden="false" customHeight="false" outlineLevel="0" collapsed="false">
      <c r="B685" s="2" t="n">
        <v>18</v>
      </c>
      <c r="C685" s="2" t="n">
        <v>4</v>
      </c>
      <c r="D685" s="82" t="n">
        <v>1465.56</v>
      </c>
      <c r="E685" s="82" t="n">
        <v>366.39</v>
      </c>
      <c r="F68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6" customFormat="false" ht="15.75" hidden="false" customHeight="false" outlineLevel="0" collapsed="false">
      <c r="B686" s="2" t="n">
        <v>20</v>
      </c>
      <c r="C686" s="2" t="n">
        <v>3</v>
      </c>
      <c r="D686" s="82" t="n">
        <v>1299.94</v>
      </c>
      <c r="E686" s="82" t="n">
        <v>433.313</v>
      </c>
      <c r="F68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7" customFormat="false" ht="15.75" hidden="false" customHeight="false" outlineLevel="0" collapsed="false">
      <c r="B687" s="2" t="n">
        <v>22</v>
      </c>
      <c r="C687" s="2" t="n">
        <v>2</v>
      </c>
      <c r="D687" s="82" t="n">
        <v>858.14</v>
      </c>
      <c r="E687" s="82" t="n">
        <v>429.07</v>
      </c>
      <c r="F68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8" customFormat="false" ht="15.75" hidden="false" customHeight="false" outlineLevel="0" collapsed="false">
      <c r="B688" s="2" t="n">
        <v>24</v>
      </c>
      <c r="C688" s="2" t="n">
        <v>2</v>
      </c>
      <c r="D688" s="82" t="n">
        <v>736.53</v>
      </c>
      <c r="E688" s="82" t="n">
        <v>368.265</v>
      </c>
      <c r="F68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89" customFormat="false" ht="15.75" hidden="false" customHeight="false" outlineLevel="0" collapsed="false">
      <c r="B689" s="2" t="n">
        <v>26</v>
      </c>
      <c r="C689" s="2" t="n">
        <v>1</v>
      </c>
      <c r="D689" s="82" t="n">
        <v>697.16</v>
      </c>
      <c r="E689" s="82" t="n">
        <v>697.16</v>
      </c>
      <c r="F68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0" customFormat="false" ht="15.75" hidden="false" customHeight="false" outlineLevel="0" collapsed="false">
      <c r="B690" s="2" t="n">
        <v>27</v>
      </c>
      <c r="C690" s="2" t="n">
        <v>1</v>
      </c>
      <c r="D690" s="82" t="n">
        <v>1384.03</v>
      </c>
      <c r="E690" s="82" t="n">
        <v>1384.03</v>
      </c>
      <c r="F69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1" customFormat="false" ht="15.75" hidden="false" customHeight="false" outlineLevel="0" collapsed="false">
      <c r="B691" s="2" t="n">
        <v>28</v>
      </c>
      <c r="C691" s="2" t="n">
        <v>2</v>
      </c>
      <c r="D691" s="82" t="n">
        <v>2163.89</v>
      </c>
      <c r="E691" s="82" t="n">
        <v>1081.94</v>
      </c>
      <c r="F69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2" customFormat="false" ht="15.75" hidden="false" customHeight="false" outlineLevel="0" collapsed="false">
      <c r="B692" s="2" t="n">
        <v>29</v>
      </c>
      <c r="C692" s="2" t="n">
        <v>1</v>
      </c>
      <c r="D692" s="82" t="n">
        <v>2106.06</v>
      </c>
      <c r="E692" s="82" t="n">
        <v>2106.06</v>
      </c>
      <c r="F69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3" customFormat="false" ht="15.75" hidden="false" customHeight="false" outlineLevel="0" collapsed="false">
      <c r="B693" s="2" t="s">
        <v>90</v>
      </c>
      <c r="C693" s="2"/>
      <c r="D693" s="82"/>
      <c r="E693" s="82"/>
      <c r="F69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4" customFormat="false" ht="15.75" hidden="false" customHeight="false" outlineLevel="0" collapsed="false">
      <c r="B694" s="2" t="n">
        <v>4</v>
      </c>
      <c r="C694" s="2" t="n">
        <v>1</v>
      </c>
      <c r="D694" s="82" t="n">
        <v>992.01</v>
      </c>
      <c r="E694" s="82" t="n">
        <v>992.01</v>
      </c>
      <c r="F69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5" customFormat="false" ht="15.75" hidden="false" customHeight="false" outlineLevel="0" collapsed="false">
      <c r="B695" s="2" t="n">
        <v>5</v>
      </c>
      <c r="C695" s="2" t="n">
        <v>5</v>
      </c>
      <c r="D695" s="82" t="n">
        <v>1771.26</v>
      </c>
      <c r="E695" s="82" t="n">
        <v>354.252</v>
      </c>
      <c r="F69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6" customFormat="false" ht="15.75" hidden="false" customHeight="false" outlineLevel="0" collapsed="false">
      <c r="B696" s="2" t="n">
        <v>7</v>
      </c>
      <c r="C696" s="2" t="n">
        <v>4</v>
      </c>
      <c r="D696" s="82" t="n">
        <v>923.75</v>
      </c>
      <c r="E696" s="82" t="n">
        <v>230.937</v>
      </c>
      <c r="F69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7" customFormat="false" ht="15.75" hidden="false" customHeight="false" outlineLevel="0" collapsed="false">
      <c r="B697" s="2" t="n">
        <v>11</v>
      </c>
      <c r="C697" s="2" t="n">
        <v>2</v>
      </c>
      <c r="D697" s="82" t="n">
        <v>764.21</v>
      </c>
      <c r="E697" s="82" t="n">
        <v>382.105</v>
      </c>
      <c r="F69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8" customFormat="false" ht="15.75" hidden="false" customHeight="false" outlineLevel="0" collapsed="false">
      <c r="B698" s="2" t="n">
        <v>13</v>
      </c>
      <c r="C698" s="2" t="n">
        <v>1</v>
      </c>
      <c r="D698" s="82" t="n">
        <v>337.53</v>
      </c>
      <c r="E698" s="82" t="n">
        <v>337.53</v>
      </c>
      <c r="F69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699" customFormat="false" ht="15.75" hidden="false" customHeight="false" outlineLevel="0" collapsed="false">
      <c r="B699" s="2" t="n">
        <v>14</v>
      </c>
      <c r="C699" s="2" t="n">
        <v>2</v>
      </c>
      <c r="D699" s="82" t="n">
        <v>635.08</v>
      </c>
      <c r="E699" s="82" t="n">
        <v>317.54</v>
      </c>
      <c r="F69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0" customFormat="false" ht="15.75" hidden="false" customHeight="false" outlineLevel="0" collapsed="false">
      <c r="B700" s="2" t="n">
        <v>15</v>
      </c>
      <c r="C700" s="2" t="n">
        <v>3</v>
      </c>
      <c r="D700" s="82" t="n">
        <v>1540.73</v>
      </c>
      <c r="E700" s="82" t="n">
        <v>513.577</v>
      </c>
      <c r="F70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1" customFormat="false" ht="15.75" hidden="false" customHeight="false" outlineLevel="0" collapsed="false">
      <c r="B701" s="2" t="n">
        <v>18</v>
      </c>
      <c r="C701" s="2" t="n">
        <v>4</v>
      </c>
      <c r="D701" s="82" t="n">
        <v>1000.16</v>
      </c>
      <c r="E701" s="82" t="n">
        <v>250.04</v>
      </c>
      <c r="F70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2" customFormat="false" ht="15.75" hidden="false" customHeight="false" outlineLevel="0" collapsed="false">
      <c r="B702" s="2" t="n">
        <v>20</v>
      </c>
      <c r="C702" s="2" t="n">
        <v>3</v>
      </c>
      <c r="D702" s="82" t="n">
        <v>780.02</v>
      </c>
      <c r="E702" s="82" t="n">
        <v>260.007</v>
      </c>
      <c r="F70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3" customFormat="false" ht="15.75" hidden="false" customHeight="false" outlineLevel="0" collapsed="false">
      <c r="B703" s="2" t="n">
        <v>22</v>
      </c>
      <c r="C703" s="2" t="n">
        <v>2</v>
      </c>
      <c r="D703" s="82" t="n">
        <v>1551.34</v>
      </c>
      <c r="E703" s="82" t="n">
        <v>775.67</v>
      </c>
      <c r="F70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4" customFormat="false" ht="15.75" hidden="false" customHeight="false" outlineLevel="0" collapsed="false">
      <c r="B704" s="2" t="n">
        <v>24</v>
      </c>
      <c r="C704" s="2" t="n">
        <v>2</v>
      </c>
      <c r="D704" s="82" t="n">
        <v>1069.34</v>
      </c>
      <c r="E704" s="82" t="n">
        <v>534.67</v>
      </c>
      <c r="F70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5" customFormat="false" ht="15.75" hidden="false" customHeight="false" outlineLevel="0" collapsed="false">
      <c r="B705" s="2" t="n">
        <v>26</v>
      </c>
      <c r="C705" s="2" t="n">
        <v>1</v>
      </c>
      <c r="D705" s="82" t="n">
        <v>1252.36</v>
      </c>
      <c r="E705" s="82" t="n">
        <v>1252.36</v>
      </c>
      <c r="F70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6" customFormat="false" ht="15.75" hidden="false" customHeight="false" outlineLevel="0" collapsed="false">
      <c r="B706" s="2" t="n">
        <v>27</v>
      </c>
      <c r="C706" s="2" t="n">
        <v>1</v>
      </c>
      <c r="D706" s="82" t="n">
        <v>724.83</v>
      </c>
      <c r="E706" s="82" t="n">
        <v>724.83</v>
      </c>
      <c r="F70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7" customFormat="false" ht="15.75" hidden="false" customHeight="false" outlineLevel="0" collapsed="false">
      <c r="B707" s="2" t="n">
        <v>28</v>
      </c>
      <c r="C707" s="2" t="n">
        <v>2</v>
      </c>
      <c r="D707" s="82" t="n">
        <v>1504.69</v>
      </c>
      <c r="E707" s="82" t="n">
        <v>752.345</v>
      </c>
      <c r="F70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8" customFormat="false" ht="15.75" hidden="false" customHeight="false" outlineLevel="0" collapsed="false">
      <c r="B708" s="2" t="n">
        <v>29</v>
      </c>
      <c r="C708" s="2" t="n">
        <v>1</v>
      </c>
      <c r="D708" s="82" t="n">
        <v>1629.38</v>
      </c>
      <c r="E708" s="82" t="n">
        <v>1629.38</v>
      </c>
      <c r="F70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09" customFormat="false" ht="15.75" hidden="false" customHeight="false" outlineLevel="0" collapsed="false">
      <c r="B709" s="2" t="s">
        <v>90</v>
      </c>
      <c r="C709" s="2"/>
      <c r="D709" s="82"/>
      <c r="E709" s="82"/>
      <c r="F70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0" customFormat="false" ht="15.75" hidden="false" customHeight="false" outlineLevel="0" collapsed="false">
      <c r="B710" s="2" t="n">
        <v>4</v>
      </c>
      <c r="C710" s="2" t="n">
        <v>1</v>
      </c>
      <c r="D710" s="82" t="n">
        <v>1477.56</v>
      </c>
      <c r="E710" s="82" t="n">
        <v>1477.56</v>
      </c>
      <c r="F71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1" customFormat="false" ht="15.75" hidden="false" customHeight="false" outlineLevel="0" collapsed="false">
      <c r="B711" s="2" t="n">
        <v>5</v>
      </c>
      <c r="C711" s="2" t="n">
        <v>5</v>
      </c>
      <c r="D711" s="82" t="n">
        <v>2263.37</v>
      </c>
      <c r="E711" s="82" t="n">
        <v>452.674</v>
      </c>
      <c r="F71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2" customFormat="false" ht="15.75" hidden="false" customHeight="false" outlineLevel="0" collapsed="false">
      <c r="B712" s="2" t="n">
        <v>11</v>
      </c>
      <c r="C712" s="2" t="n">
        <v>2</v>
      </c>
      <c r="D712" s="82" t="n">
        <v>1477.56</v>
      </c>
      <c r="E712" s="82" t="n">
        <v>738.78</v>
      </c>
      <c r="F71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3" customFormat="false" ht="15.75" hidden="false" customHeight="false" outlineLevel="0" collapsed="false">
      <c r="B713" s="2" t="n">
        <v>13</v>
      </c>
      <c r="C713" s="2" t="n">
        <v>1</v>
      </c>
      <c r="D713" s="82" t="n">
        <v>877.6</v>
      </c>
      <c r="E713" s="82" t="n">
        <v>877.6</v>
      </c>
      <c r="F71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4" customFormat="false" ht="15.75" hidden="false" customHeight="false" outlineLevel="0" collapsed="false">
      <c r="B714" s="2" t="n">
        <v>14</v>
      </c>
      <c r="C714" s="2" t="n">
        <v>2</v>
      </c>
      <c r="D714" s="82" t="n">
        <v>1314.43</v>
      </c>
      <c r="E714" s="82" t="n">
        <v>657.215</v>
      </c>
      <c r="F71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5" customFormat="false" ht="15.75" hidden="false" customHeight="false" outlineLevel="0" collapsed="false">
      <c r="B715" s="2" t="n">
        <v>15</v>
      </c>
      <c r="C715" s="2" t="n">
        <v>3</v>
      </c>
      <c r="D715" s="82" t="n">
        <v>1180.5</v>
      </c>
      <c r="E715" s="82" t="n">
        <v>393.5</v>
      </c>
      <c r="F71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6" customFormat="false" ht="15.75" hidden="false" customHeight="false" outlineLevel="0" collapsed="false">
      <c r="B716" s="2" t="n">
        <v>18</v>
      </c>
      <c r="C716" s="2" t="n">
        <v>4</v>
      </c>
      <c r="D716" s="82" t="n">
        <v>1485.71</v>
      </c>
      <c r="E716" s="82" t="n">
        <v>371.427</v>
      </c>
      <c r="F71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7" customFormat="false" ht="15.75" hidden="false" customHeight="false" outlineLevel="0" collapsed="false">
      <c r="B717" s="2" t="n">
        <v>20</v>
      </c>
      <c r="C717" s="2" t="n">
        <v>3</v>
      </c>
      <c r="D717" s="82" t="n">
        <v>1320.09</v>
      </c>
      <c r="E717" s="82" t="n">
        <v>440.03</v>
      </c>
      <c r="F71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8" customFormat="false" ht="15.75" hidden="false" customHeight="false" outlineLevel="0" collapsed="false">
      <c r="B718" s="2" t="n">
        <v>22</v>
      </c>
      <c r="C718" s="2" t="n">
        <v>2</v>
      </c>
      <c r="D718" s="82" t="n">
        <v>848.65</v>
      </c>
      <c r="E718" s="82" t="n">
        <v>424.325</v>
      </c>
      <c r="F71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19" customFormat="false" ht="15.75" hidden="false" customHeight="false" outlineLevel="0" collapsed="false">
      <c r="B719" s="2" t="n">
        <v>24</v>
      </c>
      <c r="C719" s="2" t="n">
        <v>2</v>
      </c>
      <c r="D719" s="82" t="n">
        <v>756.68</v>
      </c>
      <c r="E719" s="82" t="n">
        <v>378.34</v>
      </c>
      <c r="F71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0" customFormat="false" ht="15.75" hidden="false" customHeight="false" outlineLevel="0" collapsed="false">
      <c r="B720" s="2" t="n">
        <v>26</v>
      </c>
      <c r="C720" s="2" t="n">
        <v>1</v>
      </c>
      <c r="D720" s="82" t="n">
        <v>706.65</v>
      </c>
      <c r="E720" s="82" t="n">
        <v>706.65</v>
      </c>
      <c r="F72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1" customFormat="false" ht="15.75" hidden="false" customHeight="false" outlineLevel="0" collapsed="false">
      <c r="B721" s="2" t="n">
        <v>27</v>
      </c>
      <c r="C721" s="2" t="n">
        <v>1</v>
      </c>
      <c r="D721" s="82" t="n">
        <v>1404.18</v>
      </c>
      <c r="E721" s="82" t="n">
        <v>1404.18</v>
      </c>
      <c r="F72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2" customFormat="false" ht="15.75" hidden="false" customHeight="false" outlineLevel="0" collapsed="false">
      <c r="B722" s="2" t="n">
        <v>28</v>
      </c>
      <c r="C722" s="2" t="n">
        <v>2</v>
      </c>
      <c r="D722" s="82" t="n">
        <v>2184.04</v>
      </c>
      <c r="E722" s="82" t="n">
        <v>1092.02</v>
      </c>
      <c r="F72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3" customFormat="false" ht="15.75" hidden="false" customHeight="false" outlineLevel="0" collapsed="false">
      <c r="B723" s="2" t="n">
        <v>29</v>
      </c>
      <c r="C723" s="2" t="n">
        <v>1</v>
      </c>
      <c r="D723" s="82" t="n">
        <v>2126.21</v>
      </c>
      <c r="E723" s="82" t="n">
        <v>2126.21</v>
      </c>
      <c r="F72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4" customFormat="false" ht="15.75" hidden="false" customHeight="false" outlineLevel="0" collapsed="false">
      <c r="B724" s="2" t="s">
        <v>90</v>
      </c>
      <c r="C724" s="2"/>
      <c r="D724" s="82"/>
      <c r="E724" s="82"/>
      <c r="F72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5" customFormat="false" ht="15.75" hidden="false" customHeight="false" outlineLevel="0" collapsed="false">
      <c r="B725" s="2" t="n">
        <v>4</v>
      </c>
      <c r="C725" s="2" t="n">
        <v>1</v>
      </c>
      <c r="D725" s="82" t="n">
        <v>1549.97</v>
      </c>
      <c r="E725" s="82" t="n">
        <v>1549.97</v>
      </c>
      <c r="F72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6" customFormat="false" ht="15.75" hidden="false" customHeight="false" outlineLevel="0" collapsed="false">
      <c r="B726" s="2" t="n">
        <v>5</v>
      </c>
      <c r="C726" s="2" t="n">
        <v>5</v>
      </c>
      <c r="D726" s="82" t="n">
        <v>2335.78</v>
      </c>
      <c r="E726" s="82" t="n">
        <v>467.156</v>
      </c>
      <c r="F72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7" customFormat="false" ht="15.75" hidden="false" customHeight="false" outlineLevel="0" collapsed="false">
      <c r="B727" s="2" t="n">
        <v>11</v>
      </c>
      <c r="C727" s="2" t="n">
        <v>2</v>
      </c>
      <c r="D727" s="82" t="n">
        <v>1549.97</v>
      </c>
      <c r="E727" s="82" t="n">
        <v>774.985</v>
      </c>
      <c r="F72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8" customFormat="false" ht="15.75" hidden="false" customHeight="false" outlineLevel="0" collapsed="false">
      <c r="B728" s="2" t="n">
        <v>13</v>
      </c>
      <c r="C728" s="2" t="n">
        <v>1</v>
      </c>
      <c r="D728" s="82" t="n">
        <v>950.01</v>
      </c>
      <c r="E728" s="82" t="n">
        <v>950.01</v>
      </c>
      <c r="F72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29" customFormat="false" ht="15.75" hidden="false" customHeight="false" outlineLevel="0" collapsed="false">
      <c r="B729" s="2" t="n">
        <v>14</v>
      </c>
      <c r="C729" s="2" t="n">
        <v>2</v>
      </c>
      <c r="D729" s="82" t="n">
        <v>1386.84</v>
      </c>
      <c r="E729" s="82" t="n">
        <v>693.42</v>
      </c>
      <c r="F72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0" customFormat="false" ht="15.75" hidden="false" customHeight="false" outlineLevel="0" collapsed="false">
      <c r="B730" s="2" t="n">
        <v>15</v>
      </c>
      <c r="C730" s="2" t="n">
        <v>3</v>
      </c>
      <c r="D730" s="82" t="n">
        <v>1252.91</v>
      </c>
      <c r="E730" s="82" t="n">
        <v>417.637</v>
      </c>
      <c r="F73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1" customFormat="false" ht="15.75" hidden="false" customHeight="false" outlineLevel="0" collapsed="false">
      <c r="B731" s="2" t="n">
        <v>20</v>
      </c>
      <c r="C731" s="2" t="n">
        <v>3</v>
      </c>
      <c r="D731" s="82" t="n">
        <v>1392.5</v>
      </c>
      <c r="E731" s="82" t="n">
        <v>464.167</v>
      </c>
      <c r="F73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2" customFormat="false" ht="15.75" hidden="false" customHeight="false" outlineLevel="0" collapsed="false">
      <c r="B732" s="2" t="n">
        <v>22</v>
      </c>
      <c r="C732" s="2" t="n">
        <v>2</v>
      </c>
      <c r="D732" s="82" t="n">
        <v>785.32</v>
      </c>
      <c r="E732" s="82" t="n">
        <v>392.66</v>
      </c>
      <c r="F73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3" customFormat="false" ht="15.75" hidden="false" customHeight="false" outlineLevel="0" collapsed="false">
      <c r="B733" s="2" t="n">
        <v>24</v>
      </c>
      <c r="C733" s="2" t="n">
        <v>2</v>
      </c>
      <c r="D733" s="82" t="n">
        <v>829.09</v>
      </c>
      <c r="E733" s="82" t="n">
        <v>414.545</v>
      </c>
      <c r="F73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4" customFormat="false" ht="15.75" hidden="false" customHeight="false" outlineLevel="0" collapsed="false">
      <c r="B734" s="2" t="n">
        <v>26</v>
      </c>
      <c r="C734" s="2" t="n">
        <v>1</v>
      </c>
      <c r="D734" s="82" t="n">
        <v>779.06</v>
      </c>
      <c r="E734" s="82" t="n">
        <v>779.06</v>
      </c>
      <c r="F73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5" customFormat="false" ht="15.75" hidden="false" customHeight="false" outlineLevel="0" collapsed="false">
      <c r="B735" s="2" t="n">
        <v>27</v>
      </c>
      <c r="C735" s="2" t="n">
        <v>1</v>
      </c>
      <c r="D735" s="82" t="n">
        <v>1476.59</v>
      </c>
      <c r="E735" s="82" t="n">
        <v>1476.59</v>
      </c>
      <c r="F73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6" customFormat="false" ht="15.75" hidden="false" customHeight="false" outlineLevel="0" collapsed="false">
      <c r="B736" s="2" t="n">
        <v>28</v>
      </c>
      <c r="C736" s="2" t="n">
        <v>2</v>
      </c>
      <c r="D736" s="82" t="n">
        <v>2256.45</v>
      </c>
      <c r="E736" s="82" t="n">
        <v>1128.22</v>
      </c>
      <c r="F73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7" customFormat="false" ht="15.75" hidden="false" customHeight="false" outlineLevel="0" collapsed="false">
      <c r="B737" s="2" t="n">
        <v>29</v>
      </c>
      <c r="C737" s="2" t="n">
        <v>1</v>
      </c>
      <c r="D737" s="82" t="n">
        <v>2198.62</v>
      </c>
      <c r="E737" s="82" t="n">
        <v>2198.62</v>
      </c>
      <c r="F73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8" customFormat="false" ht="15.75" hidden="false" customHeight="false" outlineLevel="0" collapsed="false">
      <c r="B738" s="2" t="s">
        <v>90</v>
      </c>
      <c r="C738" s="2"/>
      <c r="D738" s="82"/>
      <c r="E738" s="82"/>
      <c r="F73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39" customFormat="false" ht="15.75" hidden="false" customHeight="false" outlineLevel="0" collapsed="false">
      <c r="B739" s="2" t="n">
        <v>4</v>
      </c>
      <c r="C739" s="2" t="n">
        <v>1</v>
      </c>
      <c r="D739" s="82" t="n">
        <v>772.91</v>
      </c>
      <c r="E739" s="82" t="n">
        <v>772.91</v>
      </c>
      <c r="F73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0" customFormat="false" ht="15.75" hidden="false" customHeight="false" outlineLevel="0" collapsed="false">
      <c r="B740" s="2" t="n">
        <v>5</v>
      </c>
      <c r="C740" s="2" t="n">
        <v>5</v>
      </c>
      <c r="D740" s="82" t="n">
        <v>1567.44</v>
      </c>
      <c r="E740" s="82" t="n">
        <v>313.488</v>
      </c>
      <c r="F74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1" customFormat="false" ht="15.75" hidden="false" customHeight="false" outlineLevel="0" collapsed="false">
      <c r="B741" s="2" t="n">
        <v>11</v>
      </c>
      <c r="C741" s="2" t="n">
        <v>2</v>
      </c>
      <c r="D741" s="82" t="n">
        <v>983.31</v>
      </c>
      <c r="E741" s="82" t="n">
        <v>491.655</v>
      </c>
      <c r="F74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2" customFormat="false" ht="15.75" hidden="false" customHeight="false" outlineLevel="0" collapsed="false">
      <c r="B742" s="2" t="n">
        <v>13</v>
      </c>
      <c r="C742" s="2" t="n">
        <v>1</v>
      </c>
      <c r="D742" s="82" t="n">
        <v>383.35</v>
      </c>
      <c r="E742" s="82" t="n">
        <v>383.35</v>
      </c>
      <c r="F74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3" customFormat="false" ht="15.75" hidden="false" customHeight="false" outlineLevel="0" collapsed="false">
      <c r="B743" s="2" t="n">
        <v>14</v>
      </c>
      <c r="C743" s="2" t="n">
        <v>2</v>
      </c>
      <c r="D743" s="82" t="n">
        <v>820.18</v>
      </c>
      <c r="E743" s="82" t="n">
        <v>410.09</v>
      </c>
      <c r="F74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4" customFormat="false" ht="15.75" hidden="false" customHeight="false" outlineLevel="0" collapsed="false">
      <c r="B744" s="2" t="n">
        <v>15</v>
      </c>
      <c r="C744" s="2" t="n">
        <v>3</v>
      </c>
      <c r="D744" s="82" t="n">
        <v>1531.21</v>
      </c>
      <c r="E744" s="82" t="n">
        <v>510.403</v>
      </c>
      <c r="F74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5" customFormat="false" ht="15.75" hidden="false" customHeight="false" outlineLevel="0" collapsed="false">
      <c r="B745" s="2" t="n">
        <v>20</v>
      </c>
      <c r="C745" s="2" t="n">
        <v>3</v>
      </c>
      <c r="D745" s="82" t="n">
        <v>825.84</v>
      </c>
      <c r="E745" s="82" t="n">
        <v>275.28</v>
      </c>
      <c r="F74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6" customFormat="false" ht="15.75" hidden="false" customHeight="false" outlineLevel="0" collapsed="false">
      <c r="B746" s="2" t="n">
        <v>24</v>
      </c>
      <c r="C746" s="2" t="n">
        <v>2</v>
      </c>
      <c r="D746" s="82" t="n">
        <v>1037.68</v>
      </c>
      <c r="E746" s="82" t="n">
        <v>518.84</v>
      </c>
      <c r="F74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7" customFormat="false" ht="15.75" hidden="false" customHeight="false" outlineLevel="0" collapsed="false">
      <c r="B747" s="2" t="n">
        <v>26</v>
      </c>
      <c r="C747" s="2" t="n">
        <v>1</v>
      </c>
      <c r="D747" s="82" t="n">
        <v>1243.66</v>
      </c>
      <c r="E747" s="82" t="n">
        <v>1243.66</v>
      </c>
      <c r="F74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8" customFormat="false" ht="15.75" hidden="false" customHeight="false" outlineLevel="0" collapsed="false">
      <c r="B748" s="2" t="n">
        <v>27</v>
      </c>
      <c r="C748" s="2" t="n">
        <v>1</v>
      </c>
      <c r="D748" s="82" t="n">
        <v>909.93</v>
      </c>
      <c r="E748" s="82" t="n">
        <v>909.93</v>
      </c>
      <c r="F74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49" customFormat="false" ht="15.75" hidden="false" customHeight="false" outlineLevel="0" collapsed="false">
      <c r="B749" s="2" t="n">
        <v>28</v>
      </c>
      <c r="C749" s="2" t="n">
        <v>2</v>
      </c>
      <c r="D749" s="82" t="n">
        <v>1689.79</v>
      </c>
      <c r="E749" s="82" t="n">
        <v>844.895</v>
      </c>
      <c r="F74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0" customFormat="false" ht="15.75" hidden="false" customHeight="false" outlineLevel="0" collapsed="false">
      <c r="B750" s="2" t="n">
        <v>29</v>
      </c>
      <c r="C750" s="2" t="n">
        <v>1</v>
      </c>
      <c r="D750" s="82" t="n">
        <v>1556.48</v>
      </c>
      <c r="E750" s="82" t="n">
        <v>1556.48</v>
      </c>
      <c r="F75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1" customFormat="false" ht="15.75" hidden="false" customHeight="false" outlineLevel="0" collapsed="false">
      <c r="B751" s="2" t="s">
        <v>90</v>
      </c>
      <c r="C751" s="2"/>
      <c r="D751" s="82"/>
      <c r="E751" s="82"/>
      <c r="F75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2" customFormat="false" ht="15.75" hidden="false" customHeight="false" outlineLevel="0" collapsed="false">
      <c r="B752" s="2" t="n">
        <v>4</v>
      </c>
      <c r="C752" s="2" t="n">
        <v>1</v>
      </c>
      <c r="D752" s="82" t="n">
        <v>1544.23</v>
      </c>
      <c r="E752" s="82" t="n">
        <v>1544.23</v>
      </c>
      <c r="F75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3" customFormat="false" ht="15.75" hidden="false" customHeight="false" outlineLevel="0" collapsed="false">
      <c r="B753" s="2" t="n">
        <v>5</v>
      </c>
      <c r="C753" s="2" t="n">
        <v>5</v>
      </c>
      <c r="D753" s="82" t="n">
        <v>2330.04</v>
      </c>
      <c r="E753" s="82" t="n">
        <v>466.008</v>
      </c>
      <c r="F75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4" customFormat="false" ht="15.75" hidden="false" customHeight="false" outlineLevel="0" collapsed="false">
      <c r="B754" s="2" t="n">
        <v>11</v>
      </c>
      <c r="C754" s="2" t="n">
        <v>2</v>
      </c>
      <c r="D754" s="82" t="n">
        <v>1544.23</v>
      </c>
      <c r="E754" s="82" t="n">
        <v>772.115</v>
      </c>
      <c r="F75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5" customFormat="false" ht="15.75" hidden="false" customHeight="false" outlineLevel="0" collapsed="false">
      <c r="B755" s="2" t="n">
        <v>13</v>
      </c>
      <c r="C755" s="2" t="n">
        <v>1</v>
      </c>
      <c r="D755" s="82" t="n">
        <v>944.27</v>
      </c>
      <c r="E755" s="82" t="n">
        <v>944.27</v>
      </c>
      <c r="F75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6" customFormat="false" ht="15.75" hidden="false" customHeight="false" outlineLevel="0" collapsed="false">
      <c r="B756" s="2" t="n">
        <v>14</v>
      </c>
      <c r="C756" s="2" t="n">
        <v>2</v>
      </c>
      <c r="D756" s="82" t="n">
        <v>1381.1</v>
      </c>
      <c r="E756" s="82" t="n">
        <v>690.55</v>
      </c>
      <c r="F75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7" customFormat="false" ht="15.75" hidden="false" customHeight="false" outlineLevel="0" collapsed="false">
      <c r="B757" s="2" t="n">
        <v>15</v>
      </c>
      <c r="C757" s="2" t="n">
        <v>3</v>
      </c>
      <c r="D757" s="82" t="n">
        <v>1256.19</v>
      </c>
      <c r="E757" s="82" t="n">
        <v>418.73</v>
      </c>
      <c r="F75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8" customFormat="false" ht="15.75" hidden="false" customHeight="false" outlineLevel="0" collapsed="false">
      <c r="B758" s="2" t="n">
        <v>24</v>
      </c>
      <c r="C758" s="2" t="n">
        <v>2</v>
      </c>
      <c r="D758" s="82" t="n">
        <v>823.35</v>
      </c>
      <c r="E758" s="82" t="n">
        <v>411.675</v>
      </c>
      <c r="F75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59" customFormat="false" ht="15.75" hidden="false" customHeight="false" outlineLevel="0" collapsed="false">
      <c r="B759" s="2" t="n">
        <v>26</v>
      </c>
      <c r="C759" s="2" t="n">
        <v>1</v>
      </c>
      <c r="D759" s="82" t="n">
        <v>782.34</v>
      </c>
      <c r="E759" s="82" t="n">
        <v>782.34</v>
      </c>
      <c r="F75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0" customFormat="false" ht="15.75" hidden="false" customHeight="false" outlineLevel="0" collapsed="false">
      <c r="B760" s="2" t="n">
        <v>27</v>
      </c>
      <c r="C760" s="2" t="n">
        <v>1</v>
      </c>
      <c r="D760" s="82" t="n">
        <v>1470.85</v>
      </c>
      <c r="E760" s="82" t="n">
        <v>1470.85</v>
      </c>
      <c r="F76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1" customFormat="false" ht="15.75" hidden="false" customHeight="false" outlineLevel="0" collapsed="false">
      <c r="B761" s="2" t="n">
        <v>28</v>
      </c>
      <c r="C761" s="2" t="n">
        <v>2</v>
      </c>
      <c r="D761" s="82" t="n">
        <v>2250.71</v>
      </c>
      <c r="E761" s="82" t="n">
        <v>1125.35</v>
      </c>
      <c r="F76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2" customFormat="false" ht="15.75" hidden="false" customHeight="false" outlineLevel="0" collapsed="false">
      <c r="B762" s="2" t="n">
        <v>29</v>
      </c>
      <c r="C762" s="2" t="n">
        <v>1</v>
      </c>
      <c r="D762" s="82" t="n">
        <v>2192.88</v>
      </c>
      <c r="E762" s="82" t="n">
        <v>2192.88</v>
      </c>
      <c r="F76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3" customFormat="false" ht="15.75" hidden="false" customHeight="false" outlineLevel="0" collapsed="false">
      <c r="B763" s="2" t="s">
        <v>90</v>
      </c>
      <c r="C763" s="2"/>
      <c r="D763" s="82"/>
      <c r="E763" s="82"/>
      <c r="F76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4" customFormat="false" ht="15.75" hidden="false" customHeight="false" outlineLevel="0" collapsed="false">
      <c r="B764" s="2" t="n">
        <v>4</v>
      </c>
      <c r="C764" s="2" t="n">
        <v>1</v>
      </c>
      <c r="D764" s="82" t="n">
        <v>784.91</v>
      </c>
      <c r="E764" s="82" t="n">
        <v>784.91</v>
      </c>
      <c r="F76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5" customFormat="false" ht="15.75" hidden="false" customHeight="false" outlineLevel="0" collapsed="false">
      <c r="B765" s="2" t="n">
        <v>5</v>
      </c>
      <c r="C765" s="2" t="n">
        <v>5</v>
      </c>
      <c r="D765" s="82" t="n">
        <v>1552.62</v>
      </c>
      <c r="E765" s="82" t="n">
        <v>310.524</v>
      </c>
      <c r="F76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6" customFormat="false" ht="15.75" hidden="false" customHeight="false" outlineLevel="0" collapsed="false">
      <c r="B766" s="2" t="n">
        <v>11</v>
      </c>
      <c r="C766" s="2" t="n">
        <v>2</v>
      </c>
      <c r="D766" s="82" t="n">
        <v>979.57</v>
      </c>
      <c r="E766" s="82" t="n">
        <v>489.785</v>
      </c>
      <c r="F76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7" customFormat="false" ht="15.75" hidden="false" customHeight="false" outlineLevel="0" collapsed="false">
      <c r="B767" s="2" t="n">
        <v>13</v>
      </c>
      <c r="C767" s="2" t="n">
        <v>1</v>
      </c>
      <c r="D767" s="82" t="n">
        <v>386.17</v>
      </c>
      <c r="E767" s="82" t="n">
        <v>386.17</v>
      </c>
      <c r="F76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8" customFormat="false" ht="15.75" hidden="false" customHeight="false" outlineLevel="0" collapsed="false">
      <c r="B768" s="2" t="n">
        <v>14</v>
      </c>
      <c r="C768" s="2" t="n">
        <v>2</v>
      </c>
      <c r="D768" s="82" t="n">
        <v>816.44</v>
      </c>
      <c r="E768" s="82" t="n">
        <v>408.22</v>
      </c>
      <c r="F76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69" customFormat="false" ht="15.75" hidden="false" customHeight="false" outlineLevel="0" collapsed="false">
      <c r="B769" s="2" t="n">
        <v>15</v>
      </c>
      <c r="C769" s="2" t="n">
        <v>3</v>
      </c>
      <c r="D769" s="82" t="n">
        <v>1537.31</v>
      </c>
      <c r="E769" s="82" t="n">
        <v>512.437</v>
      </c>
      <c r="F76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0" customFormat="false" ht="15.75" hidden="false" customHeight="false" outlineLevel="0" collapsed="false">
      <c r="B770" s="2" t="n">
        <v>26</v>
      </c>
      <c r="C770" s="2" t="n">
        <v>1</v>
      </c>
      <c r="D770" s="82" t="n">
        <v>1249.76</v>
      </c>
      <c r="E770" s="82" t="n">
        <v>1249.76</v>
      </c>
      <c r="F77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1" customFormat="false" ht="15.75" hidden="false" customHeight="false" outlineLevel="0" collapsed="false">
      <c r="B771" s="2" t="n">
        <v>27</v>
      </c>
      <c r="C771" s="2" t="n">
        <v>1</v>
      </c>
      <c r="D771" s="82" t="n">
        <v>906.19</v>
      </c>
      <c r="E771" s="82" t="n">
        <v>906.19</v>
      </c>
      <c r="F77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2" customFormat="false" ht="15.75" hidden="false" customHeight="false" outlineLevel="0" collapsed="false">
      <c r="B772" s="2" t="n">
        <v>28</v>
      </c>
      <c r="C772" s="2" t="n">
        <v>2</v>
      </c>
      <c r="D772" s="82" t="n">
        <v>1686.05</v>
      </c>
      <c r="E772" s="82" t="n">
        <v>843.025</v>
      </c>
      <c r="F77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3" customFormat="false" ht="15.75" hidden="false" customHeight="false" outlineLevel="0" collapsed="false">
      <c r="B773" s="2" t="n">
        <v>29</v>
      </c>
      <c r="C773" s="2" t="n">
        <v>1</v>
      </c>
      <c r="D773" s="82" t="n">
        <v>1552.74</v>
      </c>
      <c r="E773" s="82" t="n">
        <v>1552.74</v>
      </c>
      <c r="F77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4" customFormat="false" ht="15.75" hidden="false" customHeight="false" outlineLevel="0" collapsed="false">
      <c r="B774" s="2" t="s">
        <v>90</v>
      </c>
      <c r="C774" s="2"/>
      <c r="D774" s="82"/>
      <c r="E774" s="82"/>
      <c r="F77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5" customFormat="false" ht="15.75" hidden="false" customHeight="false" outlineLevel="0" collapsed="false">
      <c r="B775" s="2" t="n">
        <v>4</v>
      </c>
      <c r="C775" s="2" t="n">
        <v>1</v>
      </c>
      <c r="D775" s="82" t="n">
        <v>992.01</v>
      </c>
      <c r="E775" s="82" t="n">
        <v>992.01</v>
      </c>
      <c r="F77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6" customFormat="false" ht="15.75" hidden="false" customHeight="false" outlineLevel="0" collapsed="false">
      <c r="B776" s="2" t="n">
        <v>11</v>
      </c>
      <c r="C776" s="2" t="n">
        <v>2</v>
      </c>
      <c r="D776" s="82" t="n">
        <v>764.21</v>
      </c>
      <c r="E776" s="82" t="n">
        <v>382.105</v>
      </c>
      <c r="F77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7" customFormat="false" ht="15.75" hidden="false" customHeight="false" outlineLevel="0" collapsed="false">
      <c r="B777" s="2" t="n">
        <v>13</v>
      </c>
      <c r="C777" s="2" t="n">
        <v>1</v>
      </c>
      <c r="D777" s="82" t="n">
        <v>337.53</v>
      </c>
      <c r="E777" s="82" t="n">
        <v>337.53</v>
      </c>
      <c r="F77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8" customFormat="false" ht="15.75" hidden="false" customHeight="false" outlineLevel="0" collapsed="false">
      <c r="B778" s="2" t="n">
        <v>14</v>
      </c>
      <c r="C778" s="2" t="n">
        <v>2</v>
      </c>
      <c r="D778" s="82" t="n">
        <v>635.08</v>
      </c>
      <c r="E778" s="82" t="n">
        <v>317.54</v>
      </c>
      <c r="F77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79" customFormat="false" ht="15.75" hidden="false" customHeight="false" outlineLevel="0" collapsed="false">
      <c r="B779" s="2" t="n">
        <v>15</v>
      </c>
      <c r="C779" s="2" t="n">
        <v>3</v>
      </c>
      <c r="D779" s="82" t="n">
        <v>1540.73</v>
      </c>
      <c r="E779" s="82" t="n">
        <v>513.577</v>
      </c>
      <c r="F77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0" customFormat="false" ht="15.75" hidden="false" customHeight="false" outlineLevel="0" collapsed="false">
      <c r="B780" s="2" t="n">
        <v>26</v>
      </c>
      <c r="C780" s="2" t="n">
        <v>1</v>
      </c>
      <c r="D780" s="82" t="n">
        <v>1252.36</v>
      </c>
      <c r="E780" s="82" t="n">
        <v>1252.36</v>
      </c>
      <c r="F78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1" customFormat="false" ht="15.75" hidden="false" customHeight="false" outlineLevel="0" collapsed="false">
      <c r="B781" s="2" t="n">
        <v>27</v>
      </c>
      <c r="C781" s="2" t="n">
        <v>1</v>
      </c>
      <c r="D781" s="82" t="n">
        <v>724.83</v>
      </c>
      <c r="E781" s="82" t="n">
        <v>724.83</v>
      </c>
      <c r="F78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2" customFormat="false" ht="15.75" hidden="false" customHeight="false" outlineLevel="0" collapsed="false">
      <c r="B782" s="2" t="n">
        <v>28</v>
      </c>
      <c r="C782" s="2" t="n">
        <v>2</v>
      </c>
      <c r="D782" s="82" t="n">
        <v>1504.69</v>
      </c>
      <c r="E782" s="82" t="n">
        <v>752.345</v>
      </c>
      <c r="F78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3" customFormat="false" ht="15.75" hidden="false" customHeight="false" outlineLevel="0" collapsed="false">
      <c r="B783" s="2" t="n">
        <v>29</v>
      </c>
      <c r="C783" s="2" t="n">
        <v>1</v>
      </c>
      <c r="D783" s="82" t="n">
        <v>1629.38</v>
      </c>
      <c r="E783" s="82" t="n">
        <v>1629.38</v>
      </c>
      <c r="F78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4" customFormat="false" ht="15.75" hidden="false" customHeight="false" outlineLevel="0" collapsed="false">
      <c r="B784" s="2" t="s">
        <v>90</v>
      </c>
      <c r="C784" s="2"/>
      <c r="D784" s="82"/>
      <c r="E784" s="82"/>
      <c r="F78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5" customFormat="false" ht="15.75" hidden="false" customHeight="false" outlineLevel="0" collapsed="false">
      <c r="B785" s="2" t="n">
        <v>4</v>
      </c>
      <c r="C785" s="2" t="n">
        <v>1</v>
      </c>
      <c r="D785" s="82" t="n">
        <v>1364.85</v>
      </c>
      <c r="E785" s="82" t="n">
        <v>1364.85</v>
      </c>
      <c r="F78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6" customFormat="false" ht="15.75" hidden="false" customHeight="false" outlineLevel="0" collapsed="false">
      <c r="B786" s="2" t="n">
        <v>11</v>
      </c>
      <c r="C786" s="2" t="n">
        <v>2</v>
      </c>
      <c r="D786" s="82" t="n">
        <v>1387.81</v>
      </c>
      <c r="E786" s="82" t="n">
        <v>693.905</v>
      </c>
      <c r="F78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7" customFormat="false" ht="15.75" hidden="false" customHeight="false" outlineLevel="0" collapsed="false">
      <c r="B787" s="2" t="n">
        <v>13</v>
      </c>
      <c r="C787" s="2" t="n">
        <v>1</v>
      </c>
      <c r="D787" s="82" t="n">
        <v>787.85</v>
      </c>
      <c r="E787" s="82" t="n">
        <v>787.85</v>
      </c>
      <c r="F78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8" customFormat="false" ht="15.75" hidden="false" customHeight="false" outlineLevel="0" collapsed="false">
      <c r="B788" s="2" t="n">
        <v>15</v>
      </c>
      <c r="C788" s="2" t="n">
        <v>3</v>
      </c>
      <c r="D788" s="82" t="n">
        <v>1090.39</v>
      </c>
      <c r="E788" s="82" t="n">
        <v>363.463</v>
      </c>
      <c r="F78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89" customFormat="false" ht="15.75" hidden="false" customHeight="false" outlineLevel="0" collapsed="false">
      <c r="B789" s="2" t="n">
        <v>26</v>
      </c>
      <c r="C789" s="2" t="n">
        <v>1</v>
      </c>
      <c r="D789" s="82" t="n">
        <v>837.65</v>
      </c>
      <c r="E789" s="82" t="n">
        <v>837.65</v>
      </c>
      <c r="F78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0" customFormat="false" ht="15.75" hidden="false" customHeight="false" outlineLevel="0" collapsed="false">
      <c r="B790" s="2" t="n">
        <v>27</v>
      </c>
      <c r="C790" s="2" t="n">
        <v>1</v>
      </c>
      <c r="D790" s="82" t="n">
        <v>1314.43</v>
      </c>
      <c r="E790" s="82" t="n">
        <v>1314.43</v>
      </c>
      <c r="F79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1" customFormat="false" ht="15.75" hidden="false" customHeight="false" outlineLevel="0" collapsed="false">
      <c r="B791" s="2" t="n">
        <v>28</v>
      </c>
      <c r="C791" s="2" t="n">
        <v>2</v>
      </c>
      <c r="D791" s="82" t="n">
        <v>2094.29</v>
      </c>
      <c r="E791" s="82" t="n">
        <v>1047.14</v>
      </c>
      <c r="F79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2" customFormat="false" ht="15.75" hidden="false" customHeight="false" outlineLevel="0" collapsed="false">
      <c r="B792" s="2" t="n">
        <v>29</v>
      </c>
      <c r="C792" s="2" t="n">
        <v>1</v>
      </c>
      <c r="D792" s="82" t="n">
        <v>2013.5</v>
      </c>
      <c r="E792" s="82" t="n">
        <v>2013.5</v>
      </c>
      <c r="F79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3" customFormat="false" ht="15.75" hidden="false" customHeight="false" outlineLevel="0" collapsed="false">
      <c r="B793" s="2" t="s">
        <v>90</v>
      </c>
      <c r="C793" s="2"/>
      <c r="D793" s="82"/>
      <c r="E793" s="82"/>
      <c r="F79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4" customFormat="false" ht="15.75" hidden="false" customHeight="false" outlineLevel="0" collapsed="false">
      <c r="B794" s="2" t="n">
        <v>4</v>
      </c>
      <c r="C794" s="2" t="n">
        <v>1</v>
      </c>
      <c r="D794" s="82" t="n">
        <v>1077.06</v>
      </c>
      <c r="E794" s="82" t="n">
        <v>1077.06</v>
      </c>
      <c r="F79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5" customFormat="false" ht="15.75" hidden="false" customHeight="false" outlineLevel="0" collapsed="false">
      <c r="B795" s="2" t="n">
        <v>11</v>
      </c>
      <c r="C795" s="2" t="n">
        <v>2</v>
      </c>
      <c r="D795" s="82" t="n">
        <v>713.16</v>
      </c>
      <c r="E795" s="82" t="n">
        <v>356.58</v>
      </c>
      <c r="F79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6" customFormat="false" ht="15.75" hidden="false" customHeight="false" outlineLevel="0" collapsed="false">
      <c r="B796" s="2" t="n">
        <v>13</v>
      </c>
      <c r="C796" s="2" t="n">
        <v>1</v>
      </c>
      <c r="D796" s="82" t="n">
        <v>422.58</v>
      </c>
      <c r="E796" s="82" t="n">
        <v>422.58</v>
      </c>
      <c r="F79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7" customFormat="false" ht="15.75" hidden="false" customHeight="false" outlineLevel="0" collapsed="false">
      <c r="B797" s="2" t="n">
        <v>26</v>
      </c>
      <c r="C797" s="2" t="n">
        <v>1</v>
      </c>
      <c r="D797" s="82" t="n">
        <v>1337.41</v>
      </c>
      <c r="E797" s="82" t="n">
        <v>1337.41</v>
      </c>
      <c r="F79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8" customFormat="false" ht="15.75" hidden="false" customHeight="false" outlineLevel="0" collapsed="false">
      <c r="B798" s="2" t="n">
        <v>27</v>
      </c>
      <c r="C798" s="2" t="n">
        <v>1</v>
      </c>
      <c r="D798" s="82" t="n">
        <v>805.78</v>
      </c>
      <c r="E798" s="82" t="n">
        <v>805.78</v>
      </c>
      <c r="F79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799" customFormat="false" ht="15.75" hidden="false" customHeight="false" outlineLevel="0" collapsed="false">
      <c r="B799" s="2" t="n">
        <v>28</v>
      </c>
      <c r="C799" s="2" t="n">
        <v>2</v>
      </c>
      <c r="D799" s="82" t="n">
        <v>1585.64</v>
      </c>
      <c r="E799" s="82" t="n">
        <v>792.82</v>
      </c>
      <c r="F79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0" customFormat="false" ht="15.75" hidden="false" customHeight="false" outlineLevel="0" collapsed="false">
      <c r="B800" s="2" t="n">
        <v>29</v>
      </c>
      <c r="C800" s="2" t="n">
        <v>1</v>
      </c>
      <c r="D800" s="82" t="n">
        <v>1710.33</v>
      </c>
      <c r="E800" s="82" t="n">
        <v>1710.33</v>
      </c>
      <c r="F80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1" customFormat="false" ht="15.75" hidden="false" customHeight="false" outlineLevel="0" collapsed="false">
      <c r="B801" s="2" t="s">
        <v>90</v>
      </c>
      <c r="C801" s="2"/>
      <c r="D801" s="82"/>
      <c r="E801" s="82"/>
      <c r="F80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2" customFormat="false" ht="15.75" hidden="false" customHeight="false" outlineLevel="0" collapsed="false">
      <c r="B802" s="2" t="n">
        <v>4</v>
      </c>
      <c r="C802" s="2" t="n">
        <v>1</v>
      </c>
      <c r="D802" s="82" t="n">
        <v>1358.7</v>
      </c>
      <c r="E802" s="82" t="n">
        <v>1358.7</v>
      </c>
      <c r="F80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3" customFormat="false" ht="15.75" hidden="false" customHeight="false" outlineLevel="0" collapsed="false">
      <c r="B803" s="2" t="n">
        <v>13</v>
      </c>
      <c r="C803" s="2" t="n">
        <v>1</v>
      </c>
      <c r="D803" s="82" t="n">
        <v>781.7</v>
      </c>
      <c r="E803" s="82" t="n">
        <v>781.7</v>
      </c>
      <c r="F80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4" customFormat="false" ht="15.75" hidden="false" customHeight="false" outlineLevel="0" collapsed="false">
      <c r="B804" s="2" t="n">
        <v>26</v>
      </c>
      <c r="C804" s="2" t="n">
        <v>1</v>
      </c>
      <c r="D804" s="82" t="n">
        <v>843.8</v>
      </c>
      <c r="E804" s="82" t="n">
        <v>843.8</v>
      </c>
      <c r="F80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5" customFormat="false" ht="15.75" hidden="false" customHeight="false" outlineLevel="0" collapsed="false">
      <c r="B805" s="2" t="n">
        <v>27</v>
      </c>
      <c r="C805" s="2" t="n">
        <v>1</v>
      </c>
      <c r="D805" s="82" t="n">
        <v>1308.28</v>
      </c>
      <c r="E805" s="82" t="n">
        <v>1308.28</v>
      </c>
      <c r="F80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6" customFormat="false" ht="15.75" hidden="false" customHeight="false" outlineLevel="0" collapsed="false">
      <c r="B806" s="2" t="n">
        <v>28</v>
      </c>
      <c r="C806" s="2" t="n">
        <v>2</v>
      </c>
      <c r="D806" s="82" t="n">
        <v>2088.14</v>
      </c>
      <c r="E806" s="82" t="n">
        <v>1044.07</v>
      </c>
      <c r="F80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7" customFormat="false" ht="15.75" hidden="false" customHeight="false" outlineLevel="0" collapsed="false">
      <c r="B807" s="2" t="n">
        <v>29</v>
      </c>
      <c r="C807" s="2" t="n">
        <v>1</v>
      </c>
      <c r="D807" s="82" t="n">
        <v>2007.35</v>
      </c>
      <c r="E807" s="82" t="n">
        <v>2007.35</v>
      </c>
      <c r="F80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8" customFormat="false" ht="15.75" hidden="false" customHeight="false" outlineLevel="0" collapsed="false">
      <c r="B808" s="2" t="s">
        <v>90</v>
      </c>
      <c r="C808" s="2"/>
      <c r="D808" s="82"/>
      <c r="E808" s="82"/>
      <c r="F80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09" customFormat="false" ht="15.75" hidden="false" customHeight="false" outlineLevel="0" collapsed="false">
      <c r="B809" s="2" t="n">
        <v>4</v>
      </c>
      <c r="C809" s="2" t="n">
        <v>1</v>
      </c>
      <c r="D809" s="82" t="n">
        <v>1156.26</v>
      </c>
      <c r="E809" s="82" t="n">
        <v>1156.26</v>
      </c>
      <c r="F80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0" customFormat="false" ht="15.75" hidden="false" customHeight="false" outlineLevel="0" collapsed="false">
      <c r="B810" s="2" t="n">
        <v>26</v>
      </c>
      <c r="C810" s="2" t="n">
        <v>1</v>
      </c>
      <c r="D810" s="82" t="n">
        <v>1416.61</v>
      </c>
      <c r="E810" s="82" t="n">
        <v>1416.61</v>
      </c>
      <c r="F81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1" customFormat="false" ht="15.75" hidden="false" customHeight="false" outlineLevel="0" collapsed="false">
      <c r="B811" s="2" t="n">
        <v>27</v>
      </c>
      <c r="C811" s="2" t="n">
        <v>1</v>
      </c>
      <c r="D811" s="82" t="n">
        <v>877.6</v>
      </c>
      <c r="E811" s="82" t="n">
        <v>877.6</v>
      </c>
      <c r="F81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2" customFormat="false" ht="15.75" hidden="false" customHeight="false" outlineLevel="0" collapsed="false">
      <c r="B812" s="2" t="n">
        <v>28</v>
      </c>
      <c r="C812" s="2" t="n">
        <v>2</v>
      </c>
      <c r="D812" s="82" t="n">
        <v>1657.46</v>
      </c>
      <c r="E812" s="82" t="n">
        <v>828.73</v>
      </c>
      <c r="F81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3" customFormat="false" ht="15.75" hidden="false" customHeight="false" outlineLevel="0" collapsed="false">
      <c r="B813" s="2" t="n">
        <v>29</v>
      </c>
      <c r="C813" s="2" t="n">
        <v>1</v>
      </c>
      <c r="D813" s="82" t="n">
        <v>1786.25</v>
      </c>
      <c r="E813" s="82" t="n">
        <v>1786.25</v>
      </c>
      <c r="F81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4" customFormat="false" ht="15.75" hidden="false" customHeight="false" outlineLevel="0" collapsed="false">
      <c r="B814" s="2" t="s">
        <v>90</v>
      </c>
      <c r="C814" s="2"/>
      <c r="D814" s="82"/>
      <c r="E814" s="82"/>
      <c r="F81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5" customFormat="false" ht="15.75" hidden="false" customHeight="false" outlineLevel="0" collapsed="false">
      <c r="B815" s="2" t="n">
        <v>4</v>
      </c>
      <c r="C815" s="2" t="n">
        <v>1</v>
      </c>
      <c r="D815" s="82" t="n">
        <v>849.7</v>
      </c>
      <c r="E815" s="82" t="n">
        <v>849.7</v>
      </c>
      <c r="F81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6" customFormat="false" ht="15.75" hidden="false" customHeight="false" outlineLevel="0" collapsed="false">
      <c r="B816" s="2" t="n">
        <v>26</v>
      </c>
      <c r="C816" s="2" t="n">
        <v>1</v>
      </c>
      <c r="D816" s="82" t="n">
        <v>1185.53</v>
      </c>
      <c r="E816" s="82" t="n">
        <v>1185.53</v>
      </c>
      <c r="F81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7" customFormat="false" ht="15.75" hidden="false" customHeight="false" outlineLevel="0" collapsed="false">
      <c r="B817" s="2" t="n">
        <v>27</v>
      </c>
      <c r="C817" s="2" t="n">
        <v>1</v>
      </c>
      <c r="D817" s="82" t="n">
        <v>833.14</v>
      </c>
      <c r="E817" s="82" t="n">
        <v>833.14</v>
      </c>
      <c r="F81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8" customFormat="false" ht="15.75" hidden="false" customHeight="false" outlineLevel="0" collapsed="false">
      <c r="B818" s="2" t="n">
        <v>29</v>
      </c>
      <c r="C818" s="2" t="n">
        <v>1</v>
      </c>
      <c r="D818" s="82" t="n">
        <v>1479.69</v>
      </c>
      <c r="E818" s="82" t="n">
        <v>1479.69</v>
      </c>
      <c r="F818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19" customFormat="false" ht="15.75" hidden="false" customHeight="false" outlineLevel="0" collapsed="false">
      <c r="B819" s="2" t="s">
        <v>90</v>
      </c>
      <c r="C819" s="2"/>
      <c r="D819" s="82"/>
      <c r="E819" s="82"/>
      <c r="F819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20" customFormat="false" ht="15.75" hidden="false" customHeight="false" outlineLevel="0" collapsed="false">
      <c r="B820" s="2" t="n">
        <v>4</v>
      </c>
      <c r="C820" s="2" t="n">
        <v>1</v>
      </c>
      <c r="D820" s="82" t="n">
        <v>1477.56</v>
      </c>
      <c r="E820" s="82" t="n">
        <v>1477.56</v>
      </c>
      <c r="F820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21" customFormat="false" ht="15.75" hidden="false" customHeight="false" outlineLevel="0" collapsed="false">
      <c r="B821" s="2" t="n">
        <v>26</v>
      </c>
      <c r="C821" s="2" t="n">
        <v>1</v>
      </c>
      <c r="D821" s="82" t="n">
        <v>706.65</v>
      </c>
      <c r="E821" s="82" t="n">
        <v>706.65</v>
      </c>
      <c r="F821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22" customFormat="false" ht="15.75" hidden="false" customHeight="false" outlineLevel="0" collapsed="false">
      <c r="B822" s="2" t="n">
        <v>29</v>
      </c>
      <c r="C822" s="2" t="n">
        <v>1</v>
      </c>
      <c r="D822" s="82" t="n">
        <v>2126.21</v>
      </c>
      <c r="E822" s="82" t="n">
        <v>2126.21</v>
      </c>
      <c r="F822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23" customFormat="false" ht="15.75" hidden="false" customHeight="false" outlineLevel="0" collapsed="false">
      <c r="B823" s="2" t="s">
        <v>90</v>
      </c>
      <c r="C823" s="2"/>
      <c r="D823" s="82"/>
      <c r="E823" s="82"/>
      <c r="F823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24" customFormat="false" ht="15.75" hidden="false" customHeight="false" outlineLevel="0" collapsed="false">
      <c r="B824" s="2" t="n">
        <v>4</v>
      </c>
      <c r="C824" s="2" t="n">
        <v>1</v>
      </c>
      <c r="D824" s="82" t="n">
        <v>770.91</v>
      </c>
      <c r="E824" s="82" t="n">
        <v>770.91</v>
      </c>
      <c r="F824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25" customFormat="false" ht="15.75" hidden="false" customHeight="false" outlineLevel="0" collapsed="false">
      <c r="B825" s="2" t="n">
        <v>29</v>
      </c>
      <c r="C825" s="2" t="n">
        <v>1</v>
      </c>
      <c r="D825" s="82" t="n">
        <v>1558.48</v>
      </c>
      <c r="E825" s="82" t="n">
        <v>1558.48</v>
      </c>
      <c r="F825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26" customFormat="false" ht="15.75" hidden="false" customHeight="false" outlineLevel="0" collapsed="false">
      <c r="B826" s="2" t="s">
        <v>90</v>
      </c>
      <c r="C826" s="2"/>
      <c r="D826" s="82"/>
      <c r="E826" s="82"/>
      <c r="F826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  <row r="827" customFormat="false" ht="15.75" hidden="false" customHeight="false" outlineLevel="0" collapsed="false">
      <c r="B827" s="2" t="n">
        <v>29</v>
      </c>
      <c r="C827" s="2" t="n">
        <v>1</v>
      </c>
      <c r="D827" s="82" t="n">
        <v>2190.47</v>
      </c>
      <c r="E827" s="82" t="n">
        <v>2190.47</v>
      </c>
      <c r="F827" s="0" t="str">
        <f aca="false">IFERROR(__xludf.dummyfunction("IF(OR(ISBLANK(B334),B334=""-------""),""\multicolumn{4}{| c |}{}\\ \hline"",CONCATENATE(B334,"" &amp; "",C334,"" &amp; "",TO_TEXT(D334),"" &amp; "",TO_TEXT(E334),"" \\ \hline""))"),"1 &amp; 4 &amp; 571,45 &amp; 142,86 \\ \hline")</f>
        <v>1 &amp; 4 &amp; 571,45 &amp; 142,86 \\ \hline</v>
      </c>
    </row>
  </sheetData>
  <mergeCells count="17">
    <mergeCell ref="C3:G3"/>
    <mergeCell ref="C35:G35"/>
    <mergeCell ref="B50:E50"/>
    <mergeCell ref="B55:E55"/>
    <mergeCell ref="B59:E59"/>
    <mergeCell ref="B62:E62"/>
    <mergeCell ref="C66:G66"/>
    <mergeCell ref="B90:E90"/>
    <mergeCell ref="B100:E100"/>
    <mergeCell ref="B109:E109"/>
    <mergeCell ref="B124:E124"/>
    <mergeCell ref="B130:E130"/>
    <mergeCell ref="B135:E135"/>
    <mergeCell ref="B139:E139"/>
    <mergeCell ref="B142:E142"/>
    <mergeCell ref="C146:G146"/>
    <mergeCell ref="C300:G30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3" min="1" style="0" width="14.1734693877551"/>
    <col collapsed="false" hidden="false" max="13" min="4" style="0" width="5.53571428571429"/>
    <col collapsed="false" hidden="false" max="1025" min="14" style="0" width="14.1734693877551"/>
  </cols>
  <sheetData>
    <row r="1" customFormat="false" ht="15.75" hidden="false" customHeight="false" outlineLevel="0" collapsed="false">
      <c r="A1" s="83" t="s">
        <v>91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U1" s="2" t="s">
        <v>92</v>
      </c>
      <c r="V1" s="2" t="s">
        <v>93</v>
      </c>
      <c r="W1" s="4" t="s">
        <v>94</v>
      </c>
    </row>
    <row r="2" customFormat="false" ht="15.75" hidden="false" customHeight="false" outlineLevel="0" collapsed="false">
      <c r="A2" s="15"/>
      <c r="B2" s="7" t="s">
        <v>44</v>
      </c>
      <c r="C2" s="7" t="s">
        <v>44</v>
      </c>
      <c r="D2" s="7" t="s">
        <v>45</v>
      </c>
      <c r="E2" s="7"/>
      <c r="F2" s="7"/>
      <c r="G2" s="7"/>
      <c r="H2" s="7"/>
      <c r="I2" s="7" t="s">
        <v>45</v>
      </c>
      <c r="J2" s="7"/>
      <c r="K2" s="7"/>
      <c r="L2" s="7"/>
      <c r="M2" s="7"/>
      <c r="N2" s="7" t="s">
        <v>46</v>
      </c>
      <c r="O2" s="7" t="s">
        <v>47</v>
      </c>
      <c r="P2" s="7" t="s">
        <v>48</v>
      </c>
      <c r="Q2" s="7" t="s">
        <v>49</v>
      </c>
      <c r="R2" s="7" t="s">
        <v>50</v>
      </c>
      <c r="S2" s="7" t="s">
        <v>51</v>
      </c>
      <c r="U2" s="4" t="n">
        <v>10794.8</v>
      </c>
      <c r="V2" s="19" t="n">
        <f aca="false">AVERAGE(C3:C7)</f>
        <v>10534</v>
      </c>
      <c r="W2" s="0" t="n">
        <f aca="false">V2/U2</f>
        <v>0.975840219364879</v>
      </c>
    </row>
    <row r="3" customFormat="false" ht="15.75" hidden="false" customHeight="false" outlineLevel="0" collapsed="false">
      <c r="A3" s="15"/>
      <c r="B3" s="8" t="n">
        <v>2711</v>
      </c>
      <c r="C3" s="8" t="n">
        <v>10477</v>
      </c>
      <c r="D3" s="8" t="n">
        <v>3</v>
      </c>
      <c r="E3" s="8" t="n">
        <v>3</v>
      </c>
      <c r="F3" s="8" t="n">
        <v>3</v>
      </c>
      <c r="G3" s="8" t="n">
        <v>3</v>
      </c>
      <c r="H3" s="8" t="n">
        <v>3</v>
      </c>
      <c r="I3" s="8" t="n">
        <v>3</v>
      </c>
      <c r="J3" s="8" t="n">
        <v>3</v>
      </c>
      <c r="K3" s="8" t="n">
        <v>3</v>
      </c>
      <c r="L3" s="84" t="n">
        <v>3</v>
      </c>
      <c r="M3" s="84" t="n">
        <v>3</v>
      </c>
      <c r="N3" s="8" t="n">
        <v>1</v>
      </c>
      <c r="O3" s="8" t="s">
        <v>52</v>
      </c>
      <c r="P3" s="8" t="n">
        <v>4</v>
      </c>
      <c r="Q3" s="8" t="n">
        <v>303</v>
      </c>
      <c r="R3" s="8" t="n">
        <v>313</v>
      </c>
      <c r="S3" s="8"/>
      <c r="U3" s="4" t="n">
        <v>23875.6</v>
      </c>
      <c r="V3" s="0" t="n">
        <f aca="false">AVERAGE(C82:C86)</f>
        <v>22965.8</v>
      </c>
      <c r="W3" s="0" t="n">
        <f aca="false">V3/U3</f>
        <v>0.96189415135117</v>
      </c>
    </row>
    <row r="4" customFormat="false" ht="15.75" hidden="false" customHeight="false" outlineLevel="0" collapsed="false">
      <c r="A4" s="15"/>
      <c r="B4" s="8" t="n">
        <v>2785</v>
      </c>
      <c r="C4" s="8" t="n">
        <v>10666</v>
      </c>
      <c r="D4" s="8" t="n">
        <v>1</v>
      </c>
      <c r="E4" s="8" t="n">
        <v>1</v>
      </c>
      <c r="F4" s="8" t="n">
        <v>1</v>
      </c>
      <c r="G4" s="8" t="n">
        <v>1</v>
      </c>
      <c r="H4" s="8" t="n">
        <v>1</v>
      </c>
      <c r="I4" s="8" t="n">
        <v>8</v>
      </c>
      <c r="J4" s="8" t="n">
        <v>8</v>
      </c>
      <c r="K4" s="8" t="n">
        <v>8</v>
      </c>
      <c r="L4" s="85" t="n">
        <v>8</v>
      </c>
      <c r="M4" s="85" t="n">
        <v>8</v>
      </c>
      <c r="N4" s="8" t="n">
        <v>2</v>
      </c>
      <c r="O4" s="8" t="s">
        <v>53</v>
      </c>
      <c r="P4" s="8" t="n">
        <v>1</v>
      </c>
      <c r="Q4" s="8" t="n">
        <v>309</v>
      </c>
      <c r="R4" s="8" t="n">
        <v>306</v>
      </c>
      <c r="S4" s="8"/>
      <c r="U4" s="4" t="n">
        <v>91535.2</v>
      </c>
      <c r="V4" s="0" t="n">
        <f aca="false">AVERAGE(C236:C240)</f>
        <v>89301.2</v>
      </c>
      <c r="W4" s="0" t="n">
        <f aca="false">V4/U4</f>
        <v>0.97559408839441</v>
      </c>
    </row>
    <row r="5" customFormat="false" ht="15.75" hidden="false" customHeight="false" outlineLevel="0" collapsed="false">
      <c r="A5" s="15"/>
      <c r="B5" s="8" t="n">
        <v>2744</v>
      </c>
      <c r="C5" s="8" t="n">
        <v>10540</v>
      </c>
      <c r="D5" s="8" t="n">
        <v>2</v>
      </c>
      <c r="E5" s="8" t="n">
        <v>2</v>
      </c>
      <c r="F5" s="8" t="n">
        <v>2</v>
      </c>
      <c r="G5" s="8" t="n">
        <v>2</v>
      </c>
      <c r="H5" s="8" t="n">
        <v>2</v>
      </c>
      <c r="I5" s="8" t="n">
        <v>1</v>
      </c>
      <c r="J5" s="8" t="n">
        <v>1</v>
      </c>
      <c r="K5" s="8" t="n">
        <v>1</v>
      </c>
      <c r="L5" s="85" t="n">
        <v>1</v>
      </c>
      <c r="M5" s="85" t="n">
        <v>1</v>
      </c>
      <c r="N5" s="8" t="n">
        <v>3</v>
      </c>
      <c r="O5" s="8" t="s">
        <v>54</v>
      </c>
      <c r="P5" s="8" t="n">
        <v>3</v>
      </c>
      <c r="Q5" s="8" t="n">
        <v>306</v>
      </c>
      <c r="R5" s="8" t="n">
        <v>312</v>
      </c>
      <c r="S5" s="8"/>
      <c r="T5" s="1" t="s">
        <v>95</v>
      </c>
      <c r="U5" s="86" t="n">
        <f aca="false">1-AVERAGE(W2:W4)</f>
        <v>0.02889051363</v>
      </c>
      <c r="V5" s="86"/>
      <c r="W5" s="86"/>
    </row>
    <row r="6" customFormat="false" ht="15.75" hidden="false" customHeight="false" outlineLevel="0" collapsed="false">
      <c r="A6" s="15"/>
      <c r="B6" s="8" t="n">
        <v>2802</v>
      </c>
      <c r="C6" s="8" t="n">
        <v>10556</v>
      </c>
      <c r="D6" s="8" t="n">
        <v>5</v>
      </c>
      <c r="E6" s="8" t="n">
        <v>5</v>
      </c>
      <c r="F6" s="8" t="n">
        <v>5</v>
      </c>
      <c r="G6" s="8" t="n">
        <v>5</v>
      </c>
      <c r="H6" s="8" t="n">
        <v>5</v>
      </c>
      <c r="I6" s="8" t="n">
        <v>6</v>
      </c>
      <c r="J6" s="8" t="n">
        <v>6</v>
      </c>
      <c r="K6" s="8" t="n">
        <v>6</v>
      </c>
      <c r="L6" s="85" t="n">
        <v>6</v>
      </c>
      <c r="M6" s="85" t="n">
        <v>6</v>
      </c>
      <c r="N6" s="8" t="n">
        <v>4</v>
      </c>
      <c r="O6" s="8" t="s">
        <v>55</v>
      </c>
      <c r="P6" s="8" t="n">
        <v>1</v>
      </c>
      <c r="Q6" s="8" t="n">
        <v>315</v>
      </c>
      <c r="R6" s="8" t="n">
        <v>311</v>
      </c>
      <c r="S6" s="8"/>
    </row>
    <row r="7" customFormat="false" ht="15.75" hidden="false" customHeight="false" outlineLevel="0" collapsed="false">
      <c r="A7" s="15"/>
      <c r="B7" s="8" t="n">
        <v>2712</v>
      </c>
      <c r="C7" s="8" t="n">
        <v>10431</v>
      </c>
      <c r="D7" s="8" t="n">
        <v>4</v>
      </c>
      <c r="E7" s="8" t="n">
        <v>4</v>
      </c>
      <c r="F7" s="8" t="n">
        <v>4</v>
      </c>
      <c r="G7" s="8" t="n">
        <v>4</v>
      </c>
      <c r="H7" s="8" t="n">
        <v>4</v>
      </c>
      <c r="I7" s="8" t="n">
        <v>9</v>
      </c>
      <c r="J7" s="8" t="n">
        <v>9</v>
      </c>
      <c r="K7" s="8" t="n">
        <v>9</v>
      </c>
      <c r="L7" s="85" t="n">
        <v>9</v>
      </c>
      <c r="M7" s="85" t="n">
        <v>9</v>
      </c>
      <c r="N7" s="8" t="n">
        <v>5</v>
      </c>
      <c r="O7" s="8" t="s">
        <v>56</v>
      </c>
      <c r="P7" s="8" t="n">
        <v>5</v>
      </c>
      <c r="Q7" s="8" t="n">
        <v>314</v>
      </c>
      <c r="R7" s="8" t="n">
        <v>311</v>
      </c>
      <c r="S7" s="8" t="n">
        <v>322</v>
      </c>
    </row>
    <row r="8" customFormat="false" ht="15.75" hidden="false" customHeight="false" outlineLevel="0" collapsed="false">
      <c r="A8" s="24" t="s">
        <v>57</v>
      </c>
      <c r="B8" s="25" t="n">
        <f aca="false">AVERAGE(B3:B7)</f>
        <v>2750.8</v>
      </c>
      <c r="C8" s="25" t="n">
        <f aca="false">AVERAGE(C3:C7)</f>
        <v>10534</v>
      </c>
      <c r="D8" s="8"/>
      <c r="E8" s="8"/>
      <c r="F8" s="8"/>
      <c r="G8" s="8"/>
      <c r="H8" s="8"/>
      <c r="I8" s="8" t="n">
        <v>2</v>
      </c>
      <c r="J8" s="8" t="n">
        <v>2</v>
      </c>
      <c r="K8" s="8" t="n">
        <v>2</v>
      </c>
      <c r="L8" s="85" t="n">
        <v>2</v>
      </c>
      <c r="M8" s="85" t="n">
        <v>2</v>
      </c>
      <c r="N8" s="8" t="n">
        <v>6</v>
      </c>
      <c r="O8" s="8" t="s">
        <v>62</v>
      </c>
      <c r="P8" s="8" t="n">
        <v>5</v>
      </c>
      <c r="Q8" s="8" t="n">
        <v>314</v>
      </c>
      <c r="R8" s="8" t="n">
        <v>323</v>
      </c>
      <c r="S8" s="8"/>
    </row>
    <row r="9" customFormat="false" ht="15.75" hidden="false" customHeight="false" outlineLevel="0" collapsed="false">
      <c r="A9" s="24" t="s">
        <v>58</v>
      </c>
      <c r="B9" s="25" t="n">
        <f aca="false">STDEV(B3:B7)</f>
        <v>41.6136996672971</v>
      </c>
      <c r="C9" s="25" t="n">
        <f aca="false">STDEV(C3:C7)</f>
        <v>89.165576317321</v>
      </c>
      <c r="D9" s="8"/>
      <c r="E9" s="8"/>
      <c r="F9" s="8"/>
      <c r="G9" s="8"/>
      <c r="H9" s="8"/>
      <c r="I9" s="8" t="n">
        <v>7</v>
      </c>
      <c r="J9" s="8" t="n">
        <v>7</v>
      </c>
      <c r="K9" s="8" t="n">
        <v>7</v>
      </c>
      <c r="L9" s="85" t="n">
        <v>7</v>
      </c>
      <c r="M9" s="85" t="n">
        <v>7</v>
      </c>
      <c r="N9" s="8" t="n">
        <v>7</v>
      </c>
      <c r="O9" s="8" t="s">
        <v>63</v>
      </c>
      <c r="P9" s="8" t="n">
        <v>4</v>
      </c>
      <c r="Q9" s="8" t="n">
        <v>317</v>
      </c>
      <c r="R9" s="8" t="n">
        <v>310</v>
      </c>
      <c r="S9" s="8"/>
    </row>
    <row r="10" customFormat="false" ht="15.75" hidden="false" customHeight="false" outlineLevel="0" collapsed="false">
      <c r="B10" s="2"/>
      <c r="C10" s="2"/>
      <c r="D10" s="8"/>
      <c r="E10" s="8"/>
      <c r="F10" s="8"/>
      <c r="G10" s="8"/>
      <c r="H10" s="8"/>
      <c r="I10" s="8" t="n">
        <v>10</v>
      </c>
      <c r="J10" s="8" t="n">
        <v>10</v>
      </c>
      <c r="K10" s="8" t="n">
        <v>10</v>
      </c>
      <c r="L10" s="85" t="n">
        <v>10</v>
      </c>
      <c r="M10" s="85" t="n">
        <v>10</v>
      </c>
      <c r="N10" s="8" t="n">
        <v>8</v>
      </c>
      <c r="O10" s="8" t="s">
        <v>64</v>
      </c>
      <c r="P10" s="8" t="n">
        <v>5</v>
      </c>
      <c r="Q10" s="8" t="n">
        <v>312</v>
      </c>
      <c r="R10" s="8" t="n">
        <v>303</v>
      </c>
      <c r="S10" s="8"/>
    </row>
    <row r="11" customFormat="false" ht="15.75" hidden="false" customHeight="false" outlineLevel="0" collapsed="false">
      <c r="B11" s="2"/>
      <c r="C11" s="2"/>
      <c r="D11" s="8"/>
      <c r="E11" s="8"/>
      <c r="F11" s="8"/>
      <c r="G11" s="8"/>
      <c r="H11" s="8"/>
      <c r="I11" s="8" t="n">
        <v>5</v>
      </c>
      <c r="J11" s="8" t="n">
        <v>5</v>
      </c>
      <c r="K11" s="8" t="n">
        <v>5</v>
      </c>
      <c r="L11" s="85" t="n">
        <v>5</v>
      </c>
      <c r="M11" s="85" t="n">
        <v>5</v>
      </c>
      <c r="N11" s="8" t="n">
        <v>9</v>
      </c>
      <c r="O11" s="8" t="s">
        <v>65</v>
      </c>
      <c r="P11" s="8" t="n">
        <v>4</v>
      </c>
      <c r="Q11" s="8" t="n">
        <v>322</v>
      </c>
      <c r="R11" s="8" t="n">
        <v>308</v>
      </c>
      <c r="S11" s="8"/>
    </row>
    <row r="12" customFormat="false" ht="15.75" hidden="false" customHeight="false" outlineLevel="0" collapsed="false">
      <c r="B12" s="2"/>
      <c r="C12" s="2"/>
      <c r="D12" s="8"/>
      <c r="E12" s="8"/>
      <c r="F12" s="8"/>
      <c r="G12" s="8"/>
      <c r="H12" s="8"/>
      <c r="I12" s="8" t="n">
        <v>4</v>
      </c>
      <c r="J12" s="8" t="n">
        <v>4</v>
      </c>
      <c r="K12" s="8" t="n">
        <v>4</v>
      </c>
      <c r="L12" s="85" t="n">
        <v>4</v>
      </c>
      <c r="M12" s="85" t="n">
        <v>4</v>
      </c>
      <c r="N12" s="8" t="n">
        <v>10</v>
      </c>
      <c r="O12" s="8" t="s">
        <v>66</v>
      </c>
      <c r="P12" s="8" t="n">
        <v>3</v>
      </c>
      <c r="Q12" s="8" t="n">
        <v>313</v>
      </c>
      <c r="R12" s="8" t="n">
        <v>316</v>
      </c>
      <c r="S12" s="8" t="n">
        <v>322</v>
      </c>
    </row>
    <row r="14" customFormat="false" ht="15.75" hidden="false" customHeight="false" outlineLevel="0" collapsed="false">
      <c r="N14" s="26" t="s">
        <v>46</v>
      </c>
      <c r="O14" s="27" t="s">
        <v>48</v>
      </c>
      <c r="P14" s="27" t="s">
        <v>35</v>
      </c>
      <c r="Q14" s="28" t="s">
        <v>59</v>
      </c>
      <c r="S14" s="26" t="s">
        <v>46</v>
      </c>
      <c r="T14" s="27" t="s">
        <v>48</v>
      </c>
      <c r="U14" s="27" t="s">
        <v>35</v>
      </c>
      <c r="V14" s="28" t="s">
        <v>59</v>
      </c>
    </row>
    <row r="15" customFormat="false" ht="15.75" hidden="false" customHeight="false" outlineLevel="0" collapsed="false">
      <c r="N15" s="4" t="n">
        <v>1</v>
      </c>
      <c r="O15" s="4" t="n">
        <v>4</v>
      </c>
      <c r="P15" s="87" t="n">
        <v>571.45</v>
      </c>
      <c r="Q15" s="87" t="n">
        <v>142.863</v>
      </c>
      <c r="S15" s="4" t="n">
        <v>1</v>
      </c>
      <c r="T15" s="4" t="n">
        <v>4</v>
      </c>
      <c r="U15" s="87" t="n">
        <v>501.51</v>
      </c>
      <c r="V15" s="87" t="n">
        <v>125.378</v>
      </c>
      <c r="W15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16" customFormat="false" ht="15.75" hidden="false" customHeight="false" outlineLevel="0" collapsed="false">
      <c r="N16" s="4" t="n">
        <v>2</v>
      </c>
      <c r="O16" s="4" t="n">
        <v>1</v>
      </c>
      <c r="P16" s="87" t="n">
        <v>438.89</v>
      </c>
      <c r="Q16" s="87" t="n">
        <v>438.89</v>
      </c>
      <c r="S16" s="4" t="n">
        <v>2</v>
      </c>
      <c r="T16" s="4" t="n">
        <v>1</v>
      </c>
      <c r="U16" s="87" t="n">
        <v>315.02</v>
      </c>
      <c r="V16" s="87" t="n">
        <v>315.02</v>
      </c>
      <c r="W16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17" customFormat="false" ht="15.75" hidden="false" customHeight="false" outlineLevel="0" collapsed="false">
      <c r="N17" s="4" t="n">
        <v>3</v>
      </c>
      <c r="O17" s="4" t="n">
        <v>3</v>
      </c>
      <c r="P17" s="87" t="n">
        <v>364.92</v>
      </c>
      <c r="Q17" s="87" t="n">
        <v>121.64</v>
      </c>
      <c r="S17" s="4" t="n">
        <v>3</v>
      </c>
      <c r="T17" s="4" t="n">
        <v>3</v>
      </c>
      <c r="U17" s="87" t="n">
        <v>241.05</v>
      </c>
      <c r="V17" s="87" t="n">
        <v>80.35</v>
      </c>
      <c r="W17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18" customFormat="false" ht="15.75" hidden="false" customHeight="false" outlineLevel="0" collapsed="false">
      <c r="C18" s="4" t="s">
        <v>96</v>
      </c>
      <c r="N18" s="4" t="n">
        <v>4</v>
      </c>
      <c r="O18" s="4" t="n">
        <v>1</v>
      </c>
      <c r="P18" s="87" t="n">
        <v>1414.49</v>
      </c>
      <c r="Q18" s="87" t="n">
        <v>1414.49</v>
      </c>
      <c r="S18" s="4" t="n">
        <v>4</v>
      </c>
      <c r="T18" s="4" t="n">
        <v>1</v>
      </c>
      <c r="U18" s="87" t="n">
        <v>1311.87</v>
      </c>
      <c r="V18" s="87" t="n">
        <v>1311.87</v>
      </c>
      <c r="W18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19" customFormat="false" ht="15.75" hidden="false" customHeight="false" outlineLevel="0" collapsed="false">
      <c r="N19" s="4" t="n">
        <v>5</v>
      </c>
      <c r="O19" s="4" t="n">
        <v>5</v>
      </c>
      <c r="P19" s="87" t="n">
        <v>2200.3</v>
      </c>
      <c r="Q19" s="87" t="n">
        <v>440.06</v>
      </c>
      <c r="S19" s="4" t="n">
        <v>5</v>
      </c>
      <c r="T19" s="4" t="n">
        <v>5</v>
      </c>
      <c r="U19" s="87" t="n">
        <v>2097.68</v>
      </c>
      <c r="V19" s="87" t="n">
        <v>419.536</v>
      </c>
      <c r="W19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0" customFormat="false" ht="15.75" hidden="false" customHeight="false" outlineLevel="0" collapsed="false">
      <c r="N20" s="4"/>
      <c r="P20" s="87"/>
      <c r="Q20" s="87"/>
      <c r="S20" s="4" t="n">
        <v>6</v>
      </c>
      <c r="T20" s="4" t="n">
        <v>5</v>
      </c>
      <c r="U20" s="87" t="n">
        <v>920.26</v>
      </c>
      <c r="V20" s="87" t="n">
        <v>184.052</v>
      </c>
      <c r="W20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1" customFormat="false" ht="15.75" hidden="false" customHeight="false" outlineLevel="0" collapsed="false">
      <c r="N21" s="4" t="n">
        <v>1</v>
      </c>
      <c r="O21" s="4" t="n">
        <v>4</v>
      </c>
      <c r="P21" s="87" t="n">
        <v>741.74</v>
      </c>
      <c r="Q21" s="87" t="n">
        <v>185.435</v>
      </c>
      <c r="S21" s="4" t="n">
        <v>7</v>
      </c>
      <c r="T21" s="4" t="n">
        <v>4</v>
      </c>
      <c r="U21" s="87" t="n">
        <v>1243.61</v>
      </c>
      <c r="V21" s="87" t="n">
        <v>310.903</v>
      </c>
      <c r="W21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2" customFormat="false" ht="15.75" hidden="false" customHeight="false" outlineLevel="0" collapsed="false">
      <c r="N22" s="4" t="n">
        <v>2</v>
      </c>
      <c r="O22" s="4" t="n">
        <v>1</v>
      </c>
      <c r="P22" s="87" t="n">
        <v>250.07</v>
      </c>
      <c r="Q22" s="87" t="n">
        <v>250.07</v>
      </c>
      <c r="S22" s="4" t="n">
        <v>8</v>
      </c>
      <c r="T22" s="4" t="n">
        <v>5</v>
      </c>
      <c r="U22" s="87" t="n">
        <v>610.69</v>
      </c>
      <c r="V22" s="87" t="n">
        <v>122.138</v>
      </c>
      <c r="W22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3" customFormat="false" ht="15.75" hidden="false" customHeight="false" outlineLevel="0" collapsed="false">
      <c r="N23" s="4" t="n">
        <v>4</v>
      </c>
      <c r="O23" s="4" t="n">
        <v>1</v>
      </c>
      <c r="P23" s="87" t="n">
        <v>1549.97</v>
      </c>
      <c r="Q23" s="87" t="n">
        <v>1549.97</v>
      </c>
      <c r="S23" s="4" t="n">
        <v>9</v>
      </c>
      <c r="T23" s="4" t="n">
        <v>4</v>
      </c>
      <c r="U23" s="87" t="n">
        <v>1177.19</v>
      </c>
      <c r="V23" s="87" t="n">
        <v>294.297</v>
      </c>
      <c r="W23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4" customFormat="false" ht="15.75" hidden="false" customHeight="false" outlineLevel="0" collapsed="false">
      <c r="N24" s="4" t="n">
        <v>5</v>
      </c>
      <c r="O24" s="4" t="n">
        <v>5</v>
      </c>
      <c r="P24" s="87" t="n">
        <v>2335.78</v>
      </c>
      <c r="Q24" s="87" t="n">
        <v>467.156</v>
      </c>
      <c r="S24" s="4" t="n">
        <v>10</v>
      </c>
      <c r="T24" s="4" t="n">
        <v>3</v>
      </c>
      <c r="U24" s="87" t="n">
        <v>1105.57</v>
      </c>
      <c r="V24" s="87" t="n">
        <v>368.523</v>
      </c>
      <c r="W24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5" customFormat="false" ht="15.75" hidden="false" customHeight="false" outlineLevel="0" collapsed="false">
      <c r="N25" s="4"/>
      <c r="P25" s="87"/>
      <c r="Q25" s="87"/>
      <c r="S25" s="4"/>
      <c r="U25" s="87"/>
      <c r="V25" s="87"/>
      <c r="W25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6" customFormat="false" ht="15.75" hidden="false" customHeight="false" outlineLevel="0" collapsed="false">
      <c r="N26" s="4" t="n">
        <v>2</v>
      </c>
      <c r="O26" s="4" t="n">
        <v>1</v>
      </c>
      <c r="P26" s="87" t="n">
        <v>244.33</v>
      </c>
      <c r="Q26" s="87" t="n">
        <v>244.33</v>
      </c>
      <c r="S26" s="4" t="n">
        <v>1</v>
      </c>
      <c r="T26" s="4" t="n">
        <v>4</v>
      </c>
      <c r="U26" s="87" t="n">
        <v>741.74</v>
      </c>
      <c r="V26" s="87" t="n">
        <v>185.435</v>
      </c>
      <c r="W26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7" customFormat="false" ht="15.75" hidden="false" customHeight="false" outlineLevel="0" collapsed="false">
      <c r="N27" s="4" t="n">
        <v>4</v>
      </c>
      <c r="O27" s="4" t="n">
        <v>1</v>
      </c>
      <c r="P27" s="87" t="n">
        <v>1544.23</v>
      </c>
      <c r="Q27" s="87" t="n">
        <v>1544.23</v>
      </c>
      <c r="S27" s="4" t="n">
        <v>2</v>
      </c>
      <c r="T27" s="4" t="n">
        <v>1</v>
      </c>
      <c r="U27" s="87" t="n">
        <v>250.07</v>
      </c>
      <c r="V27" s="87" t="n">
        <v>250.07</v>
      </c>
      <c r="W27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8" customFormat="false" ht="15.75" hidden="false" customHeight="false" outlineLevel="0" collapsed="false">
      <c r="N28" s="4" t="n">
        <v>5</v>
      </c>
      <c r="O28" s="4" t="n">
        <v>5</v>
      </c>
      <c r="P28" s="87" t="n">
        <v>2330.04</v>
      </c>
      <c r="Q28" s="87" t="n">
        <v>466.008</v>
      </c>
      <c r="S28" s="4" t="n">
        <v>4</v>
      </c>
      <c r="T28" s="4" t="n">
        <v>1</v>
      </c>
      <c r="U28" s="87" t="n">
        <v>1549.97</v>
      </c>
      <c r="V28" s="87" t="n">
        <v>1549.97</v>
      </c>
      <c r="W28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29" customFormat="false" ht="15.75" hidden="false" customHeight="false" outlineLevel="0" collapsed="false">
      <c r="N29" s="4"/>
      <c r="P29" s="87"/>
      <c r="Q29" s="87"/>
      <c r="S29" s="4" t="n">
        <v>5</v>
      </c>
      <c r="T29" s="4" t="n">
        <v>5</v>
      </c>
      <c r="U29" s="87" t="n">
        <v>2335.78</v>
      </c>
      <c r="V29" s="87" t="n">
        <v>467.156</v>
      </c>
      <c r="W29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0" customFormat="false" ht="15.75" hidden="false" customHeight="false" outlineLevel="0" collapsed="false">
      <c r="N30" s="4" t="n">
        <v>4</v>
      </c>
      <c r="O30" s="4" t="n">
        <v>1</v>
      </c>
      <c r="P30" s="87" t="n">
        <v>1311.87</v>
      </c>
      <c r="Q30" s="87" t="n">
        <v>1311.87</v>
      </c>
      <c r="S30" s="4" t="n">
        <v>6</v>
      </c>
      <c r="T30" s="4" t="n">
        <v>5</v>
      </c>
      <c r="U30" s="87" t="n">
        <v>1158.36</v>
      </c>
      <c r="V30" s="87" t="n">
        <v>231.672</v>
      </c>
      <c r="W30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1" customFormat="false" ht="15.75" hidden="false" customHeight="false" outlineLevel="0" collapsed="false">
      <c r="N31" s="4" t="n">
        <v>5</v>
      </c>
      <c r="O31" s="4" t="n">
        <v>5</v>
      </c>
      <c r="P31" s="87" t="n">
        <v>2097.68</v>
      </c>
      <c r="Q31" s="87" t="n">
        <v>419.536</v>
      </c>
      <c r="S31" s="4" t="n">
        <v>7</v>
      </c>
      <c r="T31" s="4" t="n">
        <v>4</v>
      </c>
      <c r="U31" s="87" t="n">
        <v>1481.71</v>
      </c>
      <c r="V31" s="87" t="n">
        <v>370.427</v>
      </c>
      <c r="W31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2" customFormat="false" ht="15.75" hidden="false" customHeight="false" outlineLevel="0" collapsed="false">
      <c r="N32" s="4"/>
      <c r="P32" s="87"/>
      <c r="Q32" s="87"/>
      <c r="S32" s="4" t="n">
        <v>8</v>
      </c>
      <c r="T32" s="4" t="n">
        <v>5</v>
      </c>
      <c r="U32" s="87" t="n">
        <v>369.64</v>
      </c>
      <c r="V32" s="87" t="n">
        <v>73.928</v>
      </c>
      <c r="W32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3" customFormat="false" ht="15.75" hidden="false" customHeight="false" outlineLevel="0" collapsed="false">
      <c r="N33" s="4" t="n">
        <v>4</v>
      </c>
      <c r="O33" s="4" t="n">
        <v>1</v>
      </c>
      <c r="P33" s="87" t="n">
        <v>992.01</v>
      </c>
      <c r="Q33" s="87" t="n">
        <v>992.01</v>
      </c>
      <c r="S33" s="4" t="n">
        <v>9</v>
      </c>
      <c r="T33" s="4" t="n">
        <v>4</v>
      </c>
      <c r="U33" s="87" t="n">
        <v>1415.29</v>
      </c>
      <c r="V33" s="87" t="n">
        <v>353.822</v>
      </c>
      <c r="W33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4" customFormat="false" ht="15.75" hidden="false" customHeight="false" outlineLevel="0" collapsed="false">
      <c r="S34" s="4" t="n">
        <v>10</v>
      </c>
      <c r="T34" s="4" t="n">
        <v>3</v>
      </c>
      <c r="U34" s="87" t="n">
        <v>876.88</v>
      </c>
      <c r="V34" s="87" t="n">
        <v>292.293</v>
      </c>
      <c r="W34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5" customFormat="false" ht="15.75" hidden="false" customHeight="false" outlineLevel="0" collapsed="false">
      <c r="S35" s="4"/>
      <c r="U35" s="87"/>
      <c r="V35" s="87"/>
      <c r="W35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6" customFormat="false" ht="15.75" hidden="false" customHeight="false" outlineLevel="0" collapsed="false">
      <c r="S36" s="4" t="n">
        <v>1</v>
      </c>
      <c r="T36" s="4" t="n">
        <v>4</v>
      </c>
      <c r="U36" s="87" t="n">
        <v>372.1</v>
      </c>
      <c r="V36" s="87" t="n">
        <v>93.025</v>
      </c>
      <c r="W36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7" customFormat="false" ht="15.75" hidden="false" customHeight="false" outlineLevel="0" collapsed="false">
      <c r="S37" s="4" t="n">
        <v>2</v>
      </c>
      <c r="T37" s="4" t="n">
        <v>1</v>
      </c>
      <c r="U37" s="87" t="n">
        <v>444.43</v>
      </c>
      <c r="V37" s="87" t="n">
        <v>444.43</v>
      </c>
      <c r="W37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8" customFormat="false" ht="15.75" hidden="false" customHeight="false" outlineLevel="0" collapsed="false">
      <c r="S38" s="4" t="n">
        <v>4</v>
      </c>
      <c r="T38" s="4" t="n">
        <v>1</v>
      </c>
      <c r="U38" s="87" t="n">
        <v>1364.26</v>
      </c>
      <c r="V38" s="87" t="n">
        <v>1364.26</v>
      </c>
      <c r="W38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39" customFormat="false" ht="15.75" hidden="false" customHeight="false" outlineLevel="0" collapsed="false">
      <c r="S39" s="4" t="n">
        <v>5</v>
      </c>
      <c r="T39" s="4" t="n">
        <v>5</v>
      </c>
      <c r="U39" s="87" t="n">
        <v>2150.07</v>
      </c>
      <c r="V39" s="87" t="n">
        <v>430.014</v>
      </c>
      <c r="W39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0" customFormat="false" ht="15.75" hidden="false" customHeight="false" outlineLevel="0" collapsed="false">
      <c r="S40" s="4" t="n">
        <v>6</v>
      </c>
      <c r="T40" s="4" t="n">
        <v>5</v>
      </c>
      <c r="U40" s="87" t="n">
        <v>972.65</v>
      </c>
      <c r="V40" s="87" t="n">
        <v>194.53</v>
      </c>
      <c r="W40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1" customFormat="false" ht="15.75" hidden="false" customHeight="false" outlineLevel="0" collapsed="false">
      <c r="S41" s="4" t="n">
        <v>7</v>
      </c>
      <c r="T41" s="4" t="n">
        <v>4</v>
      </c>
      <c r="U41" s="87" t="n">
        <v>1296</v>
      </c>
      <c r="V41" s="87" t="n">
        <v>324</v>
      </c>
      <c r="W41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2" customFormat="false" ht="15.75" hidden="false" customHeight="false" outlineLevel="0" collapsed="false">
      <c r="S42" s="4" t="n">
        <v>9</v>
      </c>
      <c r="T42" s="4" t="n">
        <v>4</v>
      </c>
      <c r="U42" s="87" t="n">
        <v>1252.54</v>
      </c>
      <c r="V42" s="87" t="n">
        <v>313.135</v>
      </c>
      <c r="W42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3" customFormat="false" ht="15.75" hidden="false" customHeight="false" outlineLevel="0" collapsed="false">
      <c r="S43" s="4" t="n">
        <v>10</v>
      </c>
      <c r="T43" s="4" t="n">
        <v>3</v>
      </c>
      <c r="U43" s="87" t="n">
        <v>1234.98</v>
      </c>
      <c r="V43" s="87" t="n">
        <v>411.66</v>
      </c>
      <c r="W43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4" customFormat="false" ht="15.75" hidden="false" customHeight="false" outlineLevel="0" collapsed="false">
      <c r="S44" s="4"/>
      <c r="U44" s="87"/>
      <c r="V44" s="87"/>
      <c r="W44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5" customFormat="false" ht="15.75" hidden="false" customHeight="false" outlineLevel="0" collapsed="false">
      <c r="S45" s="4" t="n">
        <v>2</v>
      </c>
      <c r="T45" s="4" t="n">
        <v>1</v>
      </c>
      <c r="U45" s="87" t="n">
        <v>244.33</v>
      </c>
      <c r="V45" s="87" t="n">
        <v>244.33</v>
      </c>
      <c r="W45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6" customFormat="false" ht="15.75" hidden="false" customHeight="false" outlineLevel="0" collapsed="false">
      <c r="S46" s="4" t="n">
        <v>4</v>
      </c>
      <c r="T46" s="4" t="n">
        <v>1</v>
      </c>
      <c r="U46" s="87" t="n">
        <v>1544.23</v>
      </c>
      <c r="V46" s="87" t="n">
        <v>1544.23</v>
      </c>
      <c r="W46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7" customFormat="false" ht="15.75" hidden="false" customHeight="false" outlineLevel="0" collapsed="false">
      <c r="S47" s="4" t="n">
        <v>5</v>
      </c>
      <c r="T47" s="4" t="n">
        <v>5</v>
      </c>
      <c r="U47" s="87" t="n">
        <v>2330.04</v>
      </c>
      <c r="V47" s="87" t="n">
        <v>466.008</v>
      </c>
      <c r="W47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8" customFormat="false" ht="15.75" hidden="false" customHeight="false" outlineLevel="0" collapsed="false">
      <c r="S48" s="4" t="n">
        <v>6</v>
      </c>
      <c r="T48" s="4" t="n">
        <v>5</v>
      </c>
      <c r="U48" s="87" t="n">
        <v>1152.62</v>
      </c>
      <c r="V48" s="87" t="n">
        <v>230.524</v>
      </c>
      <c r="W48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49" customFormat="false" ht="15.75" hidden="false" customHeight="false" outlineLevel="0" collapsed="false">
      <c r="S49" s="4" t="n">
        <v>7</v>
      </c>
      <c r="T49" s="4" t="n">
        <v>4</v>
      </c>
      <c r="U49" s="87" t="n">
        <v>1475.97</v>
      </c>
      <c r="V49" s="87" t="n">
        <v>368.992</v>
      </c>
      <c r="W49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0" customFormat="false" ht="15.75" hidden="false" customHeight="false" outlineLevel="0" collapsed="false">
      <c r="S50" s="4" t="n">
        <v>9</v>
      </c>
      <c r="T50" s="4" t="n">
        <v>4</v>
      </c>
      <c r="U50" s="87" t="n">
        <v>1409.55</v>
      </c>
      <c r="V50" s="87" t="n">
        <v>352.387</v>
      </c>
      <c r="W50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1" customFormat="false" ht="15.75" hidden="false" customHeight="false" outlineLevel="0" collapsed="false">
      <c r="S51" s="4" t="n">
        <v>10</v>
      </c>
      <c r="T51" s="4" t="n">
        <v>3</v>
      </c>
      <c r="U51" s="87" t="n">
        <v>862.88</v>
      </c>
      <c r="V51" s="87" t="n">
        <v>287.627</v>
      </c>
      <c r="W51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2" customFormat="false" ht="15.75" hidden="false" customHeight="false" outlineLevel="0" collapsed="false">
      <c r="S52" s="4"/>
      <c r="U52" s="87"/>
      <c r="V52" s="87"/>
      <c r="W52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3" customFormat="false" ht="15.75" hidden="false" customHeight="false" outlineLevel="0" collapsed="false">
      <c r="S53" s="4" t="n">
        <v>2</v>
      </c>
      <c r="T53" s="4" t="n">
        <v>1</v>
      </c>
      <c r="U53" s="87" t="n">
        <v>1010.55</v>
      </c>
      <c r="V53" s="87" t="n">
        <v>1010.55</v>
      </c>
      <c r="W53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4" customFormat="false" ht="15.75" hidden="false" customHeight="false" outlineLevel="0" collapsed="false">
      <c r="S54" s="4" t="n">
        <v>4</v>
      </c>
      <c r="T54" s="4" t="n">
        <v>1</v>
      </c>
      <c r="U54" s="87" t="n">
        <v>1151.85</v>
      </c>
      <c r="V54" s="87" t="n">
        <v>1151.85</v>
      </c>
      <c r="W54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5" customFormat="false" ht="15.75" hidden="false" customHeight="false" outlineLevel="0" collapsed="false">
      <c r="S55" s="4" t="n">
        <v>5</v>
      </c>
      <c r="T55" s="4" t="n">
        <v>5</v>
      </c>
      <c r="U55" s="87" t="n">
        <v>1927.82</v>
      </c>
      <c r="V55" s="87" t="n">
        <v>385.564</v>
      </c>
      <c r="W55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6" customFormat="false" ht="15.75" hidden="false" customHeight="false" outlineLevel="0" collapsed="false">
      <c r="S56" s="4" t="n">
        <v>7</v>
      </c>
      <c r="T56" s="4" t="n">
        <v>4</v>
      </c>
      <c r="U56" s="87" t="n">
        <v>1083.59</v>
      </c>
      <c r="V56" s="87" t="n">
        <v>270.897</v>
      </c>
      <c r="W56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7" customFormat="false" ht="15.75" hidden="false" customHeight="false" outlineLevel="0" collapsed="false">
      <c r="S57" s="4" t="n">
        <v>9</v>
      </c>
      <c r="T57" s="4" t="n">
        <v>4</v>
      </c>
      <c r="U57" s="87" t="n">
        <v>789.37</v>
      </c>
      <c r="V57" s="87" t="n">
        <v>197.342</v>
      </c>
      <c r="W57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8" customFormat="false" ht="15.75" hidden="false" customHeight="false" outlineLevel="0" collapsed="false">
      <c r="S58" s="4" t="n">
        <v>10</v>
      </c>
      <c r="T58" s="4" t="n">
        <v>3</v>
      </c>
      <c r="U58" s="87" t="n">
        <v>1802.74</v>
      </c>
      <c r="V58" s="87" t="n">
        <v>600.913</v>
      </c>
      <c r="W58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59" customFormat="false" ht="15.75" hidden="false" customHeight="false" outlineLevel="0" collapsed="false">
      <c r="S59" s="4"/>
      <c r="U59" s="87"/>
      <c r="V59" s="87"/>
      <c r="W59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0" customFormat="false" ht="15.75" hidden="false" customHeight="false" outlineLevel="0" collapsed="false">
      <c r="S60" s="4" t="n">
        <v>2</v>
      </c>
      <c r="T60" s="4" t="n">
        <v>1</v>
      </c>
      <c r="U60" s="87" t="n">
        <v>231.84</v>
      </c>
      <c r="V60" s="87" t="n">
        <v>231.84</v>
      </c>
      <c r="W60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1" customFormat="false" ht="15.75" hidden="false" customHeight="false" outlineLevel="0" collapsed="false">
      <c r="S61" s="4" t="n">
        <v>4</v>
      </c>
      <c r="T61" s="4" t="n">
        <v>1</v>
      </c>
      <c r="U61" s="87" t="n">
        <v>1393.74</v>
      </c>
      <c r="V61" s="87" t="n">
        <v>1393.74</v>
      </c>
      <c r="W61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2" customFormat="false" ht="15.75" hidden="false" customHeight="false" outlineLevel="0" collapsed="false">
      <c r="S62" s="4" t="n">
        <v>5</v>
      </c>
      <c r="T62" s="4" t="n">
        <v>5</v>
      </c>
      <c r="U62" s="87" t="n">
        <v>2179.55</v>
      </c>
      <c r="V62" s="87" t="n">
        <v>435.91</v>
      </c>
      <c r="W62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3" customFormat="false" ht="15.75" hidden="false" customHeight="false" outlineLevel="0" collapsed="false">
      <c r="S63" s="4" t="n">
        <v>7</v>
      </c>
      <c r="T63" s="4" t="n">
        <v>4</v>
      </c>
      <c r="U63" s="87" t="n">
        <v>1325.48</v>
      </c>
      <c r="V63" s="87" t="n">
        <v>331.37</v>
      </c>
      <c r="W63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4" customFormat="false" ht="15.75" hidden="false" customHeight="false" outlineLevel="0" collapsed="false">
      <c r="S64" s="4" t="n">
        <v>10</v>
      </c>
      <c r="T64" s="4" t="n">
        <v>3</v>
      </c>
      <c r="U64" s="87" t="n">
        <v>1022.39</v>
      </c>
      <c r="V64" s="87" t="n">
        <v>340.797</v>
      </c>
      <c r="W64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5" customFormat="false" ht="15.75" hidden="false" customHeight="false" outlineLevel="0" collapsed="false">
      <c r="S65" s="4"/>
      <c r="U65" s="87"/>
      <c r="V65" s="87"/>
      <c r="W65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6" customFormat="false" ht="15.75" hidden="false" customHeight="false" outlineLevel="0" collapsed="false">
      <c r="S66" s="4" t="n">
        <v>4</v>
      </c>
      <c r="T66" s="4" t="n">
        <v>1</v>
      </c>
      <c r="U66" s="87" t="n">
        <v>1311.87</v>
      </c>
      <c r="V66" s="87" t="n">
        <v>1311.87</v>
      </c>
      <c r="W66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7" customFormat="false" ht="15.75" hidden="false" customHeight="false" outlineLevel="0" collapsed="false">
      <c r="S67" s="4" t="n">
        <v>5</v>
      </c>
      <c r="T67" s="4" t="n">
        <v>5</v>
      </c>
      <c r="U67" s="87" t="n">
        <v>2097.68</v>
      </c>
      <c r="V67" s="87" t="n">
        <v>419.536</v>
      </c>
      <c r="W67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8" customFormat="false" ht="15.75" hidden="false" customHeight="false" outlineLevel="0" collapsed="false">
      <c r="S68" s="4" t="n">
        <v>7</v>
      </c>
      <c r="T68" s="4" t="n">
        <v>4</v>
      </c>
      <c r="U68" s="87" t="n">
        <v>1243.61</v>
      </c>
      <c r="V68" s="87" t="n">
        <v>310.903</v>
      </c>
      <c r="W68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69" customFormat="false" ht="15.75" hidden="false" customHeight="false" outlineLevel="0" collapsed="false">
      <c r="S69" s="4" t="n">
        <v>10</v>
      </c>
      <c r="T69" s="4" t="n">
        <v>3</v>
      </c>
      <c r="U69" s="87" t="n">
        <v>1105.57</v>
      </c>
      <c r="V69" s="87" t="n">
        <v>368.523</v>
      </c>
      <c r="W69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70" customFormat="false" ht="15.75" hidden="false" customHeight="false" outlineLevel="0" collapsed="false">
      <c r="S70" s="4"/>
      <c r="U70" s="87"/>
      <c r="V70" s="87"/>
      <c r="W70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71" customFormat="false" ht="15.75" hidden="false" customHeight="false" outlineLevel="0" collapsed="false">
      <c r="S71" s="4" t="n">
        <v>4</v>
      </c>
      <c r="T71" s="4" t="n">
        <v>1</v>
      </c>
      <c r="U71" s="87" t="n">
        <v>1477.56</v>
      </c>
      <c r="V71" s="87" t="n">
        <v>1477.56</v>
      </c>
      <c r="W71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72" customFormat="false" ht="15.75" hidden="false" customHeight="false" outlineLevel="0" collapsed="false">
      <c r="S72" s="4" t="n">
        <v>5</v>
      </c>
      <c r="T72" s="4" t="n">
        <v>5</v>
      </c>
      <c r="U72" s="87" t="n">
        <v>2263.37</v>
      </c>
      <c r="V72" s="87" t="n">
        <v>452.674</v>
      </c>
      <c r="W72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73" customFormat="false" ht="15.75" hidden="false" customHeight="false" outlineLevel="0" collapsed="false">
      <c r="S73" s="4" t="n">
        <v>10</v>
      </c>
      <c r="T73" s="4" t="n">
        <v>3</v>
      </c>
      <c r="U73" s="87" t="n">
        <v>940.21</v>
      </c>
      <c r="V73" s="87" t="n">
        <v>313.403</v>
      </c>
      <c r="W73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74" customFormat="false" ht="15.75" hidden="false" customHeight="false" outlineLevel="0" collapsed="false">
      <c r="S74" s="4"/>
      <c r="U74" s="87"/>
      <c r="V74" s="87"/>
      <c r="W74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75" customFormat="false" ht="15.75" hidden="false" customHeight="false" outlineLevel="0" collapsed="false">
      <c r="S75" s="4" t="n">
        <v>4</v>
      </c>
      <c r="T75" s="4" t="n">
        <v>1</v>
      </c>
      <c r="U75" s="87" t="n">
        <v>992.01</v>
      </c>
      <c r="V75" s="87" t="n">
        <v>992.01</v>
      </c>
      <c r="W75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76" customFormat="false" ht="15.75" hidden="false" customHeight="false" outlineLevel="0" collapsed="false">
      <c r="S76" s="4" t="n">
        <v>5</v>
      </c>
      <c r="T76" s="4" t="n">
        <v>5</v>
      </c>
      <c r="U76" s="87" t="n">
        <v>1771.26</v>
      </c>
      <c r="V76" s="87" t="n">
        <v>354.252</v>
      </c>
      <c r="W76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77" customFormat="false" ht="15.75" hidden="false" customHeight="false" outlineLevel="0" collapsed="false">
      <c r="S77" s="4"/>
      <c r="U77" s="87"/>
      <c r="V77" s="87"/>
      <c r="W77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78" customFormat="false" ht="15.75" hidden="false" customHeight="false" outlineLevel="0" collapsed="false">
      <c r="S78" s="4" t="n">
        <v>4</v>
      </c>
      <c r="T78" s="4" t="n">
        <v>1</v>
      </c>
      <c r="U78" s="87" t="n">
        <v>992.01</v>
      </c>
      <c r="V78" s="87" t="n">
        <v>992.01</v>
      </c>
      <c r="W78" s="0" t="str">
        <f aca="false">IFERROR(__xludf.dummyfunction("IF(ISBLANK(S15),""\multicolumn{4}{| c |}{}\\ \hline"",CONCATENATE(S15,"" &amp; "",T15,"" &amp; "",TO_TEXT(U15),"" &amp; "",TO_TEXT(V15),"" \\ \hline""))"),"1 &amp; 4 &amp; 501,51 &amp; 125,38 \\ \hline")</f>
        <v>1 &amp; 4 &amp; 501,51 &amp; 125,38 \\ \hline</v>
      </c>
    </row>
    <row r="81" customFormat="false" ht="15.75" hidden="false" customHeight="false" outlineLevel="0" collapsed="false">
      <c r="A81" s="15"/>
      <c r="B81" s="7" t="s">
        <v>44</v>
      </c>
      <c r="C81" s="7" t="s">
        <v>44</v>
      </c>
      <c r="D81" s="7" t="s">
        <v>45</v>
      </c>
      <c r="E81" s="7"/>
      <c r="F81" s="7"/>
      <c r="G81" s="7"/>
      <c r="H81" s="7"/>
      <c r="I81" s="7" t="s">
        <v>45</v>
      </c>
      <c r="J81" s="7"/>
      <c r="K81" s="7"/>
      <c r="L81" s="7"/>
      <c r="M81" s="7"/>
      <c r="N81" s="7" t="s">
        <v>46</v>
      </c>
      <c r="O81" s="7" t="s">
        <v>47</v>
      </c>
      <c r="P81" s="7" t="s">
        <v>48</v>
      </c>
      <c r="Q81" s="7" t="s">
        <v>49</v>
      </c>
      <c r="R81" s="7" t="s">
        <v>50</v>
      </c>
      <c r="S81" s="7" t="s">
        <v>51</v>
      </c>
    </row>
    <row r="82" customFormat="false" ht="15.75" hidden="false" customHeight="false" outlineLevel="0" collapsed="false">
      <c r="A82" s="15"/>
      <c r="B82" s="8" t="n">
        <v>10860</v>
      </c>
      <c r="C82" s="8" t="n">
        <v>23319</v>
      </c>
      <c r="D82" s="8" t="n">
        <v>3</v>
      </c>
      <c r="E82" s="8" t="n">
        <v>3</v>
      </c>
      <c r="F82" s="8" t="n">
        <v>3</v>
      </c>
      <c r="G82" s="8" t="n">
        <v>3</v>
      </c>
      <c r="H82" s="8" t="n">
        <v>3</v>
      </c>
      <c r="I82" s="8" t="n">
        <v>3</v>
      </c>
      <c r="J82" s="8" t="n">
        <v>3</v>
      </c>
      <c r="K82" s="8" t="n">
        <v>3</v>
      </c>
      <c r="L82" s="8" t="n">
        <v>3</v>
      </c>
      <c r="M82" s="8" t="n">
        <v>3</v>
      </c>
      <c r="N82" s="8" t="n">
        <v>1</v>
      </c>
      <c r="O82" s="8" t="s">
        <v>52</v>
      </c>
      <c r="P82" s="8" t="n">
        <v>4</v>
      </c>
      <c r="Q82" s="8" t="n">
        <v>303</v>
      </c>
      <c r="R82" s="8" t="n">
        <v>313</v>
      </c>
      <c r="S82" s="8"/>
    </row>
    <row r="83" customFormat="false" ht="15.75" hidden="false" customHeight="false" outlineLevel="0" collapsed="false">
      <c r="A83" s="15"/>
      <c r="B83" s="8" t="n">
        <v>10905</v>
      </c>
      <c r="C83" s="8" t="n">
        <v>22889</v>
      </c>
      <c r="D83" s="8" t="n">
        <v>8</v>
      </c>
      <c r="E83" s="8" t="n">
        <v>8</v>
      </c>
      <c r="F83" s="8" t="n">
        <v>8</v>
      </c>
      <c r="G83" s="8" t="n">
        <v>8</v>
      </c>
      <c r="H83" s="8" t="n">
        <v>8</v>
      </c>
      <c r="I83" s="8" t="n">
        <v>8</v>
      </c>
      <c r="J83" s="8" t="n">
        <v>8</v>
      </c>
      <c r="K83" s="8" t="n">
        <v>8</v>
      </c>
      <c r="L83" s="8" t="n">
        <v>8</v>
      </c>
      <c r="M83" s="8" t="n">
        <v>8</v>
      </c>
      <c r="N83" s="8" t="n">
        <v>2</v>
      </c>
      <c r="O83" s="8" t="s">
        <v>53</v>
      </c>
      <c r="P83" s="8" t="n">
        <v>1</v>
      </c>
      <c r="Q83" s="8" t="n">
        <v>309</v>
      </c>
      <c r="R83" s="8" t="n">
        <v>306</v>
      </c>
      <c r="S83" s="8"/>
    </row>
    <row r="84" customFormat="false" ht="15.75" hidden="false" customHeight="false" outlineLevel="0" collapsed="false">
      <c r="A84" s="15"/>
      <c r="B84" s="8" t="n">
        <v>10821</v>
      </c>
      <c r="C84" s="8" t="n">
        <v>22866</v>
      </c>
      <c r="D84" s="8" t="n">
        <v>1</v>
      </c>
      <c r="E84" s="8" t="n">
        <v>1</v>
      </c>
      <c r="F84" s="8" t="n">
        <v>1</v>
      </c>
      <c r="G84" s="8" t="n">
        <v>1</v>
      </c>
      <c r="H84" s="8" t="n">
        <v>1</v>
      </c>
      <c r="I84" s="8" t="n">
        <v>1</v>
      </c>
      <c r="J84" s="8" t="n">
        <v>1</v>
      </c>
      <c r="K84" s="8" t="n">
        <v>1</v>
      </c>
      <c r="L84" s="8" t="n">
        <v>1</v>
      </c>
      <c r="M84" s="8" t="n">
        <v>1</v>
      </c>
      <c r="N84" s="8" t="n">
        <v>3</v>
      </c>
      <c r="O84" s="8" t="s">
        <v>54</v>
      </c>
      <c r="P84" s="8" t="n">
        <v>3</v>
      </c>
      <c r="Q84" s="8" t="n">
        <v>306</v>
      </c>
      <c r="R84" s="8" t="n">
        <v>312</v>
      </c>
      <c r="S84" s="8"/>
    </row>
    <row r="85" customFormat="false" ht="15.75" hidden="false" customHeight="false" outlineLevel="0" collapsed="false">
      <c r="A85" s="15"/>
      <c r="B85" s="8" t="n">
        <v>10714</v>
      </c>
      <c r="C85" s="8" t="n">
        <v>22614</v>
      </c>
      <c r="D85" s="8" t="n">
        <v>6</v>
      </c>
      <c r="E85" s="8" t="n">
        <v>6</v>
      </c>
      <c r="F85" s="8" t="n">
        <v>6</v>
      </c>
      <c r="G85" s="8" t="n">
        <v>6</v>
      </c>
      <c r="H85" s="8" t="n">
        <v>6</v>
      </c>
      <c r="I85" s="8" t="n">
        <v>6</v>
      </c>
      <c r="J85" s="8" t="n">
        <v>6</v>
      </c>
      <c r="K85" s="8" t="n">
        <v>6</v>
      </c>
      <c r="L85" s="8" t="n">
        <v>6</v>
      </c>
      <c r="M85" s="8" t="n">
        <v>6</v>
      </c>
      <c r="N85" s="8" t="n">
        <v>4</v>
      </c>
      <c r="O85" s="8" t="s">
        <v>55</v>
      </c>
      <c r="P85" s="8" t="n">
        <v>1</v>
      </c>
      <c r="Q85" s="8" t="n">
        <v>315</v>
      </c>
      <c r="R85" s="8" t="n">
        <v>311</v>
      </c>
      <c r="S85" s="8"/>
    </row>
    <row r="86" customFormat="false" ht="15.75" hidden="false" customHeight="false" outlineLevel="0" collapsed="false">
      <c r="A86" s="15"/>
      <c r="B86" s="8" t="n">
        <v>10907</v>
      </c>
      <c r="C86" s="8" t="n">
        <v>23141</v>
      </c>
      <c r="D86" s="8" t="n">
        <v>9</v>
      </c>
      <c r="E86" s="8" t="n">
        <v>9</v>
      </c>
      <c r="F86" s="8" t="n">
        <v>9</v>
      </c>
      <c r="G86" s="8" t="n">
        <v>9</v>
      </c>
      <c r="H86" s="8" t="n">
        <v>9</v>
      </c>
      <c r="I86" s="8" t="n">
        <v>9</v>
      </c>
      <c r="J86" s="8" t="n">
        <v>9</v>
      </c>
      <c r="K86" s="8" t="n">
        <v>9</v>
      </c>
      <c r="L86" s="8" t="n">
        <v>9</v>
      </c>
      <c r="M86" s="8" t="n">
        <v>9</v>
      </c>
      <c r="N86" s="8" t="n">
        <v>5</v>
      </c>
      <c r="O86" s="8" t="s">
        <v>56</v>
      </c>
      <c r="P86" s="8" t="n">
        <v>5</v>
      </c>
      <c r="Q86" s="8" t="n">
        <v>314</v>
      </c>
      <c r="R86" s="8" t="n">
        <v>311</v>
      </c>
      <c r="S86" s="8" t="n">
        <v>322</v>
      </c>
    </row>
    <row r="87" customFormat="false" ht="15.75" hidden="false" customHeight="false" outlineLevel="0" collapsed="false">
      <c r="A87" s="24" t="s">
        <v>57</v>
      </c>
      <c r="B87" s="25" t="n">
        <f aca="false">AVERAGE(B82:B86)</f>
        <v>10841.4</v>
      </c>
      <c r="C87" s="25" t="n">
        <f aca="false">AVERAGE(C82:C86)</f>
        <v>22965.8</v>
      </c>
      <c r="D87" s="8" t="n">
        <v>2</v>
      </c>
      <c r="E87" s="8" t="n">
        <v>2</v>
      </c>
      <c r="F87" s="8" t="n">
        <v>2</v>
      </c>
      <c r="G87" s="8" t="n">
        <v>2</v>
      </c>
      <c r="H87" s="8" t="n">
        <v>2</v>
      </c>
      <c r="I87" s="8" t="n">
        <v>2</v>
      </c>
      <c r="J87" s="8" t="n">
        <v>2</v>
      </c>
      <c r="K87" s="8" t="n">
        <v>2</v>
      </c>
      <c r="L87" s="8" t="n">
        <v>2</v>
      </c>
      <c r="M87" s="8" t="n">
        <v>2</v>
      </c>
      <c r="N87" s="8" t="n">
        <v>6</v>
      </c>
      <c r="O87" s="8" t="s">
        <v>62</v>
      </c>
      <c r="P87" s="8" t="n">
        <v>5</v>
      </c>
      <c r="Q87" s="8" t="n">
        <v>314</v>
      </c>
      <c r="R87" s="8" t="n">
        <v>323</v>
      </c>
      <c r="S87" s="8"/>
    </row>
    <row r="88" customFormat="false" ht="15.75" hidden="false" customHeight="false" outlineLevel="0" collapsed="false">
      <c r="A88" s="24" t="s">
        <v>58</v>
      </c>
      <c r="B88" s="25" t="n">
        <f aca="false">STDEV(B82:B86)</f>
        <v>79.5945978066351</v>
      </c>
      <c r="C88" s="25" t="n">
        <f aca="false">STDEV(C82:C86)</f>
        <v>271.600257731836</v>
      </c>
      <c r="D88" s="8" t="n">
        <v>7</v>
      </c>
      <c r="E88" s="8" t="n">
        <v>7</v>
      </c>
      <c r="F88" s="8" t="n">
        <v>7</v>
      </c>
      <c r="G88" s="8" t="n">
        <v>7</v>
      </c>
      <c r="H88" s="8" t="n">
        <v>7</v>
      </c>
      <c r="I88" s="8" t="n">
        <v>12</v>
      </c>
      <c r="J88" s="8" t="n">
        <v>12</v>
      </c>
      <c r="K88" s="8" t="n">
        <v>12</v>
      </c>
      <c r="L88" s="8" t="n">
        <v>12</v>
      </c>
      <c r="M88" s="8" t="n">
        <v>12</v>
      </c>
      <c r="N88" s="8" t="n">
        <v>7</v>
      </c>
      <c r="O88" s="8" t="s">
        <v>63</v>
      </c>
      <c r="P88" s="8" t="n">
        <v>4</v>
      </c>
      <c r="Q88" s="8" t="n">
        <v>317</v>
      </c>
      <c r="R88" s="8" t="n">
        <v>310</v>
      </c>
      <c r="S88" s="8"/>
    </row>
    <row r="89" customFormat="false" ht="15.75" hidden="false" customHeight="false" outlineLevel="0" collapsed="false">
      <c r="B89" s="2"/>
      <c r="C89" s="2"/>
      <c r="D89" s="8" t="n">
        <v>10</v>
      </c>
      <c r="E89" s="8" t="n">
        <v>10</v>
      </c>
      <c r="F89" s="8" t="n">
        <v>10</v>
      </c>
      <c r="G89" s="8" t="n">
        <v>10</v>
      </c>
      <c r="H89" s="8" t="n">
        <v>10</v>
      </c>
      <c r="I89" s="8" t="n">
        <v>7</v>
      </c>
      <c r="J89" s="8" t="n">
        <v>7</v>
      </c>
      <c r="K89" s="8" t="n">
        <v>7</v>
      </c>
      <c r="L89" s="8" t="n">
        <v>7</v>
      </c>
      <c r="M89" s="8" t="n">
        <v>7</v>
      </c>
      <c r="N89" s="8" t="n">
        <v>8</v>
      </c>
      <c r="O89" s="8" t="s">
        <v>64</v>
      </c>
      <c r="P89" s="8" t="n">
        <v>5</v>
      </c>
      <c r="Q89" s="8" t="n">
        <v>312</v>
      </c>
      <c r="R89" s="8" t="n">
        <v>303</v>
      </c>
      <c r="S89" s="8"/>
    </row>
    <row r="90" customFormat="false" ht="15.75" hidden="false" customHeight="false" outlineLevel="0" collapsed="false">
      <c r="B90" s="2"/>
      <c r="C90" s="2"/>
      <c r="D90" s="8" t="n">
        <v>5</v>
      </c>
      <c r="E90" s="8" t="n">
        <v>5</v>
      </c>
      <c r="F90" s="8" t="n">
        <v>5</v>
      </c>
      <c r="G90" s="8" t="n">
        <v>5</v>
      </c>
      <c r="H90" s="8" t="n">
        <v>5</v>
      </c>
      <c r="I90" s="8" t="n">
        <v>10</v>
      </c>
      <c r="J90" s="8" t="n">
        <v>10</v>
      </c>
      <c r="K90" s="8" t="n">
        <v>10</v>
      </c>
      <c r="L90" s="8" t="n">
        <v>10</v>
      </c>
      <c r="M90" s="8" t="n">
        <v>10</v>
      </c>
      <c r="N90" s="8" t="n">
        <v>9</v>
      </c>
      <c r="O90" s="8" t="s">
        <v>65</v>
      </c>
      <c r="P90" s="8" t="n">
        <v>4</v>
      </c>
      <c r="Q90" s="8" t="n">
        <v>322</v>
      </c>
      <c r="R90" s="8" t="n">
        <v>308</v>
      </c>
      <c r="S90" s="8"/>
    </row>
    <row r="91" customFormat="false" ht="15.75" hidden="false" customHeight="false" outlineLevel="0" collapsed="false">
      <c r="B91" s="2"/>
      <c r="C91" s="2"/>
      <c r="D91" s="8" t="n">
        <v>4</v>
      </c>
      <c r="E91" s="8" t="n">
        <v>4</v>
      </c>
      <c r="F91" s="8" t="n">
        <v>4</v>
      </c>
      <c r="G91" s="8" t="n">
        <v>4</v>
      </c>
      <c r="H91" s="8" t="n">
        <v>4</v>
      </c>
      <c r="I91" s="8" t="n">
        <v>14</v>
      </c>
      <c r="J91" s="8" t="n">
        <v>14</v>
      </c>
      <c r="K91" s="8" t="n">
        <v>14</v>
      </c>
      <c r="L91" s="8" t="n">
        <v>14</v>
      </c>
      <c r="M91" s="8" t="n">
        <v>14</v>
      </c>
      <c r="N91" s="8" t="n">
        <v>10</v>
      </c>
      <c r="O91" s="8" t="s">
        <v>66</v>
      </c>
      <c r="P91" s="8" t="n">
        <v>3</v>
      </c>
      <c r="Q91" s="8" t="n">
        <v>313</v>
      </c>
      <c r="R91" s="8" t="n">
        <v>316</v>
      </c>
      <c r="S91" s="8" t="n">
        <v>322</v>
      </c>
    </row>
    <row r="92" customFormat="false" ht="15.75" hidden="false" customHeight="false" outlineLevel="0" collapsed="false">
      <c r="D92" s="8"/>
      <c r="E92" s="8"/>
      <c r="F92" s="8"/>
      <c r="G92" s="8"/>
      <c r="H92" s="8"/>
      <c r="I92" s="8" t="n">
        <v>15</v>
      </c>
      <c r="J92" s="8" t="n">
        <v>15</v>
      </c>
      <c r="K92" s="8" t="n">
        <v>15</v>
      </c>
      <c r="L92" s="8" t="n">
        <v>15</v>
      </c>
      <c r="M92" s="8" t="n">
        <v>15</v>
      </c>
      <c r="N92" s="8" t="n">
        <v>11</v>
      </c>
      <c r="O92" s="8" t="s">
        <v>67</v>
      </c>
      <c r="P92" s="8" t="n">
        <v>2</v>
      </c>
      <c r="Q92" s="8" t="n">
        <v>321</v>
      </c>
      <c r="R92" s="8" t="n">
        <v>303</v>
      </c>
      <c r="S92" s="8"/>
    </row>
    <row r="93" customFormat="false" ht="15.75" hidden="false" customHeight="false" outlineLevel="0" collapsed="false">
      <c r="D93" s="8"/>
      <c r="E93" s="8"/>
      <c r="F93" s="8"/>
      <c r="G93" s="8"/>
      <c r="H93" s="8"/>
      <c r="I93" s="8" t="n">
        <v>11</v>
      </c>
      <c r="J93" s="8" t="n">
        <v>11</v>
      </c>
      <c r="K93" s="8" t="n">
        <v>11</v>
      </c>
      <c r="L93" s="8" t="n">
        <v>11</v>
      </c>
      <c r="M93" s="8" t="n">
        <v>11</v>
      </c>
      <c r="N93" s="8" t="n">
        <v>12</v>
      </c>
      <c r="O93" s="8" t="s">
        <v>68</v>
      </c>
      <c r="P93" s="8" t="n">
        <v>3</v>
      </c>
      <c r="Q93" s="8" t="n">
        <v>304</v>
      </c>
      <c r="R93" s="8" t="n">
        <v>326</v>
      </c>
      <c r="S93" s="8"/>
    </row>
    <row r="94" customFormat="false" ht="15.75" hidden="false" customHeight="false" outlineLevel="0" collapsed="false">
      <c r="D94" s="8"/>
      <c r="E94" s="8"/>
      <c r="F94" s="8"/>
      <c r="G94" s="8"/>
      <c r="H94" s="8"/>
      <c r="I94" s="8" t="n">
        <v>5</v>
      </c>
      <c r="J94" s="8" t="n">
        <v>5</v>
      </c>
      <c r="K94" s="8" t="n">
        <v>5</v>
      </c>
      <c r="L94" s="8" t="n">
        <v>5</v>
      </c>
      <c r="M94" s="8" t="n">
        <v>5</v>
      </c>
      <c r="N94" s="8" t="n">
        <v>13</v>
      </c>
      <c r="O94" s="8" t="s">
        <v>69</v>
      </c>
      <c r="P94" s="8" t="n">
        <v>1</v>
      </c>
      <c r="Q94" s="8" t="n">
        <v>320</v>
      </c>
      <c r="R94" s="8" t="n">
        <v>325</v>
      </c>
      <c r="S94" s="8"/>
    </row>
    <row r="95" customFormat="false" ht="15.75" hidden="false" customHeight="false" outlineLevel="0" collapsed="false">
      <c r="D95" s="8"/>
      <c r="E95" s="8"/>
      <c r="F95" s="8"/>
      <c r="G95" s="8"/>
      <c r="H95" s="8"/>
      <c r="I95" s="8" t="n">
        <v>13</v>
      </c>
      <c r="J95" s="8" t="n">
        <v>13</v>
      </c>
      <c r="K95" s="8" t="n">
        <v>13</v>
      </c>
      <c r="L95" s="8" t="n">
        <v>13</v>
      </c>
      <c r="M95" s="8" t="n">
        <v>13</v>
      </c>
      <c r="N95" s="8" t="n">
        <v>14</v>
      </c>
      <c r="O95" s="8" t="s">
        <v>70</v>
      </c>
      <c r="P95" s="8" t="n">
        <v>2</v>
      </c>
      <c r="Q95" s="8" t="n">
        <v>319</v>
      </c>
      <c r="R95" s="8" t="n">
        <v>301</v>
      </c>
      <c r="S95" s="8"/>
    </row>
    <row r="96" customFormat="false" ht="15.75" hidden="false" customHeight="false" outlineLevel="0" collapsed="false">
      <c r="D96" s="8"/>
      <c r="E96" s="8"/>
      <c r="F96" s="8"/>
      <c r="G96" s="8"/>
      <c r="H96" s="8"/>
      <c r="I96" s="8" t="n">
        <v>4</v>
      </c>
      <c r="J96" s="8" t="n">
        <v>4</v>
      </c>
      <c r="K96" s="8" t="n">
        <v>4</v>
      </c>
      <c r="L96" s="8" t="n">
        <v>4</v>
      </c>
      <c r="M96" s="8" t="n">
        <v>4</v>
      </c>
      <c r="N96" s="8" t="n">
        <v>15</v>
      </c>
      <c r="O96" s="8" t="s">
        <v>71</v>
      </c>
      <c r="P96" s="8" t="n">
        <v>3</v>
      </c>
      <c r="Q96" s="8" t="s">
        <v>36</v>
      </c>
      <c r="R96" s="8" t="n">
        <v>307</v>
      </c>
      <c r="S96" s="8" t="n">
        <v>323</v>
      </c>
    </row>
    <row r="98" customFormat="false" ht="15.75" hidden="false" customHeight="false" outlineLevel="0" collapsed="false">
      <c r="N98" s="26" t="s">
        <v>46</v>
      </c>
      <c r="O98" s="27" t="s">
        <v>48</v>
      </c>
      <c r="P98" s="27" t="s">
        <v>35</v>
      </c>
      <c r="Q98" s="28" t="s">
        <v>59</v>
      </c>
      <c r="S98" s="26" t="s">
        <v>46</v>
      </c>
      <c r="T98" s="27" t="s">
        <v>48</v>
      </c>
      <c r="U98" s="27" t="s">
        <v>35</v>
      </c>
      <c r="V98" s="28" t="s">
        <v>59</v>
      </c>
    </row>
    <row r="99" customFormat="false" ht="15.75" hidden="false" customHeight="false" outlineLevel="0" collapsed="false">
      <c r="N99" s="4" t="n">
        <v>1</v>
      </c>
      <c r="O99" s="4" t="n">
        <v>4</v>
      </c>
      <c r="P99" s="87" t="n">
        <v>571.45</v>
      </c>
      <c r="Q99" s="87" t="n">
        <v>142.863</v>
      </c>
      <c r="S99" s="4" t="n">
        <v>1</v>
      </c>
      <c r="T99" s="4" t="n">
        <v>4</v>
      </c>
      <c r="U99" s="87" t="n">
        <v>501.51</v>
      </c>
      <c r="V99" s="87" t="n">
        <v>125.378</v>
      </c>
      <c r="W9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99" s="4"/>
      <c r="Z99" s="4"/>
      <c r="AA99" s="88"/>
    </row>
    <row r="100" customFormat="false" ht="15.75" hidden="false" customHeight="false" outlineLevel="0" collapsed="false">
      <c r="N100" s="4" t="n">
        <v>2</v>
      </c>
      <c r="O100" s="4" t="n">
        <v>1</v>
      </c>
      <c r="P100" s="87" t="n">
        <v>438.89</v>
      </c>
      <c r="Q100" s="87" t="n">
        <v>438.89</v>
      </c>
      <c r="S100" s="4" t="n">
        <v>2</v>
      </c>
      <c r="T100" s="4" t="n">
        <v>1</v>
      </c>
      <c r="U100" s="87" t="n">
        <v>315.02</v>
      </c>
      <c r="V100" s="87" t="n">
        <v>315.02</v>
      </c>
      <c r="W10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0" s="4"/>
      <c r="Z100" s="4"/>
      <c r="AA100" s="4"/>
    </row>
    <row r="101" customFormat="false" ht="15.75" hidden="false" customHeight="false" outlineLevel="0" collapsed="false">
      <c r="N101" s="4" t="n">
        <v>3</v>
      </c>
      <c r="O101" s="4" t="n">
        <v>3</v>
      </c>
      <c r="P101" s="87" t="n">
        <v>364.92</v>
      </c>
      <c r="Q101" s="87" t="n">
        <v>121.64</v>
      </c>
      <c r="S101" s="4" t="n">
        <v>3</v>
      </c>
      <c r="T101" s="4" t="n">
        <v>3</v>
      </c>
      <c r="U101" s="87" t="n">
        <v>241.05</v>
      </c>
      <c r="V101" s="87" t="n">
        <v>80.35</v>
      </c>
      <c r="W10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1" s="4"/>
      <c r="Z101" s="4"/>
      <c r="AA101" s="4"/>
    </row>
    <row r="102" customFormat="false" ht="15.75" hidden="false" customHeight="false" outlineLevel="0" collapsed="false">
      <c r="N102" s="4" t="n">
        <v>4</v>
      </c>
      <c r="O102" s="4" t="n">
        <v>1</v>
      </c>
      <c r="P102" s="87" t="n">
        <v>1414.49</v>
      </c>
      <c r="Q102" s="87" t="n">
        <v>1414.49</v>
      </c>
      <c r="S102" s="4" t="n">
        <v>4</v>
      </c>
      <c r="T102" s="4" t="n">
        <v>1</v>
      </c>
      <c r="U102" s="87" t="n">
        <v>1311.87</v>
      </c>
      <c r="V102" s="87" t="n">
        <v>1311.87</v>
      </c>
      <c r="W10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2" s="4"/>
      <c r="Z102" s="4"/>
      <c r="AA102" s="4"/>
    </row>
    <row r="103" customFormat="false" ht="15.75" hidden="false" customHeight="false" outlineLevel="0" collapsed="false">
      <c r="N103" s="4" t="n">
        <v>5</v>
      </c>
      <c r="O103" s="4" t="n">
        <v>5</v>
      </c>
      <c r="P103" s="87" t="n">
        <v>2200.3</v>
      </c>
      <c r="Q103" s="87" t="n">
        <v>440.06</v>
      </c>
      <c r="S103" s="4" t="n">
        <v>5</v>
      </c>
      <c r="T103" s="4" t="n">
        <v>5</v>
      </c>
      <c r="U103" s="87" t="n">
        <v>2097.68</v>
      </c>
      <c r="V103" s="87" t="n">
        <v>419.536</v>
      </c>
      <c r="W10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3" s="4"/>
      <c r="Z103" s="4"/>
      <c r="AA103" s="88"/>
    </row>
    <row r="104" customFormat="false" ht="15.75" hidden="false" customHeight="false" outlineLevel="0" collapsed="false">
      <c r="N104" s="4" t="n">
        <v>6</v>
      </c>
      <c r="O104" s="4" t="n">
        <v>5</v>
      </c>
      <c r="P104" s="87" t="n">
        <v>1022.88</v>
      </c>
      <c r="Q104" s="87" t="n">
        <v>204.576</v>
      </c>
      <c r="S104" s="4" t="n">
        <v>6</v>
      </c>
      <c r="T104" s="4" t="n">
        <v>5</v>
      </c>
      <c r="U104" s="87" t="n">
        <v>920.26</v>
      </c>
      <c r="V104" s="87" t="n">
        <v>184.052</v>
      </c>
      <c r="W10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4" s="4"/>
      <c r="Z104" s="4"/>
      <c r="AA104" s="88"/>
    </row>
    <row r="105" customFormat="false" ht="15.75" hidden="false" customHeight="false" outlineLevel="0" collapsed="false">
      <c r="N105" s="4" t="n">
        <v>7</v>
      </c>
      <c r="O105" s="4" t="n">
        <v>4</v>
      </c>
      <c r="P105" s="87" t="n">
        <v>1346.23</v>
      </c>
      <c r="Q105" s="87" t="n">
        <v>336.557</v>
      </c>
      <c r="S105" s="4" t="n">
        <v>7</v>
      </c>
      <c r="T105" s="4" t="n">
        <v>4</v>
      </c>
      <c r="U105" s="87" t="n">
        <v>1243.61</v>
      </c>
      <c r="V105" s="87" t="n">
        <v>310.903</v>
      </c>
      <c r="W10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5" s="4"/>
      <c r="Z105" s="4"/>
      <c r="AA105" s="88"/>
    </row>
    <row r="106" customFormat="false" ht="15.75" hidden="false" customHeight="false" outlineLevel="0" collapsed="false">
      <c r="N106" s="4" t="n">
        <v>8</v>
      </c>
      <c r="O106" s="4" t="n">
        <v>5</v>
      </c>
      <c r="P106" s="87" t="n">
        <v>732.92</v>
      </c>
      <c r="Q106" s="87" t="n">
        <v>146.584</v>
      </c>
      <c r="S106" s="4" t="n">
        <v>8</v>
      </c>
      <c r="T106" s="4" t="n">
        <v>5</v>
      </c>
      <c r="U106" s="87" t="n">
        <v>610.69</v>
      </c>
      <c r="V106" s="87" t="n">
        <v>122.138</v>
      </c>
      <c r="W10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6" s="4"/>
      <c r="Z106" s="4"/>
      <c r="AA106" s="88"/>
    </row>
    <row r="107" customFormat="false" ht="15.75" hidden="false" customHeight="false" outlineLevel="0" collapsed="false">
      <c r="N107" s="4" t="n">
        <v>9</v>
      </c>
      <c r="O107" s="4" t="n">
        <v>4</v>
      </c>
      <c r="P107" s="87" t="n">
        <v>1280.63</v>
      </c>
      <c r="Q107" s="87" t="n">
        <v>320.157</v>
      </c>
      <c r="S107" s="4" t="n">
        <v>9</v>
      </c>
      <c r="T107" s="4" t="n">
        <v>4</v>
      </c>
      <c r="U107" s="87" t="n">
        <v>1177.19</v>
      </c>
      <c r="V107" s="87" t="n">
        <v>294.297</v>
      </c>
      <c r="W10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7" s="4"/>
      <c r="Z107" s="4"/>
      <c r="AA107" s="88"/>
    </row>
    <row r="108" customFormat="false" ht="15.75" hidden="false" customHeight="false" outlineLevel="0" collapsed="false">
      <c r="N108" s="4" t="n">
        <v>10</v>
      </c>
      <c r="O108" s="4" t="n">
        <v>3</v>
      </c>
      <c r="P108" s="87" t="n">
        <v>1229.44</v>
      </c>
      <c r="Q108" s="87" t="n">
        <v>409.813</v>
      </c>
      <c r="S108" s="4" t="n">
        <v>10</v>
      </c>
      <c r="T108" s="4" t="n">
        <v>3</v>
      </c>
      <c r="U108" s="87" t="n">
        <v>1105.57</v>
      </c>
      <c r="V108" s="87" t="n">
        <v>368.523</v>
      </c>
      <c r="W10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8" s="4"/>
      <c r="Z108" s="4"/>
      <c r="AA108" s="88"/>
    </row>
    <row r="109" customFormat="false" ht="15.75" hidden="false" customHeight="false" outlineLevel="0" collapsed="false">
      <c r="N109" s="4"/>
      <c r="P109" s="87"/>
      <c r="Q109" s="87"/>
      <c r="S109" s="4" t="n">
        <v>11</v>
      </c>
      <c r="T109" s="4" t="n">
        <v>2</v>
      </c>
      <c r="U109" s="87" t="n">
        <v>1311.87</v>
      </c>
      <c r="V109" s="87" t="n">
        <v>655.935</v>
      </c>
      <c r="W10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09" s="4"/>
      <c r="Z109" s="4"/>
      <c r="AA109" s="88"/>
    </row>
    <row r="110" customFormat="false" ht="15.75" hidden="false" customHeight="false" outlineLevel="0" collapsed="false">
      <c r="N110" s="4" t="n">
        <v>1</v>
      </c>
      <c r="O110" s="4" t="n">
        <v>4</v>
      </c>
      <c r="P110" s="87" t="n">
        <v>741.74</v>
      </c>
      <c r="Q110" s="87" t="n">
        <v>185.435</v>
      </c>
      <c r="S110" s="4" t="n">
        <v>12</v>
      </c>
      <c r="T110" s="4" t="n">
        <v>3</v>
      </c>
      <c r="U110" s="87" t="n">
        <v>772.11</v>
      </c>
      <c r="V110" s="87" t="n">
        <v>257.37</v>
      </c>
      <c r="W11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10" s="4"/>
      <c r="Z110" s="4"/>
      <c r="AA110" s="4"/>
    </row>
    <row r="111" customFormat="false" ht="15.75" hidden="false" customHeight="false" outlineLevel="0" collapsed="false">
      <c r="N111" s="4" t="n">
        <v>2</v>
      </c>
      <c r="O111" s="4" t="n">
        <v>1</v>
      </c>
      <c r="P111" s="87" t="n">
        <v>250.07</v>
      </c>
      <c r="Q111" s="87" t="n">
        <v>250.07</v>
      </c>
      <c r="S111" s="4" t="n">
        <v>13</v>
      </c>
      <c r="T111" s="4" t="n">
        <v>1</v>
      </c>
      <c r="U111" s="87" t="n">
        <v>711.91</v>
      </c>
      <c r="V111" s="87" t="n">
        <v>711.91</v>
      </c>
      <c r="W11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11" s="4"/>
      <c r="Z111" s="4"/>
      <c r="AA111" s="4"/>
    </row>
    <row r="112" customFormat="false" ht="15.75" hidden="false" customHeight="false" outlineLevel="0" collapsed="false">
      <c r="N112" s="4" t="n">
        <v>4</v>
      </c>
      <c r="O112" s="4" t="n">
        <v>1</v>
      </c>
      <c r="P112" s="87" t="n">
        <v>1549.97</v>
      </c>
      <c r="Q112" s="87" t="n">
        <v>1549.97</v>
      </c>
      <c r="S112" s="4" t="n">
        <v>14</v>
      </c>
      <c r="T112" s="4" t="n">
        <v>2</v>
      </c>
      <c r="U112" s="87" t="n">
        <v>1148.74</v>
      </c>
      <c r="V112" s="87" t="n">
        <v>574.37</v>
      </c>
      <c r="W11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12" s="4"/>
      <c r="Z112" s="4"/>
      <c r="AA112" s="4"/>
    </row>
    <row r="113" customFormat="false" ht="15.75" hidden="false" customHeight="false" outlineLevel="0" collapsed="false">
      <c r="N113" s="4" t="n">
        <v>5</v>
      </c>
      <c r="O113" s="4" t="n">
        <v>5</v>
      </c>
      <c r="P113" s="87" t="n">
        <v>2335.78</v>
      </c>
      <c r="Q113" s="87" t="n">
        <v>467.156</v>
      </c>
      <c r="S113" s="4" t="n">
        <v>15</v>
      </c>
      <c r="T113" s="4" t="n">
        <v>3</v>
      </c>
      <c r="U113" s="87" t="n">
        <v>1013.5</v>
      </c>
      <c r="V113" s="87" t="n">
        <v>337.833</v>
      </c>
      <c r="W11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13" s="4"/>
      <c r="Z113" s="89"/>
      <c r="AA113" s="88"/>
    </row>
    <row r="114" customFormat="false" ht="15.75" hidden="false" customHeight="false" outlineLevel="0" collapsed="false">
      <c r="N114" s="4" t="n">
        <v>6</v>
      </c>
      <c r="O114" s="4" t="n">
        <v>5</v>
      </c>
      <c r="P114" s="87" t="n">
        <v>1158.36</v>
      </c>
      <c r="Q114" s="87" t="n">
        <v>231.672</v>
      </c>
      <c r="U114" s="87"/>
      <c r="V114" s="87"/>
      <c r="W11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115" customFormat="false" ht="15.75" hidden="false" customHeight="false" outlineLevel="0" collapsed="false">
      <c r="N115" s="4" t="n">
        <v>7</v>
      </c>
      <c r="O115" s="4" t="n">
        <v>4</v>
      </c>
      <c r="P115" s="87" t="n">
        <v>1481.71</v>
      </c>
      <c r="Q115" s="87" t="n">
        <v>370.427</v>
      </c>
      <c r="S115" s="4" t="n">
        <v>1</v>
      </c>
      <c r="T115" s="4" t="n">
        <v>4</v>
      </c>
      <c r="U115" s="87" t="n">
        <v>741.74</v>
      </c>
      <c r="V115" s="87" t="n">
        <v>185.435</v>
      </c>
      <c r="W11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15" s="4"/>
      <c r="Z115" s="4"/>
      <c r="AA115" s="88"/>
    </row>
    <row r="116" customFormat="false" ht="15.75" hidden="false" customHeight="false" outlineLevel="0" collapsed="false">
      <c r="N116" s="4" t="n">
        <v>8</v>
      </c>
      <c r="O116" s="4" t="n">
        <v>5</v>
      </c>
      <c r="P116" s="87" t="n">
        <v>369.64</v>
      </c>
      <c r="Q116" s="87" t="n">
        <v>73.928</v>
      </c>
      <c r="S116" s="4" t="n">
        <v>2</v>
      </c>
      <c r="T116" s="4" t="n">
        <v>1</v>
      </c>
      <c r="U116" s="87" t="n">
        <v>250.07</v>
      </c>
      <c r="V116" s="87" t="n">
        <v>250.07</v>
      </c>
      <c r="W11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16" s="4"/>
      <c r="Z116" s="4"/>
      <c r="AA116" s="4"/>
    </row>
    <row r="117" customFormat="false" ht="15.75" hidden="false" customHeight="false" outlineLevel="0" collapsed="false">
      <c r="N117" s="4" t="n">
        <v>9</v>
      </c>
      <c r="O117" s="4" t="n">
        <v>4</v>
      </c>
      <c r="P117" s="87" t="n">
        <v>1415.29</v>
      </c>
      <c r="Q117" s="87" t="n">
        <v>353.822</v>
      </c>
      <c r="S117" s="4" t="n">
        <v>4</v>
      </c>
      <c r="T117" s="4" t="n">
        <v>1</v>
      </c>
      <c r="U117" s="87" t="n">
        <v>1549.97</v>
      </c>
      <c r="V117" s="87" t="n">
        <v>1549.97</v>
      </c>
      <c r="W11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17" s="4"/>
      <c r="Z117" s="4"/>
      <c r="AA117" s="4"/>
    </row>
    <row r="118" customFormat="false" ht="15.75" hidden="false" customHeight="false" outlineLevel="0" collapsed="false">
      <c r="N118" s="4" t="n">
        <v>10</v>
      </c>
      <c r="O118" s="4" t="n">
        <v>3</v>
      </c>
      <c r="P118" s="87" t="n">
        <v>876.88</v>
      </c>
      <c r="Q118" s="87" t="n">
        <v>292.293</v>
      </c>
      <c r="S118" s="4" t="n">
        <v>5</v>
      </c>
      <c r="T118" s="4" t="n">
        <v>5</v>
      </c>
      <c r="U118" s="87" t="n">
        <v>2335.78</v>
      </c>
      <c r="V118" s="87" t="n">
        <v>467.156</v>
      </c>
      <c r="W11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18" s="4"/>
      <c r="Z118" s="4"/>
      <c r="AA118" s="88"/>
    </row>
    <row r="119" customFormat="false" ht="15.75" hidden="false" customHeight="false" outlineLevel="0" collapsed="false">
      <c r="N119" s="4"/>
      <c r="P119" s="87"/>
      <c r="Q119" s="87"/>
      <c r="S119" s="4" t="n">
        <v>6</v>
      </c>
      <c r="T119" s="4" t="n">
        <v>5</v>
      </c>
      <c r="U119" s="87" t="n">
        <v>1158.36</v>
      </c>
      <c r="V119" s="87" t="n">
        <v>231.672</v>
      </c>
      <c r="W11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19" s="4"/>
      <c r="Z119" s="4"/>
      <c r="AA119" s="88"/>
    </row>
    <row r="120" customFormat="false" ht="15.75" hidden="false" customHeight="false" outlineLevel="0" collapsed="false">
      <c r="N120" s="4" t="n">
        <v>1</v>
      </c>
      <c r="O120" s="4" t="n">
        <v>4</v>
      </c>
      <c r="P120" s="87" t="n">
        <v>372.1</v>
      </c>
      <c r="Q120" s="87" t="n">
        <v>93.025</v>
      </c>
      <c r="S120" s="4" t="n">
        <v>7</v>
      </c>
      <c r="T120" s="4" t="n">
        <v>4</v>
      </c>
      <c r="U120" s="87" t="n">
        <v>1481.71</v>
      </c>
      <c r="V120" s="87" t="n">
        <v>370.427</v>
      </c>
      <c r="W12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20" s="4"/>
      <c r="Z120" s="4"/>
      <c r="AA120" s="88"/>
    </row>
    <row r="121" customFormat="false" ht="15.75" hidden="false" customHeight="false" outlineLevel="0" collapsed="false">
      <c r="N121" s="4" t="n">
        <v>2</v>
      </c>
      <c r="O121" s="4" t="n">
        <v>1</v>
      </c>
      <c r="P121" s="87" t="n">
        <v>444.43</v>
      </c>
      <c r="Q121" s="87" t="n">
        <v>444.43</v>
      </c>
      <c r="S121" s="4" t="n">
        <v>8</v>
      </c>
      <c r="T121" s="4" t="n">
        <v>5</v>
      </c>
      <c r="U121" s="87" t="n">
        <v>369.64</v>
      </c>
      <c r="V121" s="87" t="n">
        <v>73.928</v>
      </c>
      <c r="W12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21" s="4"/>
      <c r="Z121" s="4"/>
      <c r="AA121" s="88"/>
    </row>
    <row r="122" customFormat="false" ht="15.75" hidden="false" customHeight="false" outlineLevel="0" collapsed="false">
      <c r="N122" s="4" t="n">
        <v>4</v>
      </c>
      <c r="O122" s="4" t="n">
        <v>1</v>
      </c>
      <c r="P122" s="87" t="n">
        <v>1364.26</v>
      </c>
      <c r="Q122" s="87" t="n">
        <v>1364.26</v>
      </c>
      <c r="S122" s="4" t="n">
        <v>9</v>
      </c>
      <c r="T122" s="4" t="n">
        <v>4</v>
      </c>
      <c r="U122" s="87" t="n">
        <v>1415.29</v>
      </c>
      <c r="V122" s="87" t="n">
        <v>353.822</v>
      </c>
      <c r="W12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22" s="4"/>
      <c r="Z122" s="4"/>
      <c r="AA122" s="88"/>
    </row>
    <row r="123" customFormat="false" ht="15.75" hidden="false" customHeight="false" outlineLevel="0" collapsed="false">
      <c r="N123" s="4" t="n">
        <v>5</v>
      </c>
      <c r="O123" s="4" t="n">
        <v>5</v>
      </c>
      <c r="P123" s="87" t="n">
        <v>2150.07</v>
      </c>
      <c r="Q123" s="87" t="n">
        <v>430.014</v>
      </c>
      <c r="S123" s="4" t="n">
        <v>10</v>
      </c>
      <c r="T123" s="4" t="n">
        <v>3</v>
      </c>
      <c r="U123" s="87" t="n">
        <v>876.88</v>
      </c>
      <c r="V123" s="87" t="n">
        <v>292.293</v>
      </c>
      <c r="W12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23" s="4"/>
      <c r="Z123" s="4"/>
      <c r="AA123" s="88"/>
    </row>
    <row r="124" customFormat="false" ht="15.75" hidden="false" customHeight="false" outlineLevel="0" collapsed="false">
      <c r="N124" s="4" t="n">
        <v>6</v>
      </c>
      <c r="O124" s="4" t="n">
        <v>5</v>
      </c>
      <c r="P124" s="87" t="n">
        <v>972.65</v>
      </c>
      <c r="Q124" s="87" t="n">
        <v>194.53</v>
      </c>
      <c r="S124" s="4" t="n">
        <v>11</v>
      </c>
      <c r="T124" s="4" t="n">
        <v>2</v>
      </c>
      <c r="U124" s="87" t="n">
        <v>1549.97</v>
      </c>
      <c r="V124" s="87" t="n">
        <v>774.985</v>
      </c>
      <c r="W12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24" s="4"/>
      <c r="Z124" s="4"/>
      <c r="AA124" s="88"/>
    </row>
    <row r="125" customFormat="false" ht="15.75" hidden="false" customHeight="false" outlineLevel="0" collapsed="false">
      <c r="N125" s="4" t="n">
        <v>7</v>
      </c>
      <c r="O125" s="4" t="n">
        <v>4</v>
      </c>
      <c r="P125" s="87" t="n">
        <v>1296</v>
      </c>
      <c r="Q125" s="87" t="n">
        <v>324</v>
      </c>
      <c r="S125" s="4" t="n">
        <v>12</v>
      </c>
      <c r="T125" s="4" t="n">
        <v>3</v>
      </c>
      <c r="U125" s="87" t="n">
        <v>1013.16</v>
      </c>
      <c r="V125" s="87" t="n">
        <v>337.72</v>
      </c>
      <c r="W12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25" s="4"/>
      <c r="Z125" s="4"/>
      <c r="AA125" s="4"/>
    </row>
    <row r="126" customFormat="false" ht="15.75" hidden="false" customHeight="false" outlineLevel="0" collapsed="false">
      <c r="N126" s="4" t="n">
        <v>9</v>
      </c>
      <c r="O126" s="4" t="n">
        <v>4</v>
      </c>
      <c r="P126" s="87" t="n">
        <v>1252.54</v>
      </c>
      <c r="Q126" s="87" t="n">
        <v>313.135</v>
      </c>
      <c r="S126" s="4" t="n">
        <v>13</v>
      </c>
      <c r="T126" s="4" t="n">
        <v>1</v>
      </c>
      <c r="U126" s="87" t="n">
        <v>950.01</v>
      </c>
      <c r="V126" s="87" t="n">
        <v>950.01</v>
      </c>
      <c r="W12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26" s="4"/>
      <c r="Z126" s="4"/>
      <c r="AA126" s="4"/>
    </row>
    <row r="127" customFormat="false" ht="15.75" hidden="false" customHeight="false" outlineLevel="0" collapsed="false">
      <c r="N127" s="4" t="n">
        <v>10</v>
      </c>
      <c r="O127" s="4" t="n">
        <v>3</v>
      </c>
      <c r="P127" s="87" t="n">
        <v>1234.98</v>
      </c>
      <c r="Q127" s="87" t="n">
        <v>411.66</v>
      </c>
      <c r="S127" s="4" t="n">
        <v>14</v>
      </c>
      <c r="T127" s="4" t="n">
        <v>2</v>
      </c>
      <c r="U127" s="87" t="n">
        <v>1386.84</v>
      </c>
      <c r="V127" s="87" t="n">
        <v>693.42</v>
      </c>
      <c r="W12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27" s="4"/>
      <c r="Z127" s="4"/>
      <c r="AA127" s="4"/>
    </row>
    <row r="128" customFormat="false" ht="15.75" hidden="false" customHeight="false" outlineLevel="0" collapsed="false">
      <c r="N128" s="4"/>
      <c r="P128" s="87"/>
      <c r="Q128" s="87"/>
      <c r="S128" s="4" t="n">
        <v>15</v>
      </c>
      <c r="T128" s="4" t="n">
        <v>3</v>
      </c>
      <c r="U128" s="87" t="n">
        <v>1252.91</v>
      </c>
      <c r="V128" s="87" t="n">
        <v>417.637</v>
      </c>
      <c r="W12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28" s="4"/>
      <c r="Z128" s="4"/>
      <c r="AA128" s="88"/>
    </row>
    <row r="129" customFormat="false" ht="15.75" hidden="false" customHeight="false" outlineLevel="0" collapsed="false">
      <c r="N129" s="4" t="n">
        <v>2</v>
      </c>
      <c r="O129" s="4" t="n">
        <v>1</v>
      </c>
      <c r="P129" s="87" t="n">
        <v>244.33</v>
      </c>
      <c r="Q129" s="87" t="n">
        <v>244.33</v>
      </c>
      <c r="U129" s="87"/>
      <c r="V129" s="87"/>
      <c r="W12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130" customFormat="false" ht="15.75" hidden="false" customHeight="false" outlineLevel="0" collapsed="false">
      <c r="N130" s="4" t="n">
        <v>4</v>
      </c>
      <c r="O130" s="4" t="n">
        <v>1</v>
      </c>
      <c r="P130" s="87" t="n">
        <v>1544.23</v>
      </c>
      <c r="Q130" s="87" t="n">
        <v>1544.23</v>
      </c>
      <c r="S130" s="4" t="n">
        <v>1</v>
      </c>
      <c r="T130" s="4" t="n">
        <v>4</v>
      </c>
      <c r="U130" s="87" t="n">
        <v>372.1</v>
      </c>
      <c r="V130" s="87" t="n">
        <v>93.025</v>
      </c>
      <c r="W13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0" s="4"/>
      <c r="Z130" s="4"/>
      <c r="AA130" s="88"/>
    </row>
    <row r="131" customFormat="false" ht="15.75" hidden="false" customHeight="false" outlineLevel="0" collapsed="false">
      <c r="N131" s="4" t="n">
        <v>5</v>
      </c>
      <c r="O131" s="4" t="n">
        <v>5</v>
      </c>
      <c r="P131" s="87" t="n">
        <v>2330.04</v>
      </c>
      <c r="Q131" s="87" t="n">
        <v>466.008</v>
      </c>
      <c r="S131" s="4" t="n">
        <v>2</v>
      </c>
      <c r="T131" s="4" t="n">
        <v>1</v>
      </c>
      <c r="U131" s="87" t="n">
        <v>444.43</v>
      </c>
      <c r="V131" s="87" t="n">
        <v>444.43</v>
      </c>
      <c r="W13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1" s="4"/>
      <c r="Z131" s="4"/>
      <c r="AA131" s="4"/>
    </row>
    <row r="132" customFormat="false" ht="15.75" hidden="false" customHeight="false" outlineLevel="0" collapsed="false">
      <c r="N132" s="4" t="n">
        <v>6</v>
      </c>
      <c r="O132" s="4" t="n">
        <v>5</v>
      </c>
      <c r="P132" s="87" t="n">
        <v>1152.62</v>
      </c>
      <c r="Q132" s="87" t="n">
        <v>230.524</v>
      </c>
      <c r="S132" s="4" t="n">
        <v>4</v>
      </c>
      <c r="T132" s="4" t="n">
        <v>1</v>
      </c>
      <c r="U132" s="87" t="n">
        <v>1364.26</v>
      </c>
      <c r="V132" s="87" t="n">
        <v>1364.26</v>
      </c>
      <c r="W13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2" s="4"/>
      <c r="Z132" s="4"/>
      <c r="AA132" s="4"/>
    </row>
    <row r="133" customFormat="false" ht="15.75" hidden="false" customHeight="false" outlineLevel="0" collapsed="false">
      <c r="N133" s="4" t="n">
        <v>7</v>
      </c>
      <c r="O133" s="4" t="n">
        <v>4</v>
      </c>
      <c r="P133" s="87" t="n">
        <v>1475.97</v>
      </c>
      <c r="Q133" s="87" t="n">
        <v>368.992</v>
      </c>
      <c r="S133" s="4" t="n">
        <v>5</v>
      </c>
      <c r="T133" s="4" t="n">
        <v>5</v>
      </c>
      <c r="U133" s="87" t="n">
        <v>2150.07</v>
      </c>
      <c r="V133" s="87" t="n">
        <v>430.014</v>
      </c>
      <c r="W13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3" s="4"/>
      <c r="Z133" s="90"/>
      <c r="AA133" s="88"/>
    </row>
    <row r="134" customFormat="false" ht="15.75" hidden="false" customHeight="false" outlineLevel="0" collapsed="false">
      <c r="N134" s="4" t="n">
        <v>9</v>
      </c>
      <c r="O134" s="4" t="n">
        <v>4</v>
      </c>
      <c r="P134" s="87" t="n">
        <v>1409.55</v>
      </c>
      <c r="Q134" s="87" t="n">
        <v>352.387</v>
      </c>
      <c r="S134" s="4" t="n">
        <v>6</v>
      </c>
      <c r="T134" s="4" t="n">
        <v>5</v>
      </c>
      <c r="U134" s="87" t="n">
        <v>972.65</v>
      </c>
      <c r="V134" s="87" t="n">
        <v>194.53</v>
      </c>
      <c r="W13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4" s="4"/>
      <c r="Z134" s="4"/>
      <c r="AA134" s="4"/>
    </row>
    <row r="135" customFormat="false" ht="15.75" hidden="false" customHeight="false" outlineLevel="0" collapsed="false">
      <c r="N135" s="4" t="n">
        <v>10</v>
      </c>
      <c r="O135" s="4" t="n">
        <v>3</v>
      </c>
      <c r="P135" s="87" t="n">
        <v>862.88</v>
      </c>
      <c r="Q135" s="87" t="n">
        <v>287.627</v>
      </c>
      <c r="S135" s="4" t="n">
        <v>7</v>
      </c>
      <c r="T135" s="4" t="n">
        <v>4</v>
      </c>
      <c r="U135" s="87" t="n">
        <v>1296</v>
      </c>
      <c r="V135" s="87" t="n">
        <v>324</v>
      </c>
      <c r="W13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5" s="4"/>
      <c r="Z135" s="4"/>
      <c r="AA135" s="4"/>
    </row>
    <row r="136" customFormat="false" ht="15.75" hidden="false" customHeight="false" outlineLevel="0" collapsed="false">
      <c r="N136" s="4"/>
      <c r="P136" s="87"/>
      <c r="Q136" s="87"/>
      <c r="S136" s="4" t="n">
        <v>9</v>
      </c>
      <c r="T136" s="4" t="n">
        <v>4</v>
      </c>
      <c r="U136" s="87" t="n">
        <v>1252.54</v>
      </c>
      <c r="V136" s="87" t="n">
        <v>313.135</v>
      </c>
      <c r="W13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6" s="4"/>
      <c r="Z136" s="4"/>
      <c r="AA136" s="88"/>
    </row>
    <row r="137" customFormat="false" ht="15.75" hidden="false" customHeight="false" outlineLevel="0" collapsed="false">
      <c r="N137" s="4" t="n">
        <v>2</v>
      </c>
      <c r="O137" s="4" t="n">
        <v>1</v>
      </c>
      <c r="P137" s="87" t="n">
        <v>1010.55</v>
      </c>
      <c r="Q137" s="87" t="n">
        <v>1010.55</v>
      </c>
      <c r="S137" s="4" t="n">
        <v>10</v>
      </c>
      <c r="T137" s="4" t="n">
        <v>3</v>
      </c>
      <c r="U137" s="87" t="n">
        <v>1234.98</v>
      </c>
      <c r="V137" s="87" t="n">
        <v>411.66</v>
      </c>
      <c r="W13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7" s="4"/>
      <c r="Z137" s="4"/>
      <c r="AA137" s="4"/>
    </row>
    <row r="138" customFormat="false" ht="15.75" hidden="false" customHeight="false" outlineLevel="0" collapsed="false">
      <c r="N138" s="4" t="n">
        <v>4</v>
      </c>
      <c r="O138" s="4" t="n">
        <v>1</v>
      </c>
      <c r="P138" s="87" t="n">
        <v>1151.85</v>
      </c>
      <c r="Q138" s="87" t="n">
        <v>1151.85</v>
      </c>
      <c r="S138" s="4" t="n">
        <v>11</v>
      </c>
      <c r="T138" s="4" t="n">
        <v>2</v>
      </c>
      <c r="U138" s="87" t="n">
        <v>1387.22</v>
      </c>
      <c r="V138" s="87" t="n">
        <v>693.61</v>
      </c>
      <c r="W13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8" s="4"/>
      <c r="Z138" s="4"/>
      <c r="AA138" s="4"/>
    </row>
    <row r="139" customFormat="false" ht="15.75" hidden="false" customHeight="false" outlineLevel="0" collapsed="false">
      <c r="N139" s="4" t="n">
        <v>5</v>
      </c>
      <c r="O139" s="4" t="n">
        <v>5</v>
      </c>
      <c r="P139" s="87" t="n">
        <v>1927.82</v>
      </c>
      <c r="Q139" s="87" t="n">
        <v>385.564</v>
      </c>
      <c r="S139" s="4" t="n">
        <v>12</v>
      </c>
      <c r="T139" s="4" t="n">
        <v>3</v>
      </c>
      <c r="U139" s="87" t="n">
        <v>781.52</v>
      </c>
      <c r="V139" s="87" t="n">
        <v>260.507</v>
      </c>
      <c r="W13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39" s="4"/>
      <c r="Z139" s="4"/>
      <c r="AA139" s="88"/>
    </row>
    <row r="140" customFormat="false" ht="15.75" hidden="false" customHeight="false" outlineLevel="0" collapsed="false">
      <c r="N140" s="4" t="n">
        <v>7</v>
      </c>
      <c r="O140" s="4" t="n">
        <v>4</v>
      </c>
      <c r="P140" s="87" t="n">
        <v>1083.59</v>
      </c>
      <c r="Q140" s="87" t="n">
        <v>270.897</v>
      </c>
      <c r="S140" s="4" t="n">
        <v>13</v>
      </c>
      <c r="T140" s="4" t="n">
        <v>1</v>
      </c>
      <c r="U140" s="87" t="n">
        <v>787.26</v>
      </c>
      <c r="V140" s="87" t="n">
        <v>787.26</v>
      </c>
      <c r="W14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40" s="4"/>
      <c r="Z140" s="4"/>
      <c r="AA140" s="4"/>
    </row>
    <row r="141" customFormat="false" ht="15.75" hidden="false" customHeight="false" outlineLevel="0" collapsed="false">
      <c r="N141" s="4" t="n">
        <v>9</v>
      </c>
      <c r="O141" s="4" t="n">
        <v>4</v>
      </c>
      <c r="P141" s="87" t="n">
        <v>789.37</v>
      </c>
      <c r="Q141" s="87" t="n">
        <v>197.342</v>
      </c>
      <c r="S141" s="4" t="n">
        <v>14</v>
      </c>
      <c r="T141" s="4" t="n">
        <v>2</v>
      </c>
      <c r="U141" s="87" t="n">
        <v>1224.09</v>
      </c>
      <c r="V141" s="87" t="n">
        <v>612.045</v>
      </c>
      <c r="W14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41" s="4"/>
      <c r="Z141" s="90"/>
      <c r="AA141" s="88"/>
    </row>
    <row r="142" customFormat="false" ht="15.75" hidden="false" customHeight="false" outlineLevel="0" collapsed="false">
      <c r="N142" s="4" t="n">
        <v>10</v>
      </c>
      <c r="O142" s="4" t="n">
        <v>3</v>
      </c>
      <c r="P142" s="87" t="n">
        <v>1802.74</v>
      </c>
      <c r="Q142" s="87" t="n">
        <v>600.913</v>
      </c>
      <c r="S142" s="4" t="n">
        <v>15</v>
      </c>
      <c r="T142" s="4" t="n">
        <v>3</v>
      </c>
      <c r="U142" s="87" t="n">
        <v>1088.98</v>
      </c>
      <c r="V142" s="87" t="n">
        <v>362.993</v>
      </c>
      <c r="W14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42" s="4"/>
      <c r="Z142" s="4"/>
      <c r="AA142" s="88"/>
    </row>
    <row r="143" customFormat="false" ht="15.75" hidden="false" customHeight="false" outlineLevel="0" collapsed="false">
      <c r="N143" s="4"/>
      <c r="P143" s="87"/>
      <c r="Q143" s="87"/>
      <c r="U143" s="87"/>
      <c r="V143" s="87"/>
      <c r="W14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144" customFormat="false" ht="15.75" hidden="false" customHeight="false" outlineLevel="0" collapsed="false">
      <c r="N144" s="4" t="n">
        <v>2</v>
      </c>
      <c r="O144" s="4" t="n">
        <v>1</v>
      </c>
      <c r="P144" s="87" t="n">
        <v>231.84</v>
      </c>
      <c r="Q144" s="87" t="n">
        <v>231.84</v>
      </c>
      <c r="S144" s="4" t="n">
        <v>2</v>
      </c>
      <c r="T144" s="4" t="n">
        <v>1</v>
      </c>
      <c r="U144" s="87" t="n">
        <v>244.33</v>
      </c>
      <c r="V144" s="87" t="n">
        <v>244.33</v>
      </c>
      <c r="W14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44" s="4"/>
      <c r="Z144" s="4"/>
      <c r="AA144" s="4"/>
    </row>
    <row r="145" customFormat="false" ht="15.75" hidden="false" customHeight="false" outlineLevel="0" collapsed="false">
      <c r="N145" s="4" t="n">
        <v>4</v>
      </c>
      <c r="O145" s="4" t="n">
        <v>1</v>
      </c>
      <c r="P145" s="87" t="n">
        <v>1393.74</v>
      </c>
      <c r="Q145" s="87" t="n">
        <v>1393.74</v>
      </c>
      <c r="S145" s="4" t="n">
        <v>4</v>
      </c>
      <c r="T145" s="4" t="n">
        <v>1</v>
      </c>
      <c r="U145" s="87" t="n">
        <v>1544.23</v>
      </c>
      <c r="V145" s="87" t="n">
        <v>1544.23</v>
      </c>
      <c r="W14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45" s="4"/>
      <c r="Z145" s="4"/>
      <c r="AA145" s="4"/>
    </row>
    <row r="146" customFormat="false" ht="15.75" hidden="false" customHeight="false" outlineLevel="0" collapsed="false">
      <c r="N146" s="4" t="n">
        <v>5</v>
      </c>
      <c r="O146" s="4" t="n">
        <v>5</v>
      </c>
      <c r="P146" s="87" t="n">
        <v>2179.55</v>
      </c>
      <c r="Q146" s="87" t="n">
        <v>435.91</v>
      </c>
      <c r="S146" s="4" t="n">
        <v>5</v>
      </c>
      <c r="T146" s="4" t="n">
        <v>5</v>
      </c>
      <c r="U146" s="87" t="n">
        <v>2330.04</v>
      </c>
      <c r="V146" s="87" t="n">
        <v>466.008</v>
      </c>
      <c r="W14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46" s="4"/>
      <c r="Z146" s="90"/>
      <c r="AA146" s="88"/>
    </row>
    <row r="147" customFormat="false" ht="15.75" hidden="false" customHeight="false" outlineLevel="0" collapsed="false">
      <c r="N147" s="4" t="n">
        <v>7</v>
      </c>
      <c r="O147" s="4" t="n">
        <v>4</v>
      </c>
      <c r="P147" s="87" t="n">
        <v>1325.48</v>
      </c>
      <c r="Q147" s="87" t="n">
        <v>331.37</v>
      </c>
      <c r="S147" s="4" t="n">
        <v>6</v>
      </c>
      <c r="T147" s="4" t="n">
        <v>5</v>
      </c>
      <c r="U147" s="87" t="n">
        <v>1152.62</v>
      </c>
      <c r="V147" s="87" t="n">
        <v>230.524</v>
      </c>
      <c r="W14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47" s="4"/>
      <c r="Z147" s="4"/>
      <c r="AA147" s="88"/>
    </row>
    <row r="148" customFormat="false" ht="15.75" hidden="false" customHeight="false" outlineLevel="0" collapsed="false">
      <c r="N148" s="4" t="n">
        <v>10</v>
      </c>
      <c r="O148" s="4" t="n">
        <v>3</v>
      </c>
      <c r="P148" s="87" t="n">
        <v>1022.39</v>
      </c>
      <c r="Q148" s="87" t="n">
        <v>340.797</v>
      </c>
      <c r="S148" s="4" t="n">
        <v>7</v>
      </c>
      <c r="T148" s="4" t="n">
        <v>4</v>
      </c>
      <c r="U148" s="87" t="n">
        <v>1475.97</v>
      </c>
      <c r="V148" s="87" t="n">
        <v>368.992</v>
      </c>
      <c r="W14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48" s="4"/>
      <c r="Z148" s="4"/>
      <c r="AA148" s="88"/>
    </row>
    <row r="149" customFormat="false" ht="15.75" hidden="false" customHeight="false" outlineLevel="0" collapsed="false">
      <c r="N149" s="4"/>
      <c r="P149" s="87"/>
      <c r="Q149" s="87"/>
      <c r="S149" s="4" t="n">
        <v>9</v>
      </c>
      <c r="T149" s="4" t="n">
        <v>4</v>
      </c>
      <c r="U149" s="87" t="n">
        <v>1409.55</v>
      </c>
      <c r="V149" s="87" t="n">
        <v>352.387</v>
      </c>
      <c r="W14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49" s="4"/>
      <c r="Z149" s="4"/>
      <c r="AA149" s="88"/>
    </row>
    <row r="150" customFormat="false" ht="15.75" hidden="false" customHeight="false" outlineLevel="0" collapsed="false">
      <c r="N150" s="4" t="n">
        <v>4</v>
      </c>
      <c r="O150" s="4" t="n">
        <v>1</v>
      </c>
      <c r="P150" s="87" t="n">
        <v>1311.87</v>
      </c>
      <c r="Q150" s="87" t="n">
        <v>1311.87</v>
      </c>
      <c r="S150" s="4" t="n">
        <v>10</v>
      </c>
      <c r="T150" s="4" t="n">
        <v>3</v>
      </c>
      <c r="U150" s="87" t="n">
        <v>862.88</v>
      </c>
      <c r="V150" s="87" t="n">
        <v>287.627</v>
      </c>
      <c r="W15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50" s="4"/>
      <c r="Z150" s="4"/>
      <c r="AA150" s="88"/>
    </row>
    <row r="151" customFormat="false" ht="15.75" hidden="false" customHeight="false" outlineLevel="0" collapsed="false">
      <c r="N151" s="4" t="n">
        <v>5</v>
      </c>
      <c r="O151" s="4" t="n">
        <v>5</v>
      </c>
      <c r="P151" s="87" t="n">
        <v>2097.68</v>
      </c>
      <c r="Q151" s="87" t="n">
        <v>419.536</v>
      </c>
      <c r="S151" s="4" t="n">
        <v>11</v>
      </c>
      <c r="T151" s="4" t="n">
        <v>2</v>
      </c>
      <c r="U151" s="87" t="n">
        <v>1544.23</v>
      </c>
      <c r="V151" s="87" t="n">
        <v>772.115</v>
      </c>
      <c r="W15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51" s="4"/>
      <c r="Z151" s="4"/>
      <c r="AA151" s="88"/>
    </row>
    <row r="152" customFormat="false" ht="15.75" hidden="false" customHeight="false" outlineLevel="0" collapsed="false">
      <c r="N152" s="4" t="n">
        <v>7</v>
      </c>
      <c r="O152" s="4" t="n">
        <v>4</v>
      </c>
      <c r="P152" s="87" t="n">
        <v>1243.61</v>
      </c>
      <c r="Q152" s="87" t="n">
        <v>310.903</v>
      </c>
      <c r="S152" s="4" t="n">
        <v>12</v>
      </c>
      <c r="T152" s="4" t="n">
        <v>3</v>
      </c>
      <c r="U152" s="87" t="n">
        <v>1007.42</v>
      </c>
      <c r="V152" s="87" t="n">
        <v>335.807</v>
      </c>
      <c r="W15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52" s="4"/>
      <c r="Z152" s="4"/>
      <c r="AA152" s="88"/>
    </row>
    <row r="153" customFormat="false" ht="15.75" hidden="false" customHeight="false" outlineLevel="0" collapsed="false">
      <c r="N153" s="4" t="n">
        <v>10</v>
      </c>
      <c r="O153" s="4" t="n">
        <v>3</v>
      </c>
      <c r="P153" s="87" t="n">
        <v>1105.57</v>
      </c>
      <c r="Q153" s="87" t="n">
        <v>368.523</v>
      </c>
      <c r="S153" s="4" t="n">
        <v>13</v>
      </c>
      <c r="T153" s="4" t="n">
        <v>1</v>
      </c>
      <c r="U153" s="87" t="n">
        <v>944.27</v>
      </c>
      <c r="V153" s="87" t="n">
        <v>944.27</v>
      </c>
      <c r="W15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53" s="4"/>
      <c r="Z153" s="4"/>
      <c r="AA153" s="4"/>
    </row>
    <row r="154" customFormat="false" ht="15.75" hidden="false" customHeight="false" outlineLevel="0" collapsed="false">
      <c r="N154" s="4"/>
      <c r="P154" s="87"/>
      <c r="Q154" s="87"/>
      <c r="S154" s="4" t="n">
        <v>14</v>
      </c>
      <c r="T154" s="4" t="n">
        <v>2</v>
      </c>
      <c r="U154" s="87" t="n">
        <v>1381.1</v>
      </c>
      <c r="V154" s="87" t="n">
        <v>690.55</v>
      </c>
      <c r="W15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54" s="4"/>
      <c r="Z154" s="89"/>
      <c r="AA154" s="4"/>
    </row>
    <row r="155" customFormat="false" ht="15.75" hidden="false" customHeight="false" outlineLevel="0" collapsed="false">
      <c r="N155" s="4" t="n">
        <v>4</v>
      </c>
      <c r="O155" s="4" t="n">
        <v>1</v>
      </c>
      <c r="P155" s="87" t="n">
        <v>1477.56</v>
      </c>
      <c r="Q155" s="87" t="n">
        <v>1477.56</v>
      </c>
      <c r="S155" s="4" t="n">
        <v>15</v>
      </c>
      <c r="T155" s="4" t="n">
        <v>3</v>
      </c>
      <c r="U155" s="87" t="n">
        <v>1256.19</v>
      </c>
      <c r="V155" s="87" t="n">
        <v>418.73</v>
      </c>
      <c r="W15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55" s="4"/>
      <c r="Z155" s="4"/>
      <c r="AA155" s="4"/>
    </row>
    <row r="156" customFormat="false" ht="15.75" hidden="false" customHeight="false" outlineLevel="0" collapsed="false">
      <c r="N156" s="4" t="n">
        <v>5</v>
      </c>
      <c r="O156" s="4" t="n">
        <v>5</v>
      </c>
      <c r="P156" s="87" t="n">
        <v>2263.37</v>
      </c>
      <c r="Q156" s="87" t="n">
        <v>452.674</v>
      </c>
      <c r="U156" s="87"/>
      <c r="V156" s="87"/>
      <c r="W15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157" customFormat="false" ht="15.75" hidden="false" customHeight="false" outlineLevel="0" collapsed="false">
      <c r="N157" s="4" t="n">
        <v>10</v>
      </c>
      <c r="O157" s="4" t="n">
        <v>3</v>
      </c>
      <c r="P157" s="87" t="n">
        <v>940.21</v>
      </c>
      <c r="Q157" s="87" t="n">
        <v>313.403</v>
      </c>
      <c r="S157" s="4" t="n">
        <v>2</v>
      </c>
      <c r="T157" s="4" t="n">
        <v>1</v>
      </c>
      <c r="U157" s="87" t="n">
        <v>1010.55</v>
      </c>
      <c r="V157" s="87" t="n">
        <v>1010.55</v>
      </c>
      <c r="W15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57" s="4"/>
      <c r="Z157" s="4"/>
      <c r="AA157" s="4"/>
    </row>
    <row r="158" customFormat="false" ht="15.75" hidden="false" customHeight="false" outlineLevel="0" collapsed="false">
      <c r="N158" s="4"/>
      <c r="P158" s="87"/>
      <c r="Q158" s="87"/>
      <c r="S158" s="4" t="n">
        <v>4</v>
      </c>
      <c r="T158" s="4" t="n">
        <v>1</v>
      </c>
      <c r="U158" s="87" t="n">
        <v>1151.85</v>
      </c>
      <c r="V158" s="87" t="n">
        <v>1151.85</v>
      </c>
      <c r="W15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58" s="4"/>
      <c r="Z158" s="4"/>
      <c r="AA158" s="4"/>
    </row>
    <row r="159" customFormat="false" ht="15.75" hidden="false" customHeight="false" outlineLevel="0" collapsed="false">
      <c r="N159" s="4" t="n">
        <v>4</v>
      </c>
      <c r="O159" s="4" t="n">
        <v>1</v>
      </c>
      <c r="P159" s="87" t="n">
        <v>992.01</v>
      </c>
      <c r="Q159" s="87" t="n">
        <v>992.01</v>
      </c>
      <c r="S159" s="4" t="n">
        <v>5</v>
      </c>
      <c r="T159" s="4" t="n">
        <v>5</v>
      </c>
      <c r="U159" s="87" t="n">
        <v>1927.82</v>
      </c>
      <c r="V159" s="87" t="n">
        <v>385.564</v>
      </c>
      <c r="W15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59" s="4"/>
      <c r="Z159" s="4"/>
      <c r="AA159" s="88"/>
    </row>
    <row r="160" customFormat="false" ht="15.75" hidden="false" customHeight="false" outlineLevel="0" collapsed="false">
      <c r="N160" s="4" t="n">
        <v>5</v>
      </c>
      <c r="O160" s="4" t="n">
        <v>5</v>
      </c>
      <c r="P160" s="87" t="n">
        <v>1771.26</v>
      </c>
      <c r="Q160" s="87" t="n">
        <v>354.252</v>
      </c>
      <c r="S160" s="4" t="n">
        <v>7</v>
      </c>
      <c r="T160" s="4" t="n">
        <v>4</v>
      </c>
      <c r="U160" s="87" t="n">
        <v>1083.59</v>
      </c>
      <c r="V160" s="87" t="n">
        <v>270.897</v>
      </c>
      <c r="W16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60" s="4"/>
      <c r="Z160" s="4"/>
      <c r="AA160" s="88"/>
    </row>
    <row r="161" customFormat="false" ht="15.75" hidden="false" customHeight="false" outlineLevel="0" collapsed="false">
      <c r="N161" s="4"/>
      <c r="P161" s="87"/>
      <c r="Q161" s="87"/>
      <c r="S161" s="4" t="n">
        <v>9</v>
      </c>
      <c r="T161" s="4" t="n">
        <v>4</v>
      </c>
      <c r="U161" s="87" t="n">
        <v>789.37</v>
      </c>
      <c r="V161" s="87" t="n">
        <v>197.342</v>
      </c>
      <c r="W16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61" s="4"/>
      <c r="Z161" s="4"/>
      <c r="AA161" s="88"/>
    </row>
    <row r="162" customFormat="false" ht="15.75" hidden="false" customHeight="false" outlineLevel="0" collapsed="false">
      <c r="N162" s="4" t="n">
        <v>4</v>
      </c>
      <c r="O162" s="4" t="n">
        <v>1</v>
      </c>
      <c r="P162" s="87" t="n">
        <v>992.01</v>
      </c>
      <c r="Q162" s="87" t="n">
        <v>992.01</v>
      </c>
      <c r="S162" s="4" t="n">
        <v>10</v>
      </c>
      <c r="T162" s="4" t="n">
        <v>3</v>
      </c>
      <c r="U162" s="87" t="n">
        <v>1802.74</v>
      </c>
      <c r="V162" s="87" t="n">
        <v>600.913</v>
      </c>
      <c r="W16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62" s="4"/>
      <c r="Z162" s="4"/>
      <c r="AA162" s="88"/>
    </row>
    <row r="163" customFormat="false" ht="15.75" hidden="false" customHeight="false" outlineLevel="0" collapsed="false">
      <c r="S163" s="4" t="n">
        <v>11</v>
      </c>
      <c r="T163" s="4" t="n">
        <v>2</v>
      </c>
      <c r="U163" s="87" t="n">
        <v>777.29</v>
      </c>
      <c r="V163" s="87" t="n">
        <v>388.645</v>
      </c>
      <c r="W16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63" s="4"/>
      <c r="Z163" s="4"/>
      <c r="AA163" s="88"/>
    </row>
    <row r="164" customFormat="false" ht="15.75" hidden="false" customHeight="false" outlineLevel="0" collapsed="false">
      <c r="S164" s="4" t="n">
        <v>12</v>
      </c>
      <c r="T164" s="4" t="n">
        <v>3</v>
      </c>
      <c r="U164" s="87" t="n">
        <v>1413.25</v>
      </c>
      <c r="V164" s="87" t="n">
        <v>471.083</v>
      </c>
      <c r="W16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64" s="4"/>
      <c r="Z164" s="4"/>
      <c r="AA164" s="88"/>
    </row>
    <row r="165" customFormat="false" ht="15.75" hidden="false" customHeight="false" outlineLevel="0" collapsed="false">
      <c r="S165" s="4" t="n">
        <v>13</v>
      </c>
      <c r="T165" s="4" t="n">
        <v>1</v>
      </c>
      <c r="U165" s="87" t="n">
        <v>497.37</v>
      </c>
      <c r="V165" s="87" t="n">
        <v>497.37</v>
      </c>
      <c r="W16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65" s="4"/>
      <c r="Z165" s="4"/>
      <c r="AA165" s="4"/>
    </row>
    <row r="166" customFormat="false" ht="15.75" hidden="false" customHeight="false" outlineLevel="0" collapsed="false">
      <c r="S166" s="4" t="n">
        <v>14</v>
      </c>
      <c r="T166" s="4" t="n">
        <v>2</v>
      </c>
      <c r="U166" s="87" t="n">
        <v>783.44</v>
      </c>
      <c r="V166" s="87" t="n">
        <v>391.72</v>
      </c>
      <c r="W16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66" s="4"/>
      <c r="Z166" s="4"/>
      <c r="AA166" s="4"/>
    </row>
    <row r="167" customFormat="false" ht="15.75" hidden="false" customHeight="false" outlineLevel="0" collapsed="false">
      <c r="S167" s="4" t="n">
        <v>15</v>
      </c>
      <c r="T167" s="4" t="n">
        <v>3</v>
      </c>
      <c r="U167" s="87" t="n">
        <v>1700.57</v>
      </c>
      <c r="V167" s="87" t="n">
        <v>566.857</v>
      </c>
      <c r="W16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67" s="4"/>
      <c r="Z167" s="4"/>
      <c r="AA167" s="88"/>
    </row>
    <row r="168" customFormat="false" ht="15.75" hidden="false" customHeight="false" outlineLevel="0" collapsed="false">
      <c r="S168" s="4" t="s">
        <v>90</v>
      </c>
      <c r="U168" s="87"/>
      <c r="V168" s="87"/>
      <c r="W16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169" customFormat="false" ht="15.75" hidden="false" customHeight="false" outlineLevel="0" collapsed="false">
      <c r="S169" s="4" t="n">
        <v>2</v>
      </c>
      <c r="T169" s="4" t="n">
        <v>1</v>
      </c>
      <c r="U169" s="87" t="n">
        <v>231.84</v>
      </c>
      <c r="V169" s="87" t="n">
        <v>231.84</v>
      </c>
      <c r="W16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69" s="4"/>
      <c r="Z169" s="4"/>
      <c r="AA169" s="4"/>
    </row>
    <row r="170" customFormat="false" ht="15.75" hidden="false" customHeight="false" outlineLevel="0" collapsed="false">
      <c r="S170" s="4" t="n">
        <v>4</v>
      </c>
      <c r="T170" s="4" t="n">
        <v>1</v>
      </c>
      <c r="U170" s="87" t="n">
        <v>1393.74</v>
      </c>
      <c r="V170" s="87" t="n">
        <v>1393.74</v>
      </c>
      <c r="W17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70" s="4"/>
      <c r="Z170" s="4"/>
      <c r="AA170" s="4"/>
    </row>
    <row r="171" customFormat="false" ht="15.75" hidden="false" customHeight="false" outlineLevel="0" collapsed="false">
      <c r="S171" s="4" t="n">
        <v>5</v>
      </c>
      <c r="T171" s="4" t="n">
        <v>5</v>
      </c>
      <c r="U171" s="87" t="n">
        <v>2179.55</v>
      </c>
      <c r="V171" s="87" t="n">
        <v>435.91</v>
      </c>
      <c r="W17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71" s="4"/>
      <c r="Z171" s="4"/>
      <c r="AA171" s="4"/>
    </row>
    <row r="172" customFormat="false" ht="15.75" hidden="false" customHeight="false" outlineLevel="0" collapsed="false">
      <c r="S172" s="4" t="n">
        <v>7</v>
      </c>
      <c r="T172" s="4" t="n">
        <v>4</v>
      </c>
      <c r="U172" s="87" t="n">
        <v>1325.48</v>
      </c>
      <c r="V172" s="87" t="n">
        <v>331.37</v>
      </c>
      <c r="W17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72" s="4"/>
      <c r="Z172" s="4"/>
      <c r="AA172" s="4"/>
    </row>
    <row r="173" customFormat="false" ht="15.75" hidden="false" customHeight="false" outlineLevel="0" collapsed="false">
      <c r="S173" s="4" t="n">
        <v>10</v>
      </c>
      <c r="T173" s="4" t="n">
        <v>3</v>
      </c>
      <c r="U173" s="87" t="n">
        <v>1022.39</v>
      </c>
      <c r="V173" s="87" t="n">
        <v>340.797</v>
      </c>
      <c r="W17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73" s="4"/>
      <c r="Z173" s="4"/>
      <c r="AA173" s="88"/>
    </row>
    <row r="174" customFormat="false" ht="15.75" hidden="false" customHeight="false" outlineLevel="0" collapsed="false">
      <c r="S174" s="4" t="n">
        <v>11</v>
      </c>
      <c r="T174" s="4" t="n">
        <v>2</v>
      </c>
      <c r="U174" s="87" t="n">
        <v>1393.74</v>
      </c>
      <c r="V174" s="87" t="n">
        <v>696.87</v>
      </c>
      <c r="W17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74" s="4"/>
      <c r="Z174" s="4"/>
      <c r="AA174" s="4"/>
    </row>
    <row r="175" customFormat="false" ht="15.75" hidden="false" customHeight="false" outlineLevel="0" collapsed="false">
      <c r="S175" s="4" t="n">
        <v>12</v>
      </c>
      <c r="T175" s="4" t="n">
        <v>3</v>
      </c>
      <c r="U175" s="87" t="n">
        <v>856.93</v>
      </c>
      <c r="V175" s="87" t="n">
        <v>285.643</v>
      </c>
      <c r="W17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75" s="4"/>
      <c r="Z175" s="4"/>
      <c r="AA175" s="88"/>
    </row>
    <row r="176" customFormat="false" ht="15.75" hidden="false" customHeight="false" outlineLevel="0" collapsed="false">
      <c r="S176" s="4" t="n">
        <v>13</v>
      </c>
      <c r="T176" s="4" t="n">
        <v>1</v>
      </c>
      <c r="U176" s="87" t="n">
        <v>793.78</v>
      </c>
      <c r="V176" s="87" t="n">
        <v>793.78</v>
      </c>
      <c r="W17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76" s="4"/>
      <c r="Z176" s="4"/>
      <c r="AA176" s="4"/>
    </row>
    <row r="177" customFormat="false" ht="15.75" hidden="false" customHeight="false" outlineLevel="0" collapsed="false">
      <c r="S177" s="4" t="n">
        <v>14</v>
      </c>
      <c r="T177" s="4" t="n">
        <v>2</v>
      </c>
      <c r="U177" s="87" t="n">
        <v>1230.61</v>
      </c>
      <c r="V177" s="87" t="n">
        <v>615.305</v>
      </c>
      <c r="W17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77" s="4"/>
      <c r="Z177" s="4"/>
      <c r="AA177" s="88"/>
    </row>
    <row r="178" customFormat="false" ht="15.75" hidden="false" customHeight="false" outlineLevel="0" collapsed="false">
      <c r="S178" s="4" t="n">
        <v>15</v>
      </c>
      <c r="T178" s="4" t="n">
        <v>3</v>
      </c>
      <c r="U178" s="87" t="n">
        <v>1096.68</v>
      </c>
      <c r="V178" s="87" t="n">
        <v>365.56</v>
      </c>
      <c r="W17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78" s="4"/>
      <c r="Z178" s="4"/>
      <c r="AA178" s="4"/>
    </row>
    <row r="179" customFormat="false" ht="15.75" hidden="false" customHeight="false" outlineLevel="0" collapsed="false">
      <c r="U179" s="87"/>
      <c r="V179" s="87"/>
      <c r="W17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180" customFormat="false" ht="15.75" hidden="false" customHeight="false" outlineLevel="0" collapsed="false">
      <c r="S180" s="4" t="n">
        <v>4</v>
      </c>
      <c r="T180" s="4" t="n">
        <v>1</v>
      </c>
      <c r="U180" s="87" t="n">
        <v>1311.87</v>
      </c>
      <c r="V180" s="87" t="n">
        <v>1311.87</v>
      </c>
      <c r="W18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80" s="4"/>
      <c r="Z180" s="4"/>
      <c r="AA180" s="4"/>
    </row>
    <row r="181" customFormat="false" ht="15.75" hidden="false" customHeight="false" outlineLevel="0" collapsed="false">
      <c r="S181" s="4" t="n">
        <v>5</v>
      </c>
      <c r="T181" s="4" t="n">
        <v>5</v>
      </c>
      <c r="U181" s="87" t="n">
        <v>2097.68</v>
      </c>
      <c r="V181" s="87" t="n">
        <v>419.536</v>
      </c>
      <c r="W18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81" s="4"/>
      <c r="Z181" s="4"/>
      <c r="AA181" s="88"/>
    </row>
    <row r="182" customFormat="false" ht="15.75" hidden="false" customHeight="false" outlineLevel="0" collapsed="false">
      <c r="S182" s="4" t="n">
        <v>7</v>
      </c>
      <c r="T182" s="4" t="n">
        <v>4</v>
      </c>
      <c r="U182" s="87" t="n">
        <v>1243.61</v>
      </c>
      <c r="V182" s="87" t="n">
        <v>310.903</v>
      </c>
      <c r="W18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82" s="4"/>
      <c r="Z182" s="4"/>
      <c r="AA182" s="88"/>
    </row>
    <row r="183" customFormat="false" ht="15.75" hidden="false" customHeight="false" outlineLevel="0" collapsed="false">
      <c r="S183" s="4" t="n">
        <v>10</v>
      </c>
      <c r="T183" s="4" t="n">
        <v>3</v>
      </c>
      <c r="U183" s="87" t="n">
        <v>1105.57</v>
      </c>
      <c r="V183" s="87" t="n">
        <v>368.523</v>
      </c>
      <c r="W18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83" s="4"/>
      <c r="Z183" s="4"/>
      <c r="AA183" s="88"/>
    </row>
    <row r="184" customFormat="false" ht="15.75" hidden="false" customHeight="false" outlineLevel="0" collapsed="false">
      <c r="S184" s="4" t="n">
        <v>11</v>
      </c>
      <c r="T184" s="4" t="n">
        <v>2</v>
      </c>
      <c r="U184" s="87" t="n">
        <v>1311.87</v>
      </c>
      <c r="V184" s="87" t="n">
        <v>655.935</v>
      </c>
      <c r="W18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84" s="4"/>
      <c r="Z184" s="4"/>
      <c r="AA184" s="88"/>
    </row>
    <row r="185" customFormat="false" ht="15.75" hidden="false" customHeight="false" outlineLevel="0" collapsed="false">
      <c r="S185" s="4" t="n">
        <v>12</v>
      </c>
      <c r="T185" s="4" t="n">
        <v>3</v>
      </c>
      <c r="U185" s="87" t="n">
        <v>772.11</v>
      </c>
      <c r="V185" s="87" t="n">
        <v>257.37</v>
      </c>
      <c r="W18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85" s="4"/>
      <c r="Z185" s="4"/>
      <c r="AA185" s="4"/>
    </row>
    <row r="186" customFormat="false" ht="15.75" hidden="false" customHeight="false" outlineLevel="0" collapsed="false">
      <c r="S186" s="4" t="n">
        <v>13</v>
      </c>
      <c r="T186" s="4" t="n">
        <v>1</v>
      </c>
      <c r="U186" s="87" t="n">
        <v>711.91</v>
      </c>
      <c r="V186" s="87" t="n">
        <v>711.91</v>
      </c>
      <c r="W18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86" s="4"/>
      <c r="Z186" s="4"/>
      <c r="AA186" s="4"/>
    </row>
    <row r="187" customFormat="false" ht="15.75" hidden="false" customHeight="false" outlineLevel="0" collapsed="false">
      <c r="S187" s="4" t="n">
        <v>14</v>
      </c>
      <c r="T187" s="4" t="n">
        <v>2</v>
      </c>
      <c r="U187" s="87" t="n">
        <v>1148.74</v>
      </c>
      <c r="V187" s="87" t="n">
        <v>574.37</v>
      </c>
      <c r="W18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87" s="4"/>
      <c r="Z187" s="4"/>
      <c r="AA187" s="4"/>
    </row>
    <row r="188" customFormat="false" ht="15.75" hidden="false" customHeight="false" outlineLevel="0" collapsed="false">
      <c r="S188" s="4" t="n">
        <v>15</v>
      </c>
      <c r="T188" s="4" t="n">
        <v>3</v>
      </c>
      <c r="U188" s="87" t="n">
        <v>1013.5</v>
      </c>
      <c r="V188" s="87" t="n">
        <v>337.833</v>
      </c>
      <c r="W18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88" s="4"/>
      <c r="Z188" s="89"/>
      <c r="AA188" s="88"/>
    </row>
    <row r="189" customFormat="false" ht="15.75" hidden="false" customHeight="false" outlineLevel="0" collapsed="false">
      <c r="U189" s="87"/>
      <c r="V189" s="87"/>
      <c r="W18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190" customFormat="false" ht="15.75" hidden="false" customHeight="false" outlineLevel="0" collapsed="false">
      <c r="S190" s="4" t="n">
        <v>4</v>
      </c>
      <c r="T190" s="4" t="n">
        <v>1</v>
      </c>
      <c r="U190" s="87" t="n">
        <v>1150.52</v>
      </c>
      <c r="V190" s="87" t="n">
        <v>1150.52</v>
      </c>
      <c r="W19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90" s="4"/>
      <c r="Z190" s="4"/>
      <c r="AA190" s="4"/>
    </row>
    <row r="191" customFormat="false" ht="15.75" hidden="false" customHeight="false" outlineLevel="0" collapsed="false">
      <c r="S191" s="4" t="n">
        <v>5</v>
      </c>
      <c r="T191" s="4" t="n">
        <v>5</v>
      </c>
      <c r="U191" s="87" t="n">
        <v>1926.49</v>
      </c>
      <c r="V191" s="87" t="n">
        <v>385.298</v>
      </c>
      <c r="W19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91" s="4"/>
      <c r="Z191" s="4"/>
      <c r="AA191" s="88"/>
    </row>
    <row r="192" customFormat="false" ht="15.75" hidden="false" customHeight="false" outlineLevel="0" collapsed="false">
      <c r="S192" s="4" t="n">
        <v>7</v>
      </c>
      <c r="T192" s="4" t="n">
        <v>4</v>
      </c>
      <c r="U192" s="87" t="n">
        <v>1082.26</v>
      </c>
      <c r="V192" s="87" t="n">
        <v>270.565</v>
      </c>
      <c r="W19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92" s="4"/>
      <c r="Z192" s="4"/>
      <c r="AA192" s="88"/>
    </row>
    <row r="193" customFormat="false" ht="15.75" hidden="false" customHeight="false" outlineLevel="0" collapsed="false">
      <c r="S193" s="4" t="n">
        <v>10</v>
      </c>
      <c r="T193" s="4" t="n">
        <v>3</v>
      </c>
      <c r="U193" s="87" t="n">
        <v>1801.41</v>
      </c>
      <c r="V193" s="87" t="n">
        <v>600.47</v>
      </c>
      <c r="W19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93" s="4"/>
      <c r="Z193" s="4"/>
      <c r="AA193" s="4"/>
    </row>
    <row r="194" customFormat="false" ht="15.75" hidden="false" customHeight="false" outlineLevel="0" collapsed="false">
      <c r="S194" s="4" t="n">
        <v>11</v>
      </c>
      <c r="T194" s="4" t="n">
        <v>2</v>
      </c>
      <c r="U194" s="87" t="n">
        <v>781.7</v>
      </c>
      <c r="V194" s="87" t="n">
        <v>390.85</v>
      </c>
      <c r="W19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94" s="4"/>
      <c r="Z194" s="4"/>
      <c r="AA194" s="4"/>
    </row>
    <row r="195" customFormat="false" ht="15.75" hidden="false" customHeight="false" outlineLevel="0" collapsed="false">
      <c r="S195" s="4" t="n">
        <v>13</v>
      </c>
      <c r="T195" s="4" t="n">
        <v>1</v>
      </c>
      <c r="U195" s="87" t="n">
        <v>496.04</v>
      </c>
      <c r="V195" s="87" t="n">
        <v>496.04</v>
      </c>
      <c r="W19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95" s="4"/>
      <c r="Z195" s="4"/>
      <c r="AA195" s="4"/>
    </row>
    <row r="196" customFormat="false" ht="15.75" hidden="false" customHeight="false" outlineLevel="0" collapsed="false">
      <c r="S196" s="4" t="n">
        <v>14</v>
      </c>
      <c r="T196" s="4" t="n">
        <v>2</v>
      </c>
      <c r="U196" s="87" t="n">
        <v>784.57</v>
      </c>
      <c r="V196" s="87" t="n">
        <v>392.285</v>
      </c>
      <c r="W19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96" s="4"/>
      <c r="Z196" s="4"/>
      <c r="AA196" s="88"/>
    </row>
    <row r="197" customFormat="false" ht="15.75" hidden="false" customHeight="false" outlineLevel="0" collapsed="false">
      <c r="S197" s="4" t="n">
        <v>15</v>
      </c>
      <c r="T197" s="4" t="n">
        <v>3</v>
      </c>
      <c r="U197" s="87" t="n">
        <v>1699.24</v>
      </c>
      <c r="V197" s="87" t="n">
        <v>566.413</v>
      </c>
      <c r="W19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97" s="4"/>
      <c r="Z197" s="4"/>
      <c r="AA197" s="88"/>
    </row>
    <row r="198" customFormat="false" ht="15.75" hidden="false" customHeight="false" outlineLevel="0" collapsed="false">
      <c r="U198" s="87"/>
      <c r="V198" s="87"/>
      <c r="W19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199" customFormat="false" ht="15.75" hidden="false" customHeight="false" outlineLevel="0" collapsed="false">
      <c r="S199" s="4" t="n">
        <v>4</v>
      </c>
      <c r="T199" s="4" t="n">
        <v>1</v>
      </c>
      <c r="U199" s="87" t="n">
        <v>1477.56</v>
      </c>
      <c r="V199" s="87" t="n">
        <v>1477.56</v>
      </c>
      <c r="W19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199" s="4"/>
      <c r="Z199" s="4"/>
      <c r="AA199" s="4"/>
    </row>
    <row r="200" customFormat="false" ht="15.75" hidden="false" customHeight="false" outlineLevel="0" collapsed="false">
      <c r="S200" s="4" t="n">
        <v>5</v>
      </c>
      <c r="T200" s="4" t="n">
        <v>5</v>
      </c>
      <c r="U200" s="87" t="n">
        <v>2263.37</v>
      </c>
      <c r="V200" s="87" t="n">
        <v>452.674</v>
      </c>
      <c r="W20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00" s="4"/>
      <c r="Z200" s="4"/>
      <c r="AA200" s="88"/>
    </row>
    <row r="201" customFormat="false" ht="15.75" hidden="false" customHeight="false" outlineLevel="0" collapsed="false">
      <c r="S201" s="4" t="n">
        <v>10</v>
      </c>
      <c r="T201" s="4" t="n">
        <v>3</v>
      </c>
      <c r="U201" s="87" t="n">
        <v>940.21</v>
      </c>
      <c r="V201" s="87" t="n">
        <v>313.403</v>
      </c>
      <c r="W20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01" s="4"/>
      <c r="Z201" s="4"/>
      <c r="AA201" s="88"/>
    </row>
    <row r="202" customFormat="false" ht="15.75" hidden="false" customHeight="false" outlineLevel="0" collapsed="false">
      <c r="S202" s="4" t="n">
        <v>11</v>
      </c>
      <c r="T202" s="4" t="n">
        <v>2</v>
      </c>
      <c r="U202" s="87" t="n">
        <v>1477.56</v>
      </c>
      <c r="V202" s="87" t="n">
        <v>738.78</v>
      </c>
      <c r="W20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02" s="4"/>
      <c r="Z202" s="4"/>
      <c r="AA202" s="4"/>
    </row>
    <row r="203" customFormat="false" ht="15.75" hidden="false" customHeight="false" outlineLevel="0" collapsed="false">
      <c r="S203" s="4" t="n">
        <v>13</v>
      </c>
      <c r="T203" s="4" t="n">
        <v>1</v>
      </c>
      <c r="U203" s="87" t="n">
        <v>877.6</v>
      </c>
      <c r="V203" s="87" t="n">
        <v>877.6</v>
      </c>
      <c r="W20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03" s="4"/>
      <c r="Z203" s="4"/>
      <c r="AA203" s="4"/>
    </row>
    <row r="204" customFormat="false" ht="15.75" hidden="false" customHeight="false" outlineLevel="0" collapsed="false">
      <c r="S204" s="4" t="n">
        <v>14</v>
      </c>
      <c r="T204" s="4" t="n">
        <v>2</v>
      </c>
      <c r="U204" s="87" t="n">
        <v>1314.43</v>
      </c>
      <c r="V204" s="87" t="n">
        <v>657.215</v>
      </c>
      <c r="W20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04" s="4"/>
      <c r="Z204" s="4"/>
      <c r="AA204" s="88"/>
    </row>
    <row r="205" customFormat="false" ht="15.75" hidden="false" customHeight="false" outlineLevel="0" collapsed="false">
      <c r="S205" s="4" t="n">
        <v>15</v>
      </c>
      <c r="T205" s="4" t="n">
        <v>3</v>
      </c>
      <c r="U205" s="87" t="n">
        <v>1180.5</v>
      </c>
      <c r="V205" s="87" t="n">
        <v>393.5</v>
      </c>
      <c r="W20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05" s="4"/>
      <c r="Z205" s="89"/>
      <c r="AA205" s="4"/>
    </row>
    <row r="206" customFormat="false" ht="15.75" hidden="false" customHeight="false" outlineLevel="0" collapsed="false">
      <c r="U206" s="87"/>
      <c r="V206" s="87"/>
      <c r="W20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207" customFormat="false" ht="15.75" hidden="false" customHeight="false" outlineLevel="0" collapsed="false">
      <c r="S207" s="4" t="n">
        <v>4</v>
      </c>
      <c r="T207" s="4" t="n">
        <v>1</v>
      </c>
      <c r="U207" s="87" t="n">
        <v>992.01</v>
      </c>
      <c r="V207" s="87" t="n">
        <v>992.01</v>
      </c>
      <c r="W20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07" s="4"/>
      <c r="Z207" s="4"/>
      <c r="AA207" s="4"/>
    </row>
    <row r="208" customFormat="false" ht="15.75" hidden="false" customHeight="false" outlineLevel="0" collapsed="false">
      <c r="S208" s="4" t="n">
        <v>5</v>
      </c>
      <c r="T208" s="4" t="n">
        <v>5</v>
      </c>
      <c r="U208" s="87" t="n">
        <v>1771.26</v>
      </c>
      <c r="V208" s="87" t="n">
        <v>354.252</v>
      </c>
      <c r="W20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08" s="4"/>
      <c r="Z208" s="4"/>
      <c r="AA208" s="88"/>
    </row>
    <row r="209" customFormat="false" ht="15.75" hidden="false" customHeight="false" outlineLevel="0" collapsed="false">
      <c r="S209" s="4" t="n">
        <v>11</v>
      </c>
      <c r="T209" s="4" t="n">
        <v>2</v>
      </c>
      <c r="U209" s="87" t="n">
        <v>764.21</v>
      </c>
      <c r="V209" s="87" t="n">
        <v>382.105</v>
      </c>
      <c r="W20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09" s="4"/>
      <c r="Z209" s="4"/>
      <c r="AA209" s="88"/>
    </row>
    <row r="210" customFormat="false" ht="15.75" hidden="false" customHeight="false" outlineLevel="0" collapsed="false">
      <c r="S210" s="4" t="n">
        <v>13</v>
      </c>
      <c r="T210" s="4" t="n">
        <v>1</v>
      </c>
      <c r="U210" s="87" t="n">
        <v>337.53</v>
      </c>
      <c r="V210" s="87" t="n">
        <v>337.53</v>
      </c>
      <c r="W21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10" s="4"/>
      <c r="Z210" s="4"/>
      <c r="AA210" s="4"/>
    </row>
    <row r="211" customFormat="false" ht="15.75" hidden="false" customHeight="false" outlineLevel="0" collapsed="false">
      <c r="S211" s="4" t="n">
        <v>14</v>
      </c>
      <c r="T211" s="4" t="n">
        <v>2</v>
      </c>
      <c r="U211" s="87" t="n">
        <v>635.08</v>
      </c>
      <c r="V211" s="87" t="n">
        <v>317.54</v>
      </c>
      <c r="W21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11" s="4"/>
      <c r="Z211" s="4"/>
      <c r="AA211" s="4"/>
    </row>
    <row r="212" customFormat="false" ht="15.75" hidden="false" customHeight="false" outlineLevel="0" collapsed="false">
      <c r="S212" s="4" t="n">
        <v>15</v>
      </c>
      <c r="T212" s="4" t="n">
        <v>3</v>
      </c>
      <c r="U212" s="87" t="n">
        <v>1540.73</v>
      </c>
      <c r="V212" s="87" t="n">
        <v>513.577</v>
      </c>
      <c r="W21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12" s="4"/>
      <c r="Z212" s="4"/>
      <c r="AA212" s="88"/>
    </row>
    <row r="213" customFormat="false" ht="15.75" hidden="false" customHeight="false" outlineLevel="0" collapsed="false">
      <c r="U213" s="87"/>
      <c r="V213" s="87"/>
      <c r="W21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214" customFormat="false" ht="15.75" hidden="false" customHeight="false" outlineLevel="0" collapsed="false">
      <c r="S214" s="4" t="n">
        <v>4</v>
      </c>
      <c r="T214" s="4" t="n">
        <v>1</v>
      </c>
      <c r="U214" s="87" t="n">
        <v>1364.85</v>
      </c>
      <c r="V214" s="87" t="n">
        <v>1364.85</v>
      </c>
      <c r="W21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14" s="4"/>
      <c r="Z214" s="4"/>
      <c r="AA214" s="4"/>
    </row>
    <row r="215" customFormat="false" ht="15.75" hidden="false" customHeight="false" outlineLevel="0" collapsed="false">
      <c r="S215" s="4" t="n">
        <v>5</v>
      </c>
      <c r="T215" s="4" t="n">
        <v>5</v>
      </c>
      <c r="U215" s="87" t="n">
        <v>2150.66</v>
      </c>
      <c r="V215" s="87" t="n">
        <v>430.132</v>
      </c>
      <c r="W21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15" s="4"/>
      <c r="Z215" s="4"/>
      <c r="AA215" s="88"/>
    </row>
    <row r="216" customFormat="false" ht="15.75" hidden="false" customHeight="false" outlineLevel="0" collapsed="false">
      <c r="S216" s="4" t="n">
        <v>11</v>
      </c>
      <c r="T216" s="4" t="n">
        <v>2</v>
      </c>
      <c r="U216" s="87" t="n">
        <v>1387.81</v>
      </c>
      <c r="V216" s="87" t="n">
        <v>693.905</v>
      </c>
      <c r="W21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16" s="4"/>
      <c r="Z216" s="4"/>
      <c r="AA216" s="88"/>
    </row>
    <row r="217" customFormat="false" ht="15.75" hidden="false" customHeight="false" outlineLevel="0" collapsed="false">
      <c r="S217" s="4" t="n">
        <v>13</v>
      </c>
      <c r="T217" s="4" t="n">
        <v>1</v>
      </c>
      <c r="U217" s="87" t="n">
        <v>787.85</v>
      </c>
      <c r="V217" s="87" t="n">
        <v>787.85</v>
      </c>
      <c r="W21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17" s="4"/>
      <c r="Z217" s="4"/>
      <c r="AA217" s="4"/>
    </row>
    <row r="218" customFormat="false" ht="15.75" hidden="false" customHeight="false" outlineLevel="0" collapsed="false">
      <c r="S218" s="4" t="n">
        <v>15</v>
      </c>
      <c r="T218" s="4" t="n">
        <v>3</v>
      </c>
      <c r="U218" s="87" t="n">
        <v>1090.39</v>
      </c>
      <c r="V218" s="87" t="n">
        <v>363.463</v>
      </c>
      <c r="W21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18" s="4"/>
      <c r="Z218" s="4"/>
      <c r="AA218" s="88"/>
    </row>
    <row r="219" customFormat="false" ht="15.75" hidden="false" customHeight="false" outlineLevel="0" collapsed="false">
      <c r="U219" s="87"/>
      <c r="V219" s="87"/>
      <c r="W21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220" customFormat="false" ht="15.75" hidden="false" customHeight="false" outlineLevel="0" collapsed="false">
      <c r="S220" s="4" t="n">
        <v>4</v>
      </c>
      <c r="T220" s="4" t="n">
        <v>1</v>
      </c>
      <c r="U220" s="87" t="n">
        <v>1077.06</v>
      </c>
      <c r="V220" s="87" t="n">
        <v>1077.06</v>
      </c>
      <c r="W22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20" s="4"/>
      <c r="Z220" s="90"/>
      <c r="AA220" s="90"/>
    </row>
    <row r="221" customFormat="false" ht="15.75" hidden="false" customHeight="false" outlineLevel="0" collapsed="false">
      <c r="S221" s="4" t="n">
        <v>5</v>
      </c>
      <c r="T221" s="4" t="n">
        <v>5</v>
      </c>
      <c r="U221" s="87" t="n">
        <v>1853.03</v>
      </c>
      <c r="V221" s="87" t="n">
        <v>370.606</v>
      </c>
      <c r="W22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21" s="4"/>
      <c r="Z221" s="90"/>
      <c r="AA221" s="88"/>
    </row>
    <row r="222" customFormat="false" ht="15.75" hidden="false" customHeight="false" outlineLevel="0" collapsed="false">
      <c r="S222" s="4" t="n">
        <v>11</v>
      </c>
      <c r="T222" s="4" t="n">
        <v>2</v>
      </c>
      <c r="U222" s="87" t="n">
        <v>713.16</v>
      </c>
      <c r="V222" s="87" t="n">
        <v>356.58</v>
      </c>
      <c r="W22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22" s="4"/>
      <c r="Z222" s="4"/>
      <c r="AA222" s="4"/>
    </row>
    <row r="223" customFormat="false" ht="15.75" hidden="false" customHeight="false" outlineLevel="0" collapsed="false">
      <c r="S223" s="4" t="n">
        <v>13</v>
      </c>
      <c r="T223" s="4" t="n">
        <v>1</v>
      </c>
      <c r="U223" s="87" t="n">
        <v>422.58</v>
      </c>
      <c r="V223" s="87" t="n">
        <v>422.58</v>
      </c>
      <c r="W223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23" s="4"/>
      <c r="Z223" s="4"/>
      <c r="AA223" s="4"/>
    </row>
    <row r="224" customFormat="false" ht="15.75" hidden="false" customHeight="false" outlineLevel="0" collapsed="false">
      <c r="U224" s="87"/>
      <c r="V224" s="87"/>
      <c r="W224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225" customFormat="false" ht="15.75" hidden="false" customHeight="false" outlineLevel="0" collapsed="false">
      <c r="S225" s="4" t="n">
        <v>4</v>
      </c>
      <c r="T225" s="4" t="n">
        <v>1</v>
      </c>
      <c r="U225" s="87" t="n">
        <v>1358.7</v>
      </c>
      <c r="V225" s="87" t="n">
        <v>1358.7</v>
      </c>
      <c r="W225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25" s="4"/>
      <c r="Z225" s="89"/>
      <c r="AA225" s="89"/>
    </row>
    <row r="226" customFormat="false" ht="15.75" hidden="false" customHeight="false" outlineLevel="0" collapsed="false">
      <c r="S226" s="4" t="n">
        <v>5</v>
      </c>
      <c r="T226" s="4" t="n">
        <v>5</v>
      </c>
      <c r="U226" s="87" t="n">
        <v>2144.51</v>
      </c>
      <c r="V226" s="87" t="n">
        <v>428.902</v>
      </c>
      <c r="W226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26" s="4"/>
      <c r="Z226" s="4"/>
      <c r="AA226" s="88"/>
    </row>
    <row r="227" customFormat="false" ht="15.75" hidden="false" customHeight="false" outlineLevel="0" collapsed="false">
      <c r="S227" s="4" t="n">
        <v>13</v>
      </c>
      <c r="T227" s="4" t="n">
        <v>1</v>
      </c>
      <c r="U227" s="87" t="n">
        <v>781.7</v>
      </c>
      <c r="V227" s="87" t="n">
        <v>781.7</v>
      </c>
      <c r="W227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27" s="4"/>
      <c r="Z227" s="4"/>
      <c r="AA227" s="4"/>
    </row>
    <row r="228" customFormat="false" ht="15.75" hidden="false" customHeight="false" outlineLevel="0" collapsed="false">
      <c r="U228" s="87"/>
      <c r="V228" s="87"/>
      <c r="W228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229" customFormat="false" ht="15.75" hidden="false" customHeight="false" outlineLevel="0" collapsed="false">
      <c r="S229" s="4" t="n">
        <v>4</v>
      </c>
      <c r="T229" s="4" t="n">
        <v>1</v>
      </c>
      <c r="U229" s="87" t="n">
        <v>992.01</v>
      </c>
      <c r="V229" s="87" t="n">
        <v>992.01</v>
      </c>
      <c r="W229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29" s="4"/>
      <c r="Z229" s="4"/>
      <c r="AA229" s="4"/>
    </row>
    <row r="230" customFormat="false" ht="15.75" hidden="false" customHeight="false" outlineLevel="0" collapsed="false">
      <c r="S230" s="4" t="n">
        <v>13</v>
      </c>
      <c r="T230" s="4" t="n">
        <v>1</v>
      </c>
      <c r="U230" s="87" t="n">
        <v>337.53</v>
      </c>
      <c r="V230" s="87" t="n">
        <v>337.53</v>
      </c>
      <c r="W230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30" s="4"/>
      <c r="Z230" s="4"/>
      <c r="AA230" s="4"/>
    </row>
    <row r="231" customFormat="false" ht="15.75" hidden="false" customHeight="false" outlineLevel="0" collapsed="false">
      <c r="U231" s="87"/>
      <c r="V231" s="87"/>
      <c r="W231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</row>
    <row r="232" customFormat="false" ht="15.75" hidden="false" customHeight="false" outlineLevel="0" collapsed="false">
      <c r="S232" s="4" t="n">
        <v>4</v>
      </c>
      <c r="T232" s="4" t="n">
        <v>1</v>
      </c>
      <c r="U232" s="87" t="n">
        <v>1156.26</v>
      </c>
      <c r="V232" s="87" t="n">
        <v>1156.26</v>
      </c>
      <c r="W232" s="0" t="str">
        <f aca="false">IFERROR(__xludf.dummyfunction("IF(ISBLANK(S99),""\multicolumn{4}{| c |}{}\\ \hline"",CONCATENATE(S99,"" &amp; "",T99,"" &amp; "",TO_TEXT(U99),"" &amp; "",TO_TEXT(V99),"" \\ \hline""))"),"1 &amp; 4 &amp; 501,51 &amp; 125,38 \\ \hline")</f>
        <v>1 &amp; 4 &amp; 501,51 &amp; 125,38 \\ \hline</v>
      </c>
      <c r="Y232" s="4"/>
      <c r="Z232" s="4"/>
      <c r="AA232" s="4"/>
    </row>
    <row r="235" customFormat="false" ht="15.75" hidden="false" customHeight="false" outlineLevel="0" collapsed="false">
      <c r="A235" s="15"/>
      <c r="B235" s="7" t="s">
        <v>44</v>
      </c>
      <c r="C235" s="7" t="s">
        <v>44</v>
      </c>
      <c r="D235" s="7" t="s">
        <v>45</v>
      </c>
      <c r="E235" s="7"/>
      <c r="F235" s="7"/>
      <c r="G235" s="7"/>
      <c r="H235" s="7"/>
      <c r="I235" s="7" t="s">
        <v>45</v>
      </c>
      <c r="J235" s="7"/>
      <c r="K235" s="7"/>
      <c r="L235" s="7"/>
      <c r="M235" s="7"/>
      <c r="N235" s="7" t="s">
        <v>46</v>
      </c>
      <c r="O235" s="7" t="s">
        <v>47</v>
      </c>
      <c r="P235" s="7" t="s">
        <v>48</v>
      </c>
      <c r="Q235" s="7" t="s">
        <v>49</v>
      </c>
      <c r="R235" s="7" t="s">
        <v>50</v>
      </c>
      <c r="S235" s="7" t="s">
        <v>51</v>
      </c>
    </row>
    <row r="236" customFormat="false" ht="15.75" hidden="false" customHeight="false" outlineLevel="0" collapsed="false">
      <c r="A236" s="15"/>
      <c r="B236" s="8" t="n">
        <v>24087</v>
      </c>
      <c r="C236" s="8" t="n">
        <v>89115</v>
      </c>
      <c r="D236" s="8" t="n">
        <v>3</v>
      </c>
      <c r="E236" s="8" t="n">
        <v>3</v>
      </c>
      <c r="F236" s="8" t="n">
        <v>3</v>
      </c>
      <c r="G236" s="8" t="n">
        <v>3</v>
      </c>
      <c r="H236" s="8" t="n">
        <v>3</v>
      </c>
      <c r="I236" s="8" t="n">
        <v>3</v>
      </c>
      <c r="J236" s="8" t="n">
        <v>3</v>
      </c>
      <c r="K236" s="8" t="n">
        <v>3</v>
      </c>
      <c r="L236" s="8" t="n">
        <v>3</v>
      </c>
      <c r="M236" s="8" t="n">
        <v>3</v>
      </c>
      <c r="N236" s="8" t="n">
        <v>1</v>
      </c>
      <c r="O236" s="8" t="s">
        <v>52</v>
      </c>
      <c r="P236" s="8" t="n">
        <v>4</v>
      </c>
      <c r="Q236" s="8" t="n">
        <v>303</v>
      </c>
      <c r="R236" s="8" t="n">
        <v>313</v>
      </c>
      <c r="S236" s="8"/>
    </row>
    <row r="237" customFormat="false" ht="15.75" hidden="false" customHeight="false" outlineLevel="0" collapsed="false">
      <c r="A237" s="15"/>
      <c r="B237" s="8" t="n">
        <v>23826</v>
      </c>
      <c r="C237" s="8" t="n">
        <v>89052</v>
      </c>
      <c r="D237" s="8" t="n">
        <v>8</v>
      </c>
      <c r="E237" s="8" t="n">
        <v>8</v>
      </c>
      <c r="F237" s="8" t="n">
        <v>8</v>
      </c>
      <c r="G237" s="8" t="n">
        <v>8</v>
      </c>
      <c r="H237" s="8" t="n">
        <v>8</v>
      </c>
      <c r="I237" s="8" t="n">
        <v>8</v>
      </c>
      <c r="J237" s="8" t="n">
        <v>8</v>
      </c>
      <c r="K237" s="8" t="n">
        <v>8</v>
      </c>
      <c r="L237" s="8" t="n">
        <v>8</v>
      </c>
      <c r="M237" s="8" t="n">
        <v>8</v>
      </c>
      <c r="N237" s="8" t="n">
        <v>2</v>
      </c>
      <c r="O237" s="8" t="s">
        <v>53</v>
      </c>
      <c r="P237" s="8" t="n">
        <v>1</v>
      </c>
      <c r="Q237" s="8" t="n">
        <v>309</v>
      </c>
      <c r="R237" s="8" t="n">
        <v>306</v>
      </c>
      <c r="S237" s="8"/>
    </row>
    <row r="238" customFormat="false" ht="15.75" hidden="false" customHeight="false" outlineLevel="0" collapsed="false">
      <c r="A238" s="15"/>
      <c r="B238" s="8" t="n">
        <v>23981</v>
      </c>
      <c r="C238" s="8" t="n">
        <v>89813</v>
      </c>
      <c r="D238" s="8" t="n">
        <v>1</v>
      </c>
      <c r="E238" s="8" t="n">
        <v>1</v>
      </c>
      <c r="F238" s="8" t="n">
        <v>1</v>
      </c>
      <c r="G238" s="8" t="n">
        <v>1</v>
      </c>
      <c r="H238" s="8" t="n">
        <v>1</v>
      </c>
      <c r="I238" s="8" t="n">
        <v>25</v>
      </c>
      <c r="J238" s="8" t="n">
        <v>25</v>
      </c>
      <c r="K238" s="8" t="n">
        <v>25</v>
      </c>
      <c r="L238" s="8" t="n">
        <v>25</v>
      </c>
      <c r="M238" s="8" t="n">
        <v>25</v>
      </c>
      <c r="N238" s="8" t="n">
        <v>3</v>
      </c>
      <c r="O238" s="8" t="s">
        <v>54</v>
      </c>
      <c r="P238" s="8" t="n">
        <v>3</v>
      </c>
      <c r="Q238" s="8" t="n">
        <v>306</v>
      </c>
      <c r="R238" s="8" t="n">
        <v>312</v>
      </c>
      <c r="S238" s="8"/>
    </row>
    <row r="239" customFormat="false" ht="15.75" hidden="false" customHeight="false" outlineLevel="0" collapsed="false">
      <c r="A239" s="15"/>
      <c r="B239" s="8" t="n">
        <v>23924</v>
      </c>
      <c r="C239" s="8" t="n">
        <v>89417</v>
      </c>
      <c r="D239" s="8" t="n">
        <v>6</v>
      </c>
      <c r="E239" s="8" t="n">
        <v>6</v>
      </c>
      <c r="F239" s="8" t="n">
        <v>6</v>
      </c>
      <c r="G239" s="8" t="n">
        <v>6</v>
      </c>
      <c r="H239" s="8" t="n">
        <v>6</v>
      </c>
      <c r="I239" s="8" t="n">
        <v>21</v>
      </c>
      <c r="J239" s="8" t="n">
        <v>21</v>
      </c>
      <c r="K239" s="8" t="n">
        <v>21</v>
      </c>
      <c r="L239" s="8" t="n">
        <v>21</v>
      </c>
      <c r="M239" s="8" t="n">
        <v>21</v>
      </c>
      <c r="N239" s="8" t="n">
        <v>4</v>
      </c>
      <c r="O239" s="8" t="s">
        <v>55</v>
      </c>
      <c r="P239" s="8" t="n">
        <v>1</v>
      </c>
      <c r="Q239" s="8" t="n">
        <v>315</v>
      </c>
      <c r="R239" s="8" t="n">
        <v>311</v>
      </c>
      <c r="S239" s="8"/>
    </row>
    <row r="240" customFormat="false" ht="15.75" hidden="false" customHeight="false" outlineLevel="0" collapsed="false">
      <c r="A240" s="15"/>
      <c r="B240" s="8" t="n">
        <v>23960</v>
      </c>
      <c r="C240" s="8" t="n">
        <v>89109</v>
      </c>
      <c r="D240" s="8" t="n">
        <v>9</v>
      </c>
      <c r="E240" s="8" t="n">
        <v>9</v>
      </c>
      <c r="F240" s="8" t="n">
        <v>9</v>
      </c>
      <c r="G240" s="8" t="n">
        <v>9</v>
      </c>
      <c r="H240" s="8" t="n">
        <v>9</v>
      </c>
      <c r="I240" s="8" t="n">
        <v>23</v>
      </c>
      <c r="J240" s="8" t="n">
        <v>23</v>
      </c>
      <c r="K240" s="8" t="n">
        <v>23</v>
      </c>
      <c r="L240" s="8" t="n">
        <v>23</v>
      </c>
      <c r="M240" s="8" t="n">
        <v>23</v>
      </c>
      <c r="N240" s="8" t="n">
        <v>5</v>
      </c>
      <c r="O240" s="8" t="s">
        <v>56</v>
      </c>
      <c r="P240" s="8" t="n">
        <v>5</v>
      </c>
      <c r="Q240" s="8" t="n">
        <v>314</v>
      </c>
      <c r="R240" s="8" t="n">
        <v>311</v>
      </c>
      <c r="S240" s="8" t="n">
        <v>322</v>
      </c>
    </row>
    <row r="241" customFormat="false" ht="15.75" hidden="false" customHeight="false" outlineLevel="0" collapsed="false">
      <c r="A241" s="24" t="s">
        <v>57</v>
      </c>
      <c r="B241" s="25" t="n">
        <f aca="false">AVERAGE(B236:B240)</f>
        <v>23955.6</v>
      </c>
      <c r="C241" s="25" t="n">
        <f aca="false">AVERAGE(C236:C240)</f>
        <v>89301.2</v>
      </c>
      <c r="D241" s="8" t="n">
        <v>2</v>
      </c>
      <c r="E241" s="8" t="n">
        <v>2</v>
      </c>
      <c r="F241" s="8" t="n">
        <v>2</v>
      </c>
      <c r="G241" s="8" t="n">
        <v>2</v>
      </c>
      <c r="H241" s="8" t="n">
        <v>2</v>
      </c>
      <c r="I241" s="8" t="n">
        <v>1</v>
      </c>
      <c r="J241" s="8" t="n">
        <v>1</v>
      </c>
      <c r="K241" s="8" t="n">
        <v>1</v>
      </c>
      <c r="L241" s="8" t="n">
        <v>1</v>
      </c>
      <c r="M241" s="8" t="n">
        <v>1</v>
      </c>
      <c r="N241" s="8" t="n">
        <v>6</v>
      </c>
      <c r="O241" s="8" t="s">
        <v>62</v>
      </c>
      <c r="P241" s="8" t="n">
        <v>5</v>
      </c>
      <c r="Q241" s="8" t="n">
        <v>314</v>
      </c>
      <c r="R241" s="8" t="n">
        <v>323</v>
      </c>
      <c r="S241" s="8"/>
    </row>
    <row r="242" customFormat="false" ht="15.75" hidden="false" customHeight="false" outlineLevel="0" collapsed="false">
      <c r="A242" s="24" t="s">
        <v>58</v>
      </c>
      <c r="B242" s="25" t="n">
        <f aca="false">STDEV(B236:B240)</f>
        <v>94.5055553922625</v>
      </c>
      <c r="C242" s="25" t="n">
        <f aca="false">STDEV(C236:C240)</f>
        <v>319.789305637321</v>
      </c>
      <c r="D242" s="8" t="n">
        <v>12</v>
      </c>
      <c r="E242" s="8" t="n">
        <v>12</v>
      </c>
      <c r="F242" s="8" t="n">
        <v>12</v>
      </c>
      <c r="G242" s="8" t="n">
        <v>12</v>
      </c>
      <c r="H242" s="8" t="n">
        <v>12</v>
      </c>
      <c r="I242" s="8" t="n">
        <v>30</v>
      </c>
      <c r="J242" s="8" t="n">
        <v>30</v>
      </c>
      <c r="K242" s="8" t="n">
        <v>30</v>
      </c>
      <c r="L242" s="8" t="n">
        <v>30</v>
      </c>
      <c r="M242" s="8" t="n">
        <v>30</v>
      </c>
      <c r="N242" s="8" t="n">
        <v>7</v>
      </c>
      <c r="O242" s="8" t="s">
        <v>63</v>
      </c>
      <c r="P242" s="8" t="n">
        <v>4</v>
      </c>
      <c r="Q242" s="8" t="n">
        <v>317</v>
      </c>
      <c r="R242" s="8" t="n">
        <v>310</v>
      </c>
      <c r="S242" s="8"/>
    </row>
    <row r="243" customFormat="false" ht="15.75" hidden="false" customHeight="false" outlineLevel="0" collapsed="false">
      <c r="B243" s="2"/>
      <c r="C243" s="2"/>
      <c r="D243" s="8" t="n">
        <v>7</v>
      </c>
      <c r="E243" s="8" t="n">
        <v>7</v>
      </c>
      <c r="F243" s="8" t="n">
        <v>7</v>
      </c>
      <c r="G243" s="8" t="n">
        <v>7</v>
      </c>
      <c r="H243" s="8" t="n">
        <v>7</v>
      </c>
      <c r="I243" s="8" t="n">
        <v>6</v>
      </c>
      <c r="J243" s="8" t="n">
        <v>6</v>
      </c>
      <c r="K243" s="8" t="n">
        <v>6</v>
      </c>
      <c r="L243" s="8" t="n">
        <v>6</v>
      </c>
      <c r="M243" s="8" t="n">
        <v>6</v>
      </c>
      <c r="N243" s="8" t="n">
        <v>8</v>
      </c>
      <c r="O243" s="8" t="s">
        <v>64</v>
      </c>
      <c r="P243" s="8" t="n">
        <v>5</v>
      </c>
      <c r="Q243" s="8" t="n">
        <v>312</v>
      </c>
      <c r="R243" s="8" t="n">
        <v>303</v>
      </c>
      <c r="S243" s="8"/>
    </row>
    <row r="244" customFormat="false" ht="15.75" hidden="false" customHeight="false" outlineLevel="0" collapsed="false">
      <c r="B244" s="2"/>
      <c r="C244" s="2"/>
      <c r="D244" s="8" t="n">
        <v>10</v>
      </c>
      <c r="E244" s="8" t="n">
        <v>10</v>
      </c>
      <c r="F244" s="8" t="n">
        <v>10</v>
      </c>
      <c r="G244" s="8" t="n">
        <v>10</v>
      </c>
      <c r="H244" s="8" t="n">
        <v>10</v>
      </c>
      <c r="I244" s="8" t="n">
        <v>19</v>
      </c>
      <c r="J244" s="8" t="n">
        <v>19</v>
      </c>
      <c r="K244" s="8" t="n">
        <v>19</v>
      </c>
      <c r="L244" s="8" t="n">
        <v>19</v>
      </c>
      <c r="M244" s="8" t="n">
        <v>19</v>
      </c>
      <c r="N244" s="8" t="n">
        <v>9</v>
      </c>
      <c r="O244" s="8" t="s">
        <v>65</v>
      </c>
      <c r="P244" s="8" t="n">
        <v>4</v>
      </c>
      <c r="Q244" s="8" t="n">
        <v>322</v>
      </c>
      <c r="R244" s="8" t="n">
        <v>308</v>
      </c>
      <c r="S244" s="8"/>
    </row>
    <row r="245" customFormat="false" ht="15.75" hidden="false" customHeight="false" outlineLevel="0" collapsed="false">
      <c r="B245" s="2"/>
      <c r="C245" s="2"/>
      <c r="D245" s="8" t="n">
        <v>14</v>
      </c>
      <c r="E245" s="8" t="n">
        <v>14</v>
      </c>
      <c r="F245" s="8" t="n">
        <v>14</v>
      </c>
      <c r="G245" s="8" t="n">
        <v>14</v>
      </c>
      <c r="H245" s="8" t="n">
        <v>14</v>
      </c>
      <c r="I245" s="8" t="n">
        <v>9</v>
      </c>
      <c r="J245" s="8" t="n">
        <v>9</v>
      </c>
      <c r="K245" s="8" t="n">
        <v>9</v>
      </c>
      <c r="L245" s="8" t="n">
        <v>9</v>
      </c>
      <c r="M245" s="8" t="n">
        <v>9</v>
      </c>
      <c r="N245" s="8" t="n">
        <v>10</v>
      </c>
      <c r="O245" s="8" t="s">
        <v>66</v>
      </c>
      <c r="P245" s="8" t="n">
        <v>3</v>
      </c>
      <c r="Q245" s="8" t="n">
        <v>313</v>
      </c>
      <c r="R245" s="8" t="n">
        <v>316</v>
      </c>
      <c r="S245" s="8" t="n">
        <v>322</v>
      </c>
    </row>
    <row r="246" customFormat="false" ht="15.75" hidden="false" customHeight="false" outlineLevel="0" collapsed="false">
      <c r="D246" s="8" t="n">
        <v>15</v>
      </c>
      <c r="E246" s="8" t="n">
        <v>15</v>
      </c>
      <c r="F246" s="8" t="n">
        <v>15</v>
      </c>
      <c r="G246" s="8" t="n">
        <v>15</v>
      </c>
      <c r="H246" s="8" t="n">
        <v>15</v>
      </c>
      <c r="I246" s="8" t="n">
        <v>2</v>
      </c>
      <c r="J246" s="8" t="n">
        <v>2</v>
      </c>
      <c r="K246" s="8" t="n">
        <v>2</v>
      </c>
      <c r="L246" s="8" t="n">
        <v>2</v>
      </c>
      <c r="M246" s="8" t="n">
        <v>2</v>
      </c>
      <c r="N246" s="8" t="n">
        <v>11</v>
      </c>
      <c r="O246" s="8" t="s">
        <v>67</v>
      </c>
      <c r="P246" s="8" t="n">
        <v>2</v>
      </c>
      <c r="Q246" s="8" t="n">
        <v>321</v>
      </c>
      <c r="R246" s="8" t="n">
        <v>303</v>
      </c>
      <c r="S246" s="8"/>
    </row>
    <row r="247" customFormat="false" ht="15.75" hidden="false" customHeight="false" outlineLevel="0" collapsed="false">
      <c r="D247" s="8" t="n">
        <v>11</v>
      </c>
      <c r="E247" s="8" t="n">
        <v>11</v>
      </c>
      <c r="F247" s="8" t="n">
        <v>11</v>
      </c>
      <c r="G247" s="8" t="n">
        <v>11</v>
      </c>
      <c r="H247" s="8" t="n">
        <v>11</v>
      </c>
      <c r="I247" s="8" t="n">
        <v>12</v>
      </c>
      <c r="J247" s="8" t="n">
        <v>12</v>
      </c>
      <c r="K247" s="8" t="n">
        <v>12</v>
      </c>
      <c r="L247" s="8" t="n">
        <v>12</v>
      </c>
      <c r="M247" s="8" t="n">
        <v>12</v>
      </c>
      <c r="N247" s="8" t="n">
        <v>12</v>
      </c>
      <c r="O247" s="8" t="s">
        <v>68</v>
      </c>
      <c r="P247" s="8" t="n">
        <v>3</v>
      </c>
      <c r="Q247" s="8" t="n">
        <v>304</v>
      </c>
      <c r="R247" s="8" t="n">
        <v>326</v>
      </c>
      <c r="S247" s="8"/>
    </row>
    <row r="248" customFormat="false" ht="15.75" hidden="false" customHeight="false" outlineLevel="0" collapsed="false">
      <c r="D248" s="8" t="n">
        <v>5</v>
      </c>
      <c r="E248" s="8" t="n">
        <v>5</v>
      </c>
      <c r="F248" s="8" t="n">
        <v>5</v>
      </c>
      <c r="G248" s="8" t="n">
        <v>5</v>
      </c>
      <c r="H248" s="8" t="n">
        <v>5</v>
      </c>
      <c r="I248" s="8" t="n">
        <v>16</v>
      </c>
      <c r="J248" s="8" t="n">
        <v>16</v>
      </c>
      <c r="K248" s="8" t="n">
        <v>16</v>
      </c>
      <c r="L248" s="8" t="n">
        <v>16</v>
      </c>
      <c r="M248" s="8" t="n">
        <v>16</v>
      </c>
      <c r="N248" s="8" t="n">
        <v>13</v>
      </c>
      <c r="O248" s="8" t="s">
        <v>69</v>
      </c>
      <c r="P248" s="8" t="n">
        <v>1</v>
      </c>
      <c r="Q248" s="8" t="n">
        <v>320</v>
      </c>
      <c r="R248" s="8" t="n">
        <v>325</v>
      </c>
      <c r="S248" s="8"/>
    </row>
    <row r="249" customFormat="false" ht="15.75" hidden="false" customHeight="false" outlineLevel="0" collapsed="false">
      <c r="D249" s="8" t="n">
        <v>13</v>
      </c>
      <c r="E249" s="8" t="n">
        <v>13</v>
      </c>
      <c r="F249" s="8" t="n">
        <v>13</v>
      </c>
      <c r="G249" s="8" t="n">
        <v>13</v>
      </c>
      <c r="H249" s="8" t="n">
        <v>13</v>
      </c>
      <c r="I249" s="8" t="n">
        <v>17</v>
      </c>
      <c r="J249" s="8" t="n">
        <v>17</v>
      </c>
      <c r="K249" s="8" t="n">
        <v>17</v>
      </c>
      <c r="L249" s="8" t="n">
        <v>17</v>
      </c>
      <c r="M249" s="8" t="n">
        <v>17</v>
      </c>
      <c r="N249" s="8" t="n">
        <v>14</v>
      </c>
      <c r="O249" s="8" t="s">
        <v>70</v>
      </c>
      <c r="P249" s="8" t="n">
        <v>2</v>
      </c>
      <c r="Q249" s="8" t="n">
        <v>319</v>
      </c>
      <c r="R249" s="8" t="n">
        <v>301</v>
      </c>
      <c r="S249" s="8"/>
    </row>
    <row r="250" customFormat="false" ht="15.75" hidden="false" customHeight="false" outlineLevel="0" collapsed="false">
      <c r="D250" s="8" t="n">
        <v>4</v>
      </c>
      <c r="E250" s="8" t="n">
        <v>4</v>
      </c>
      <c r="F250" s="8" t="n">
        <v>4</v>
      </c>
      <c r="G250" s="8" t="n">
        <v>4</v>
      </c>
      <c r="H250" s="8" t="n">
        <v>4</v>
      </c>
      <c r="I250" s="8" t="n">
        <v>10</v>
      </c>
      <c r="J250" s="8" t="n">
        <v>10</v>
      </c>
      <c r="K250" s="8" t="n">
        <v>10</v>
      </c>
      <c r="L250" s="8" t="n">
        <v>10</v>
      </c>
      <c r="M250" s="8" t="n">
        <v>10</v>
      </c>
      <c r="N250" s="8" t="n">
        <v>15</v>
      </c>
      <c r="O250" s="8" t="s">
        <v>71</v>
      </c>
      <c r="P250" s="8" t="n">
        <v>3</v>
      </c>
      <c r="Q250" s="8" t="s">
        <v>36</v>
      </c>
      <c r="R250" s="8" t="n">
        <v>307</v>
      </c>
      <c r="S250" s="8" t="n">
        <v>323</v>
      </c>
    </row>
    <row r="251" customFormat="false" ht="15.75" hidden="false" customHeight="false" outlineLevel="0" collapsed="false">
      <c r="D251" s="8"/>
      <c r="E251" s="8"/>
      <c r="F251" s="8"/>
      <c r="G251" s="8"/>
      <c r="H251" s="8"/>
      <c r="I251" s="8" t="n">
        <v>7</v>
      </c>
      <c r="J251" s="8" t="n">
        <v>7</v>
      </c>
      <c r="K251" s="8" t="n">
        <v>7</v>
      </c>
      <c r="L251" s="8" t="n">
        <v>7</v>
      </c>
      <c r="M251" s="8" t="n">
        <v>7</v>
      </c>
      <c r="N251" s="8" t="n">
        <v>16</v>
      </c>
      <c r="O251" s="8" t="s">
        <v>75</v>
      </c>
      <c r="P251" s="8" t="n">
        <v>3</v>
      </c>
      <c r="Q251" s="8" t="n">
        <v>314</v>
      </c>
      <c r="R251" s="8" t="n">
        <v>321</v>
      </c>
      <c r="S251" s="8"/>
    </row>
    <row r="252" customFormat="false" ht="15.75" hidden="false" customHeight="false" outlineLevel="0" collapsed="false">
      <c r="D252" s="8"/>
      <c r="E252" s="8"/>
      <c r="F252" s="8"/>
      <c r="G252" s="8"/>
      <c r="H252" s="8"/>
      <c r="I252" s="8" t="n">
        <v>18</v>
      </c>
      <c r="J252" s="8" t="n">
        <v>18</v>
      </c>
      <c r="K252" s="8" t="n">
        <v>18</v>
      </c>
      <c r="L252" s="8" t="n">
        <v>18</v>
      </c>
      <c r="M252" s="8" t="n">
        <v>18</v>
      </c>
      <c r="N252" s="8" t="n">
        <v>17</v>
      </c>
      <c r="O252" s="8" t="s">
        <v>76</v>
      </c>
      <c r="P252" s="8" t="n">
        <v>4</v>
      </c>
      <c r="Q252" s="8" t="n">
        <v>315</v>
      </c>
      <c r="R252" s="8" t="n">
        <v>309</v>
      </c>
      <c r="S252" s="8"/>
    </row>
    <row r="253" customFormat="false" ht="15.75" hidden="false" customHeight="false" outlineLevel="0" collapsed="false">
      <c r="D253" s="8"/>
      <c r="E253" s="8"/>
      <c r="F253" s="8"/>
      <c r="G253" s="8"/>
      <c r="H253" s="8"/>
      <c r="I253" s="8" t="n">
        <v>22</v>
      </c>
      <c r="J253" s="8" t="n">
        <v>22</v>
      </c>
      <c r="K253" s="8" t="n">
        <v>22</v>
      </c>
      <c r="L253" s="8" t="n">
        <v>22</v>
      </c>
      <c r="M253" s="8" t="n">
        <v>22</v>
      </c>
      <c r="N253" s="8" t="n">
        <v>18</v>
      </c>
      <c r="O253" s="8" t="s">
        <v>77</v>
      </c>
      <c r="P253" s="8" t="n">
        <v>4</v>
      </c>
      <c r="Q253" s="8" t="n">
        <v>315</v>
      </c>
      <c r="R253" s="8" t="n">
        <v>312</v>
      </c>
      <c r="S253" s="8"/>
    </row>
    <row r="254" customFormat="false" ht="15.75" hidden="false" customHeight="false" outlineLevel="0" collapsed="false">
      <c r="D254" s="8"/>
      <c r="E254" s="8"/>
      <c r="F254" s="8"/>
      <c r="G254" s="8"/>
      <c r="H254" s="8"/>
      <c r="I254" s="8" t="n">
        <v>20</v>
      </c>
      <c r="J254" s="8" t="n">
        <v>20</v>
      </c>
      <c r="K254" s="8" t="n">
        <v>20</v>
      </c>
      <c r="L254" s="8" t="n">
        <v>20</v>
      </c>
      <c r="M254" s="8" t="n">
        <v>20</v>
      </c>
      <c r="N254" s="8" t="n">
        <v>19</v>
      </c>
      <c r="O254" s="8" t="s">
        <v>78</v>
      </c>
      <c r="P254" s="8" t="n">
        <v>4</v>
      </c>
      <c r="Q254" s="8" t="n">
        <v>316</v>
      </c>
      <c r="R254" s="8" t="n">
        <v>323</v>
      </c>
      <c r="S254" s="8"/>
    </row>
    <row r="255" customFormat="false" ht="15.75" hidden="false" customHeight="false" outlineLevel="0" collapsed="false">
      <c r="D255" s="8"/>
      <c r="E255" s="8"/>
      <c r="F255" s="8"/>
      <c r="G255" s="8"/>
      <c r="H255" s="8"/>
      <c r="I255" s="8" t="n">
        <v>24</v>
      </c>
      <c r="J255" s="8" t="n">
        <v>24</v>
      </c>
      <c r="K255" s="8" t="n">
        <v>24</v>
      </c>
      <c r="L255" s="8" t="n">
        <v>24</v>
      </c>
      <c r="M255" s="8" t="n">
        <v>24</v>
      </c>
      <c r="N255" s="8" t="n">
        <v>20</v>
      </c>
      <c r="O255" s="8" t="s">
        <v>79</v>
      </c>
      <c r="P255" s="8" t="n">
        <v>3</v>
      </c>
      <c r="Q255" s="8" t="n">
        <v>320</v>
      </c>
      <c r="R255" s="8" t="n">
        <v>313</v>
      </c>
      <c r="S255" s="8"/>
    </row>
    <row r="256" customFormat="false" ht="15.75" hidden="false" customHeight="false" outlineLevel="0" collapsed="false">
      <c r="D256" s="8"/>
      <c r="E256" s="8"/>
      <c r="F256" s="8"/>
      <c r="G256" s="8"/>
      <c r="H256" s="8"/>
      <c r="I256" s="8" t="n">
        <v>5</v>
      </c>
      <c r="J256" s="8" t="n">
        <v>5</v>
      </c>
      <c r="K256" s="8" t="n">
        <v>5</v>
      </c>
      <c r="L256" s="8" t="n">
        <v>5</v>
      </c>
      <c r="M256" s="8" t="n">
        <v>5</v>
      </c>
      <c r="N256" s="8" t="n">
        <v>21</v>
      </c>
      <c r="O256" s="8" t="s">
        <v>80</v>
      </c>
      <c r="P256" s="8" t="n">
        <v>3</v>
      </c>
      <c r="Q256" s="8" t="n">
        <v>308</v>
      </c>
      <c r="R256" s="8" t="n">
        <v>313</v>
      </c>
      <c r="S256" s="8"/>
    </row>
    <row r="257" customFormat="false" ht="15.75" hidden="false" customHeight="false" outlineLevel="0" collapsed="false">
      <c r="D257" s="8"/>
      <c r="E257" s="8"/>
      <c r="F257" s="8"/>
      <c r="G257" s="8"/>
      <c r="H257" s="8"/>
      <c r="I257" s="8" t="n">
        <v>14</v>
      </c>
      <c r="J257" s="8" t="n">
        <v>14</v>
      </c>
      <c r="K257" s="8" t="n">
        <v>14</v>
      </c>
      <c r="L257" s="8" t="n">
        <v>14</v>
      </c>
      <c r="M257" s="8" t="n">
        <v>14</v>
      </c>
      <c r="N257" s="8" t="n">
        <v>22</v>
      </c>
      <c r="O257" s="8" t="s">
        <v>81</v>
      </c>
      <c r="P257" s="8" t="n">
        <v>2</v>
      </c>
      <c r="Q257" s="8" t="n">
        <v>313</v>
      </c>
      <c r="R257" s="8" t="n">
        <v>317</v>
      </c>
      <c r="S257" s="8"/>
    </row>
    <row r="258" customFormat="false" ht="15.75" hidden="false" customHeight="false" outlineLevel="0" collapsed="false">
      <c r="D258" s="8"/>
      <c r="E258" s="8"/>
      <c r="F258" s="8"/>
      <c r="G258" s="8"/>
      <c r="H258" s="8"/>
      <c r="I258" s="8" t="n">
        <v>15</v>
      </c>
      <c r="J258" s="8" t="n">
        <v>15</v>
      </c>
      <c r="K258" s="8" t="n">
        <v>15</v>
      </c>
      <c r="L258" s="8" t="n">
        <v>15</v>
      </c>
      <c r="M258" s="8" t="n">
        <v>15</v>
      </c>
      <c r="N258" s="8" t="n">
        <v>23</v>
      </c>
      <c r="O258" s="8" t="s">
        <v>82</v>
      </c>
      <c r="P258" s="8" t="n">
        <v>2</v>
      </c>
      <c r="Q258" s="8" t="n">
        <v>307</v>
      </c>
      <c r="R258" s="8" t="n">
        <v>311</v>
      </c>
      <c r="S258" s="8"/>
    </row>
    <row r="259" customFormat="false" ht="15.75" hidden="false" customHeight="false" outlineLevel="0" collapsed="false">
      <c r="D259" s="8"/>
      <c r="E259" s="8"/>
      <c r="F259" s="8"/>
      <c r="G259" s="8"/>
      <c r="H259" s="8"/>
      <c r="I259" s="8" t="n">
        <v>11</v>
      </c>
      <c r="J259" s="8" t="n">
        <v>11</v>
      </c>
      <c r="K259" s="8" t="n">
        <v>11</v>
      </c>
      <c r="L259" s="8" t="n">
        <v>11</v>
      </c>
      <c r="M259" s="8" t="n">
        <v>11</v>
      </c>
      <c r="N259" s="8" t="n">
        <v>24</v>
      </c>
      <c r="O259" s="8" t="s">
        <v>83</v>
      </c>
      <c r="P259" s="8" t="n">
        <v>2</v>
      </c>
      <c r="Q259" s="8" t="n">
        <v>314</v>
      </c>
      <c r="R259" s="8" t="n">
        <v>303</v>
      </c>
      <c r="S259" s="8"/>
    </row>
    <row r="260" customFormat="false" ht="15.75" hidden="false" customHeight="false" outlineLevel="0" collapsed="false">
      <c r="D260" s="8"/>
      <c r="E260" s="8"/>
      <c r="F260" s="8"/>
      <c r="G260" s="8"/>
      <c r="H260" s="8"/>
      <c r="I260" s="8" t="n">
        <v>13</v>
      </c>
      <c r="J260" s="8" t="n">
        <v>13</v>
      </c>
      <c r="K260" s="8" t="n">
        <v>13</v>
      </c>
      <c r="L260" s="8" t="n">
        <v>13</v>
      </c>
      <c r="M260" s="8" t="n">
        <v>13</v>
      </c>
      <c r="N260" s="8" t="n">
        <v>25</v>
      </c>
      <c r="O260" s="8" t="s">
        <v>84</v>
      </c>
      <c r="P260" s="8" t="n">
        <v>4</v>
      </c>
      <c r="Q260" s="8" t="n">
        <v>303</v>
      </c>
      <c r="R260" s="8" t="n">
        <v>308</v>
      </c>
      <c r="S260" s="8"/>
    </row>
    <row r="261" customFormat="false" ht="15.75" hidden="false" customHeight="false" outlineLevel="0" collapsed="false">
      <c r="D261" s="8"/>
      <c r="E261" s="8"/>
      <c r="F261" s="8"/>
      <c r="G261" s="8"/>
      <c r="H261" s="8"/>
      <c r="I261" s="8" t="n">
        <v>28</v>
      </c>
      <c r="J261" s="8" t="n">
        <v>28</v>
      </c>
      <c r="K261" s="8" t="n">
        <v>28</v>
      </c>
      <c r="L261" s="8" t="n">
        <v>28</v>
      </c>
      <c r="M261" s="8" t="n">
        <v>28</v>
      </c>
      <c r="N261" s="8" t="n">
        <v>26</v>
      </c>
      <c r="O261" s="8" t="s">
        <v>85</v>
      </c>
      <c r="P261" s="8" t="n">
        <v>1</v>
      </c>
      <c r="Q261" s="8" t="n">
        <v>308</v>
      </c>
      <c r="R261" s="8" t="n">
        <v>315</v>
      </c>
      <c r="S261" s="8"/>
    </row>
    <row r="262" customFormat="false" ht="15.75" hidden="false" customHeight="false" outlineLevel="0" collapsed="false">
      <c r="D262" s="8"/>
      <c r="E262" s="8"/>
      <c r="F262" s="8"/>
      <c r="G262" s="8"/>
      <c r="H262" s="8"/>
      <c r="I262" s="8" t="n">
        <v>27</v>
      </c>
      <c r="J262" s="8" t="n">
        <v>27</v>
      </c>
      <c r="K262" s="8" t="n">
        <v>27</v>
      </c>
      <c r="L262" s="8" t="n">
        <v>27</v>
      </c>
      <c r="M262" s="8" t="n">
        <v>27</v>
      </c>
      <c r="N262" s="8" t="n">
        <v>27</v>
      </c>
      <c r="O262" s="8" t="s">
        <v>86</v>
      </c>
      <c r="P262" s="8" t="n">
        <v>1</v>
      </c>
      <c r="Q262" s="8" t="n">
        <v>319</v>
      </c>
      <c r="R262" s="8" t="n">
        <v>310</v>
      </c>
      <c r="S262" s="8"/>
    </row>
    <row r="263" customFormat="false" ht="15.75" hidden="false" customHeight="false" outlineLevel="0" collapsed="false">
      <c r="D263" s="8"/>
      <c r="E263" s="8"/>
      <c r="F263" s="8"/>
      <c r="G263" s="8"/>
      <c r="H263" s="8"/>
      <c r="I263" s="8" t="n">
        <v>26</v>
      </c>
      <c r="J263" s="8" t="n">
        <v>26</v>
      </c>
      <c r="K263" s="8" t="n">
        <v>26</v>
      </c>
      <c r="L263" s="8" t="n">
        <v>26</v>
      </c>
      <c r="M263" s="8" t="n">
        <v>26</v>
      </c>
      <c r="N263" s="8" t="n">
        <v>28</v>
      </c>
      <c r="O263" s="8" t="s">
        <v>87</v>
      </c>
      <c r="P263" s="8" t="n">
        <v>2</v>
      </c>
      <c r="Q263" s="8" t="n">
        <v>319</v>
      </c>
      <c r="R263" s="8" t="n">
        <v>313</v>
      </c>
      <c r="S263" s="8" t="n">
        <v>316</v>
      </c>
    </row>
    <row r="264" customFormat="false" ht="15.75" hidden="false" customHeight="false" outlineLevel="0" collapsed="false">
      <c r="D264" s="8"/>
      <c r="E264" s="8"/>
      <c r="F264" s="8"/>
      <c r="G264" s="8"/>
      <c r="H264" s="8"/>
      <c r="I264" s="8" t="n">
        <v>4</v>
      </c>
      <c r="J264" s="8" t="n">
        <v>4</v>
      </c>
      <c r="K264" s="8" t="n">
        <v>4</v>
      </c>
      <c r="L264" s="8" t="n">
        <v>4</v>
      </c>
      <c r="M264" s="8" t="n">
        <v>4</v>
      </c>
      <c r="N264" s="8" t="n">
        <v>29</v>
      </c>
      <c r="O264" s="8" t="s">
        <v>88</v>
      </c>
      <c r="P264" s="8" t="n">
        <v>1</v>
      </c>
      <c r="Q264" s="8" t="n">
        <v>316</v>
      </c>
      <c r="R264" s="8" t="n">
        <v>311</v>
      </c>
      <c r="S264" s="8" t="n">
        <v>317</v>
      </c>
    </row>
    <row r="265" customFormat="false" ht="15.75" hidden="false" customHeight="false" outlineLevel="0" collapsed="false">
      <c r="D265" s="8"/>
      <c r="E265" s="8"/>
      <c r="F265" s="8"/>
      <c r="G265" s="8"/>
      <c r="H265" s="8"/>
      <c r="I265" s="8" t="n">
        <v>29</v>
      </c>
      <c r="J265" s="8" t="n">
        <v>29</v>
      </c>
      <c r="K265" s="8" t="n">
        <v>29</v>
      </c>
      <c r="L265" s="8" t="n">
        <v>29</v>
      </c>
      <c r="M265" s="8" t="n">
        <v>29</v>
      </c>
      <c r="N265" s="8" t="n">
        <v>30</v>
      </c>
      <c r="O265" s="8" t="s">
        <v>89</v>
      </c>
      <c r="P265" s="8" t="n">
        <v>4</v>
      </c>
      <c r="Q265" s="8" t="n">
        <v>313</v>
      </c>
      <c r="R265" s="8" t="n">
        <v>309</v>
      </c>
      <c r="S265" s="8" t="n">
        <v>317</v>
      </c>
    </row>
    <row r="267" customFormat="false" ht="15.75" hidden="false" customHeight="false" outlineLevel="0" collapsed="false">
      <c r="N267" s="26" t="s">
        <v>46</v>
      </c>
      <c r="O267" s="27" t="s">
        <v>48</v>
      </c>
      <c r="P267" s="27" t="s">
        <v>35</v>
      </c>
      <c r="Q267" s="28" t="s">
        <v>59</v>
      </c>
      <c r="S267" s="26" t="s">
        <v>46</v>
      </c>
      <c r="T267" s="27" t="s">
        <v>48</v>
      </c>
      <c r="U267" s="27" t="s">
        <v>35</v>
      </c>
      <c r="V267" s="28" t="s">
        <v>59</v>
      </c>
    </row>
    <row r="268" customFormat="false" ht="15.75" hidden="false" customHeight="false" outlineLevel="0" collapsed="false">
      <c r="N268" s="4" t="n">
        <v>1</v>
      </c>
      <c r="O268" s="4" t="n">
        <v>4</v>
      </c>
      <c r="P268" s="87" t="n">
        <v>571.45</v>
      </c>
      <c r="Q268" s="87" t="n">
        <v>142.863</v>
      </c>
      <c r="S268" s="4" t="n">
        <v>1</v>
      </c>
      <c r="T268" s="4" t="n">
        <v>4</v>
      </c>
      <c r="U268" s="87" t="n">
        <v>501.51</v>
      </c>
      <c r="V268" s="87" t="n">
        <v>125.378</v>
      </c>
      <c r="W26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69" customFormat="false" ht="15.75" hidden="false" customHeight="false" outlineLevel="0" collapsed="false">
      <c r="N269" s="4" t="n">
        <v>2</v>
      </c>
      <c r="O269" s="4" t="n">
        <v>1</v>
      </c>
      <c r="P269" s="87" t="n">
        <v>438.89</v>
      </c>
      <c r="Q269" s="87" t="n">
        <v>438.89</v>
      </c>
      <c r="S269" s="4" t="n">
        <v>2</v>
      </c>
      <c r="T269" s="4" t="n">
        <v>1</v>
      </c>
      <c r="U269" s="87" t="n">
        <v>315.02</v>
      </c>
      <c r="V269" s="87" t="n">
        <v>315.02</v>
      </c>
      <c r="W26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0" customFormat="false" ht="15.75" hidden="false" customHeight="false" outlineLevel="0" collapsed="false">
      <c r="N270" s="4" t="n">
        <v>3</v>
      </c>
      <c r="O270" s="4" t="n">
        <v>3</v>
      </c>
      <c r="P270" s="87" t="n">
        <v>364.92</v>
      </c>
      <c r="Q270" s="87" t="n">
        <v>121.64</v>
      </c>
      <c r="S270" s="4" t="n">
        <v>3</v>
      </c>
      <c r="T270" s="4" t="n">
        <v>3</v>
      </c>
      <c r="U270" s="87" t="n">
        <v>241.05</v>
      </c>
      <c r="V270" s="87" t="n">
        <v>80.35</v>
      </c>
      <c r="W27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1" customFormat="false" ht="15.75" hidden="false" customHeight="false" outlineLevel="0" collapsed="false">
      <c r="N271" s="4" t="n">
        <v>4</v>
      </c>
      <c r="O271" s="4" t="n">
        <v>1</v>
      </c>
      <c r="P271" s="87" t="n">
        <v>1414.49</v>
      </c>
      <c r="Q271" s="87" t="n">
        <v>1414.49</v>
      </c>
      <c r="S271" s="4" t="n">
        <v>4</v>
      </c>
      <c r="T271" s="4" t="n">
        <v>1</v>
      </c>
      <c r="U271" s="87" t="n">
        <v>1311.87</v>
      </c>
      <c r="V271" s="87" t="n">
        <v>1311.87</v>
      </c>
      <c r="W27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2" customFormat="false" ht="15.75" hidden="false" customHeight="false" outlineLevel="0" collapsed="false">
      <c r="N272" s="4" t="n">
        <v>5</v>
      </c>
      <c r="O272" s="4" t="n">
        <v>5</v>
      </c>
      <c r="P272" s="87" t="n">
        <v>2200.3</v>
      </c>
      <c r="Q272" s="87" t="n">
        <v>440.06</v>
      </c>
      <c r="S272" s="4" t="n">
        <v>5</v>
      </c>
      <c r="T272" s="4" t="n">
        <v>5</v>
      </c>
      <c r="U272" s="87" t="n">
        <v>2097.68</v>
      </c>
      <c r="V272" s="87" t="n">
        <v>419.536</v>
      </c>
      <c r="W27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3" customFormat="false" ht="15.75" hidden="false" customHeight="false" outlineLevel="0" collapsed="false">
      <c r="N273" s="4" t="n">
        <v>6</v>
      </c>
      <c r="O273" s="4" t="n">
        <v>5</v>
      </c>
      <c r="P273" s="87" t="n">
        <v>1022.88</v>
      </c>
      <c r="Q273" s="87" t="n">
        <v>204.576</v>
      </c>
      <c r="S273" s="4" t="n">
        <v>6</v>
      </c>
      <c r="T273" s="4" t="n">
        <v>5</v>
      </c>
      <c r="U273" s="87" t="n">
        <v>920.26</v>
      </c>
      <c r="V273" s="87" t="n">
        <v>184.052</v>
      </c>
      <c r="W27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4" customFormat="false" ht="15.75" hidden="false" customHeight="false" outlineLevel="0" collapsed="false">
      <c r="N274" s="4" t="n">
        <v>7</v>
      </c>
      <c r="O274" s="4" t="n">
        <v>4</v>
      </c>
      <c r="P274" s="87" t="n">
        <v>1346.23</v>
      </c>
      <c r="Q274" s="87" t="n">
        <v>336.557</v>
      </c>
      <c r="S274" s="4" t="n">
        <v>7</v>
      </c>
      <c r="T274" s="4" t="n">
        <v>4</v>
      </c>
      <c r="U274" s="87" t="n">
        <v>1243.61</v>
      </c>
      <c r="V274" s="87" t="n">
        <v>310.903</v>
      </c>
      <c r="W27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5" customFormat="false" ht="15.75" hidden="false" customHeight="false" outlineLevel="0" collapsed="false">
      <c r="N275" s="4" t="n">
        <v>8</v>
      </c>
      <c r="O275" s="4" t="n">
        <v>5</v>
      </c>
      <c r="P275" s="87" t="n">
        <v>732.92</v>
      </c>
      <c r="Q275" s="87" t="n">
        <v>146.584</v>
      </c>
      <c r="S275" s="4" t="n">
        <v>8</v>
      </c>
      <c r="T275" s="4" t="n">
        <v>5</v>
      </c>
      <c r="U275" s="87" t="n">
        <v>610.69</v>
      </c>
      <c r="V275" s="87" t="n">
        <v>122.138</v>
      </c>
      <c r="W27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6" customFormat="false" ht="15.75" hidden="false" customHeight="false" outlineLevel="0" collapsed="false">
      <c r="N276" s="4" t="n">
        <v>9</v>
      </c>
      <c r="O276" s="4" t="n">
        <v>4</v>
      </c>
      <c r="P276" s="87" t="n">
        <v>1280.63</v>
      </c>
      <c r="Q276" s="87" t="n">
        <v>320.157</v>
      </c>
      <c r="S276" s="4" t="n">
        <v>9</v>
      </c>
      <c r="T276" s="4" t="n">
        <v>4</v>
      </c>
      <c r="U276" s="87" t="n">
        <v>1177.19</v>
      </c>
      <c r="V276" s="87" t="n">
        <v>294.297</v>
      </c>
      <c r="W27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7" customFormat="false" ht="15.75" hidden="false" customHeight="false" outlineLevel="0" collapsed="false">
      <c r="N277" s="4" t="n">
        <v>10</v>
      </c>
      <c r="O277" s="4" t="n">
        <v>3</v>
      </c>
      <c r="P277" s="87" t="n">
        <v>1229.44</v>
      </c>
      <c r="Q277" s="87" t="n">
        <v>409.813</v>
      </c>
      <c r="S277" s="4" t="n">
        <v>10</v>
      </c>
      <c r="T277" s="4" t="n">
        <v>3</v>
      </c>
      <c r="U277" s="87" t="n">
        <v>1105.57</v>
      </c>
      <c r="V277" s="87" t="n">
        <v>368.523</v>
      </c>
      <c r="W27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8" customFormat="false" ht="15.75" hidden="false" customHeight="false" outlineLevel="0" collapsed="false">
      <c r="N278" s="4" t="n">
        <v>11</v>
      </c>
      <c r="O278" s="4" t="n">
        <v>2</v>
      </c>
      <c r="P278" s="87" t="n">
        <v>1415.31</v>
      </c>
      <c r="Q278" s="87" t="n">
        <v>707.655</v>
      </c>
      <c r="S278" s="4" t="n">
        <v>11</v>
      </c>
      <c r="T278" s="4" t="n">
        <v>2</v>
      </c>
      <c r="U278" s="87" t="n">
        <v>1311.87</v>
      </c>
      <c r="V278" s="87" t="n">
        <v>655.935</v>
      </c>
      <c r="W27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79" customFormat="false" ht="15.75" hidden="false" customHeight="false" outlineLevel="0" collapsed="false">
      <c r="N279" s="4" t="n">
        <v>12</v>
      </c>
      <c r="O279" s="4" t="n">
        <v>3</v>
      </c>
      <c r="P279" s="87" t="n">
        <v>848.18</v>
      </c>
      <c r="Q279" s="87" t="n">
        <v>282.727</v>
      </c>
      <c r="S279" s="4" t="n">
        <v>12</v>
      </c>
      <c r="T279" s="4" t="n">
        <v>3</v>
      </c>
      <c r="U279" s="87" t="n">
        <v>772.11</v>
      </c>
      <c r="V279" s="87" t="n">
        <v>257.37</v>
      </c>
      <c r="W27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0" customFormat="false" ht="15.75" hidden="false" customHeight="false" outlineLevel="0" collapsed="false">
      <c r="N280" s="4" t="n">
        <v>13</v>
      </c>
      <c r="O280" s="4" t="n">
        <v>1</v>
      </c>
      <c r="P280" s="87" t="n">
        <v>815.35</v>
      </c>
      <c r="Q280" s="87" t="n">
        <v>815.35</v>
      </c>
      <c r="S280" s="4" t="n">
        <v>13</v>
      </c>
      <c r="T280" s="4" t="n">
        <v>1</v>
      </c>
      <c r="U280" s="87" t="n">
        <v>711.91</v>
      </c>
      <c r="V280" s="87" t="n">
        <v>711.91</v>
      </c>
      <c r="W28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1" customFormat="false" ht="15.75" hidden="false" customHeight="false" outlineLevel="0" collapsed="false">
      <c r="N281" s="4" t="n">
        <v>14</v>
      </c>
      <c r="O281" s="4" t="n">
        <v>2</v>
      </c>
      <c r="P281" s="87" t="n">
        <v>1252.18</v>
      </c>
      <c r="Q281" s="87" t="n">
        <v>626.09</v>
      </c>
      <c r="S281" s="4" t="n">
        <v>14</v>
      </c>
      <c r="T281" s="4" t="n">
        <v>2</v>
      </c>
      <c r="U281" s="87" t="n">
        <v>1148.74</v>
      </c>
      <c r="V281" s="87" t="n">
        <v>574.37</v>
      </c>
      <c r="W28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2" customFormat="false" ht="15.75" hidden="false" customHeight="false" outlineLevel="0" collapsed="false">
      <c r="N282" s="4" t="n">
        <v>15</v>
      </c>
      <c r="O282" s="4" t="n">
        <v>3</v>
      </c>
      <c r="P282" s="87" t="n">
        <v>891.63</v>
      </c>
      <c r="Q282" s="87" t="n">
        <v>297.21</v>
      </c>
      <c r="S282" s="4" t="n">
        <v>15</v>
      </c>
      <c r="T282" s="4" t="n">
        <v>3</v>
      </c>
      <c r="U282" s="87" t="n">
        <v>1013.5</v>
      </c>
      <c r="V282" s="87" t="n">
        <v>337.833</v>
      </c>
      <c r="W28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3" customFormat="false" ht="15.75" hidden="false" customHeight="false" outlineLevel="0" collapsed="false">
      <c r="N283" s="4" t="s">
        <v>90</v>
      </c>
      <c r="P283" s="87"/>
      <c r="Q283" s="87"/>
      <c r="S283" s="4" t="n">
        <v>16</v>
      </c>
      <c r="T283" s="4" t="n">
        <v>3</v>
      </c>
      <c r="U283" s="87" t="n">
        <v>833.8</v>
      </c>
      <c r="V283" s="87" t="n">
        <v>277.933</v>
      </c>
      <c r="W28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4" customFormat="false" ht="15.75" hidden="false" customHeight="false" outlineLevel="0" collapsed="false">
      <c r="N284" s="4" t="n">
        <v>1</v>
      </c>
      <c r="O284" s="4" t="n">
        <v>4</v>
      </c>
      <c r="P284" s="87" t="n">
        <v>741.74</v>
      </c>
      <c r="Q284" s="87" t="n">
        <v>185.435</v>
      </c>
      <c r="S284" s="4" t="n">
        <v>17</v>
      </c>
      <c r="T284" s="4" t="n">
        <v>4</v>
      </c>
      <c r="U284" s="87" t="n">
        <v>1227.46</v>
      </c>
      <c r="V284" s="87" t="n">
        <v>306.865</v>
      </c>
      <c r="W28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5" customFormat="false" ht="15.75" hidden="false" customHeight="false" outlineLevel="0" collapsed="false">
      <c r="N285" s="4" t="n">
        <v>2</v>
      </c>
      <c r="O285" s="4" t="n">
        <v>1</v>
      </c>
      <c r="P285" s="87" t="n">
        <v>250.07</v>
      </c>
      <c r="Q285" s="87" t="n">
        <v>250.07</v>
      </c>
      <c r="S285" s="4" t="n">
        <v>18</v>
      </c>
      <c r="T285" s="4" t="n">
        <v>4</v>
      </c>
      <c r="U285" s="87" t="n">
        <v>1320.02</v>
      </c>
      <c r="V285" s="87" t="n">
        <v>330.005</v>
      </c>
      <c r="W28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6" customFormat="false" ht="15.75" hidden="false" customHeight="false" outlineLevel="0" collapsed="false">
      <c r="N286" s="4" t="n">
        <v>4</v>
      </c>
      <c r="O286" s="4" t="n">
        <v>1</v>
      </c>
      <c r="P286" s="87" t="n">
        <v>1549.97</v>
      </c>
      <c r="Q286" s="87" t="n">
        <v>1549.97</v>
      </c>
      <c r="S286" s="4" t="n">
        <v>19</v>
      </c>
      <c r="T286" s="4" t="n">
        <v>4</v>
      </c>
      <c r="U286" s="87" t="n">
        <v>782.98</v>
      </c>
      <c r="V286" s="87" t="n">
        <v>195.745</v>
      </c>
      <c r="W28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7" customFormat="false" ht="15.75" hidden="false" customHeight="false" outlineLevel="0" collapsed="false">
      <c r="N287" s="4" t="n">
        <v>5</v>
      </c>
      <c r="O287" s="4" t="n">
        <v>5</v>
      </c>
      <c r="P287" s="87" t="n">
        <v>2335.78</v>
      </c>
      <c r="Q287" s="87" t="n">
        <v>467.156</v>
      </c>
      <c r="S287" s="4" t="n">
        <v>20</v>
      </c>
      <c r="T287" s="4" t="n">
        <v>3</v>
      </c>
      <c r="U287" s="87" t="n">
        <v>1154.4</v>
      </c>
      <c r="V287" s="87" t="n">
        <v>384.8</v>
      </c>
      <c r="W28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8" customFormat="false" ht="15.75" hidden="false" customHeight="false" outlineLevel="0" collapsed="false">
      <c r="N288" s="4" t="n">
        <v>6</v>
      </c>
      <c r="O288" s="4" t="n">
        <v>5</v>
      </c>
      <c r="P288" s="87" t="n">
        <v>1158.36</v>
      </c>
      <c r="Q288" s="87" t="n">
        <v>231.672</v>
      </c>
      <c r="S288" s="4" t="n">
        <v>21</v>
      </c>
      <c r="T288" s="4" t="n">
        <v>3</v>
      </c>
      <c r="U288" s="87" t="n">
        <v>244.33</v>
      </c>
      <c r="V288" s="87" t="n">
        <v>814.433</v>
      </c>
      <c r="W28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89" customFormat="false" ht="15.75" hidden="false" customHeight="false" outlineLevel="0" collapsed="false">
      <c r="N289" s="4" t="n">
        <v>7</v>
      </c>
      <c r="O289" s="4" t="n">
        <v>4</v>
      </c>
      <c r="P289" s="87" t="n">
        <v>1481.71</v>
      </c>
      <c r="Q289" s="87" t="n">
        <v>370.427</v>
      </c>
      <c r="S289" s="4" t="n">
        <v>22</v>
      </c>
      <c r="T289" s="4" t="n">
        <v>2</v>
      </c>
      <c r="U289" s="87" t="n">
        <v>1014.01</v>
      </c>
      <c r="V289" s="87" t="n">
        <v>507.005</v>
      </c>
      <c r="W28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0" customFormat="false" ht="15.75" hidden="false" customHeight="false" outlineLevel="0" collapsed="false">
      <c r="N290" s="4" t="n">
        <v>8</v>
      </c>
      <c r="O290" s="4" t="n">
        <v>5</v>
      </c>
      <c r="P290" s="87" t="n">
        <v>369.64</v>
      </c>
      <c r="Q290" s="87" t="n">
        <v>73.928</v>
      </c>
      <c r="S290" s="4" t="n">
        <v>23</v>
      </c>
      <c r="T290" s="4" t="n">
        <v>2</v>
      </c>
      <c r="U290" s="87" t="n">
        <v>243.56</v>
      </c>
      <c r="V290" s="87" t="n">
        <v>121.78</v>
      </c>
      <c r="W29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1" customFormat="false" ht="15.75" hidden="false" customHeight="false" outlineLevel="0" collapsed="false">
      <c r="N291" s="4" t="n">
        <v>9</v>
      </c>
      <c r="O291" s="4" t="n">
        <v>4</v>
      </c>
      <c r="P291" s="87" t="n">
        <v>1415.29</v>
      </c>
      <c r="Q291" s="87" t="n">
        <v>353.822</v>
      </c>
      <c r="S291" s="4" t="n">
        <v>24</v>
      </c>
      <c r="T291" s="4" t="n">
        <v>2</v>
      </c>
      <c r="U291" s="87" t="n">
        <v>588.04</v>
      </c>
      <c r="V291" s="87" t="n">
        <v>294.02</v>
      </c>
      <c r="W29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2" customFormat="false" ht="15.75" hidden="false" customHeight="false" outlineLevel="0" collapsed="false">
      <c r="N292" s="4" t="n">
        <v>10</v>
      </c>
      <c r="O292" s="4" t="n">
        <v>3</v>
      </c>
      <c r="P292" s="87" t="n">
        <v>876.88</v>
      </c>
      <c r="Q292" s="87" t="n">
        <v>292.293</v>
      </c>
      <c r="S292" s="4" t="n">
        <v>25</v>
      </c>
      <c r="T292" s="4" t="n">
        <v>4</v>
      </c>
      <c r="U292" s="87" t="n">
        <v>342.82</v>
      </c>
      <c r="V292" s="87" t="n">
        <v>85.705</v>
      </c>
      <c r="W29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3" customFormat="false" ht="15.75" hidden="false" customHeight="false" outlineLevel="0" collapsed="false">
      <c r="N293" s="4" t="n">
        <v>11</v>
      </c>
      <c r="O293" s="4" t="n">
        <v>2</v>
      </c>
      <c r="P293" s="87" t="n">
        <v>1549.97</v>
      </c>
      <c r="Q293" s="87" t="n">
        <v>774.985</v>
      </c>
      <c r="S293" s="4" t="n">
        <v>26</v>
      </c>
      <c r="T293" s="4" t="n">
        <v>1</v>
      </c>
      <c r="U293" s="87" t="n">
        <v>707.65</v>
      </c>
      <c r="V293" s="87" t="n">
        <v>707.65</v>
      </c>
      <c r="W29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4" customFormat="false" ht="15.75" hidden="false" customHeight="false" outlineLevel="0" collapsed="false">
      <c r="N294" s="4" t="n">
        <v>12</v>
      </c>
      <c r="O294" s="4" t="n">
        <v>3</v>
      </c>
      <c r="P294" s="87" t="n">
        <v>1013.16</v>
      </c>
      <c r="Q294" s="87" t="n">
        <v>337.72</v>
      </c>
      <c r="S294" s="4" t="n">
        <v>27</v>
      </c>
      <c r="T294" s="4" t="n">
        <v>1</v>
      </c>
      <c r="U294" s="87" t="n">
        <v>1238.49</v>
      </c>
      <c r="V294" s="87" t="n">
        <v>1238.49</v>
      </c>
      <c r="W29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5" customFormat="false" ht="15.75" hidden="false" customHeight="false" outlineLevel="0" collapsed="false">
      <c r="N295" s="4" t="n">
        <v>13</v>
      </c>
      <c r="O295" s="4" t="n">
        <v>1</v>
      </c>
      <c r="P295" s="87" t="n">
        <v>950.01</v>
      </c>
      <c r="Q295" s="87" t="n">
        <v>950.01</v>
      </c>
      <c r="S295" s="4" t="n">
        <v>28</v>
      </c>
      <c r="T295" s="4" t="n">
        <v>2</v>
      </c>
      <c r="U295" s="87" t="n">
        <v>2018.35</v>
      </c>
      <c r="V295" s="87" t="n">
        <v>1009.18</v>
      </c>
      <c r="W29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6" customFormat="false" ht="15.75" hidden="false" customHeight="false" outlineLevel="0" collapsed="false">
      <c r="N296" s="4" t="n">
        <v>14</v>
      </c>
      <c r="O296" s="4" t="n">
        <v>2</v>
      </c>
      <c r="P296" s="87" t="n">
        <v>1386.84</v>
      </c>
      <c r="Q296" s="87" t="n">
        <v>693.42</v>
      </c>
      <c r="S296" s="4" t="n">
        <v>29</v>
      </c>
      <c r="T296" s="4" t="n">
        <v>1</v>
      </c>
      <c r="U296" s="87" t="n">
        <v>1960.52</v>
      </c>
      <c r="V296" s="87" t="n">
        <v>1960.52</v>
      </c>
      <c r="W29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7" customFormat="false" ht="15.75" hidden="false" customHeight="false" outlineLevel="0" collapsed="false">
      <c r="N297" s="4" t="n">
        <v>15</v>
      </c>
      <c r="O297" s="4" t="n">
        <v>3</v>
      </c>
      <c r="P297" s="87" t="n">
        <v>1252.91</v>
      </c>
      <c r="Q297" s="87" t="n">
        <v>417.637</v>
      </c>
      <c r="S297" s="4" t="n">
        <v>30</v>
      </c>
      <c r="T297" s="4" t="n">
        <v>4</v>
      </c>
      <c r="U297" s="87" t="n">
        <v>1014.01</v>
      </c>
      <c r="V297" s="87" t="n">
        <v>253.503</v>
      </c>
      <c r="W29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8" customFormat="false" ht="15.75" hidden="false" customHeight="false" outlineLevel="0" collapsed="false">
      <c r="N298" s="4" t="s">
        <v>90</v>
      </c>
      <c r="P298" s="87"/>
      <c r="Q298" s="87"/>
      <c r="S298" s="4" t="s">
        <v>90</v>
      </c>
      <c r="U298" s="87"/>
      <c r="V298" s="87"/>
      <c r="W29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299" customFormat="false" ht="15.75" hidden="false" customHeight="false" outlineLevel="0" collapsed="false">
      <c r="N299" s="4" t="n">
        <v>1</v>
      </c>
      <c r="O299" s="4" t="n">
        <v>4</v>
      </c>
      <c r="P299" s="87" t="n">
        <v>372.1</v>
      </c>
      <c r="Q299" s="87" t="n">
        <v>93.025</v>
      </c>
      <c r="S299" s="4" t="n">
        <v>1</v>
      </c>
      <c r="T299" s="4" t="n">
        <v>4</v>
      </c>
      <c r="U299" s="87" t="n">
        <v>741.74</v>
      </c>
      <c r="V299" s="87" t="n">
        <v>185.435</v>
      </c>
      <c r="W29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0" customFormat="false" ht="15.75" hidden="false" customHeight="false" outlineLevel="0" collapsed="false">
      <c r="N300" s="4" t="n">
        <v>2</v>
      </c>
      <c r="O300" s="4" t="n">
        <v>1</v>
      </c>
      <c r="P300" s="87" t="n">
        <v>444.43</v>
      </c>
      <c r="Q300" s="87" t="n">
        <v>444.43</v>
      </c>
      <c r="S300" s="4" t="n">
        <v>2</v>
      </c>
      <c r="T300" s="4" t="n">
        <v>1</v>
      </c>
      <c r="U300" s="87" t="n">
        <v>250.07</v>
      </c>
      <c r="V300" s="87" t="n">
        <v>250.07</v>
      </c>
      <c r="W30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1" customFormat="false" ht="15.75" hidden="false" customHeight="false" outlineLevel="0" collapsed="false">
      <c r="N301" s="4" t="n">
        <v>4</v>
      </c>
      <c r="O301" s="4" t="n">
        <v>1</v>
      </c>
      <c r="P301" s="87" t="n">
        <v>1364.26</v>
      </c>
      <c r="Q301" s="87" t="n">
        <v>1364.26</v>
      </c>
      <c r="S301" s="4" t="n">
        <v>4</v>
      </c>
      <c r="T301" s="4" t="n">
        <v>1</v>
      </c>
      <c r="U301" s="87" t="n">
        <v>1549.97</v>
      </c>
      <c r="V301" s="87" t="n">
        <v>1549.97</v>
      </c>
      <c r="W30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2" customFormat="false" ht="15.75" hidden="false" customHeight="false" outlineLevel="0" collapsed="false">
      <c r="N302" s="4" t="n">
        <v>5</v>
      </c>
      <c r="O302" s="4" t="n">
        <v>5</v>
      </c>
      <c r="P302" s="87" t="n">
        <v>2150.07</v>
      </c>
      <c r="Q302" s="87" t="n">
        <v>430.014</v>
      </c>
      <c r="S302" s="4" t="n">
        <v>5</v>
      </c>
      <c r="T302" s="4" t="n">
        <v>5</v>
      </c>
      <c r="U302" s="87" t="n">
        <v>2335.78</v>
      </c>
      <c r="V302" s="87" t="n">
        <v>467.156</v>
      </c>
      <c r="W30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3" customFormat="false" ht="15.75" hidden="false" customHeight="false" outlineLevel="0" collapsed="false">
      <c r="N303" s="4" t="n">
        <v>6</v>
      </c>
      <c r="O303" s="4" t="n">
        <v>5</v>
      </c>
      <c r="P303" s="87" t="n">
        <v>972.65</v>
      </c>
      <c r="Q303" s="87" t="n">
        <v>194.53</v>
      </c>
      <c r="S303" s="4" t="n">
        <v>6</v>
      </c>
      <c r="T303" s="4" t="n">
        <v>5</v>
      </c>
      <c r="U303" s="87" t="n">
        <v>1158.36</v>
      </c>
      <c r="V303" s="87" t="n">
        <v>231.672</v>
      </c>
      <c r="W30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4" customFormat="false" ht="15.75" hidden="false" customHeight="false" outlineLevel="0" collapsed="false">
      <c r="N304" s="4" t="n">
        <v>7</v>
      </c>
      <c r="O304" s="4" t="n">
        <v>4</v>
      </c>
      <c r="P304" s="87" t="n">
        <v>1296</v>
      </c>
      <c r="Q304" s="87" t="n">
        <v>324</v>
      </c>
      <c r="S304" s="4" t="n">
        <v>7</v>
      </c>
      <c r="T304" s="4" t="n">
        <v>4</v>
      </c>
      <c r="U304" s="87" t="n">
        <v>1481.71</v>
      </c>
      <c r="V304" s="87" t="n">
        <v>370.427</v>
      </c>
      <c r="W30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5" customFormat="false" ht="15.75" hidden="false" customHeight="false" outlineLevel="0" collapsed="false">
      <c r="N305" s="4" t="n">
        <v>9</v>
      </c>
      <c r="O305" s="4" t="n">
        <v>4</v>
      </c>
      <c r="P305" s="87" t="n">
        <v>1252.54</v>
      </c>
      <c r="Q305" s="87" t="n">
        <v>313.135</v>
      </c>
      <c r="S305" s="4" t="n">
        <v>8</v>
      </c>
      <c r="T305" s="4" t="n">
        <v>5</v>
      </c>
      <c r="U305" s="87" t="n">
        <v>369.64</v>
      </c>
      <c r="V305" s="87" t="n">
        <v>73.928</v>
      </c>
      <c r="W30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6" customFormat="false" ht="15.75" hidden="false" customHeight="false" outlineLevel="0" collapsed="false">
      <c r="N306" s="4" t="n">
        <v>10</v>
      </c>
      <c r="O306" s="4" t="n">
        <v>3</v>
      </c>
      <c r="P306" s="87" t="n">
        <v>1234.98</v>
      </c>
      <c r="Q306" s="87" t="n">
        <v>411.66</v>
      </c>
      <c r="S306" s="4" t="n">
        <v>9</v>
      </c>
      <c r="T306" s="4" t="n">
        <v>4</v>
      </c>
      <c r="U306" s="87" t="n">
        <v>1415.29</v>
      </c>
      <c r="V306" s="87" t="n">
        <v>353.822</v>
      </c>
      <c r="W30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7" customFormat="false" ht="15.75" hidden="false" customHeight="false" outlineLevel="0" collapsed="false">
      <c r="N307" s="4" t="n">
        <v>11</v>
      </c>
      <c r="O307" s="4" t="n">
        <v>2</v>
      </c>
      <c r="P307" s="87" t="n">
        <v>1387.22</v>
      </c>
      <c r="Q307" s="87" t="n">
        <v>693.61</v>
      </c>
      <c r="S307" s="4" t="n">
        <v>10</v>
      </c>
      <c r="T307" s="4" t="n">
        <v>3</v>
      </c>
      <c r="U307" s="87" t="n">
        <v>876.88</v>
      </c>
      <c r="V307" s="87" t="n">
        <v>292.293</v>
      </c>
      <c r="W30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8" customFormat="false" ht="15.75" hidden="false" customHeight="false" outlineLevel="0" collapsed="false">
      <c r="N308" s="4" t="n">
        <v>12</v>
      </c>
      <c r="O308" s="4" t="n">
        <v>3</v>
      </c>
      <c r="P308" s="87" t="n">
        <v>781.52</v>
      </c>
      <c r="Q308" s="87" t="n">
        <v>260.507</v>
      </c>
      <c r="S308" s="4" t="n">
        <v>11</v>
      </c>
      <c r="T308" s="4" t="n">
        <v>2</v>
      </c>
      <c r="U308" s="87" t="n">
        <v>1549.97</v>
      </c>
      <c r="V308" s="87" t="n">
        <v>774.985</v>
      </c>
      <c r="W30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09" customFormat="false" ht="15.75" hidden="false" customHeight="false" outlineLevel="0" collapsed="false">
      <c r="N309" s="4" t="n">
        <v>13</v>
      </c>
      <c r="O309" s="4" t="n">
        <v>1</v>
      </c>
      <c r="P309" s="87" t="n">
        <v>787.26</v>
      </c>
      <c r="Q309" s="87" t="n">
        <v>787.26</v>
      </c>
      <c r="S309" s="4" t="n">
        <v>12</v>
      </c>
      <c r="T309" s="4" t="n">
        <v>3</v>
      </c>
      <c r="U309" s="87" t="n">
        <v>1013.16</v>
      </c>
      <c r="V309" s="87" t="n">
        <v>337.72</v>
      </c>
      <c r="W30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0" customFormat="false" ht="15.75" hidden="false" customHeight="false" outlineLevel="0" collapsed="false">
      <c r="N310" s="4" t="n">
        <v>14</v>
      </c>
      <c r="O310" s="4" t="n">
        <v>2</v>
      </c>
      <c r="P310" s="87" t="n">
        <v>1224.09</v>
      </c>
      <c r="Q310" s="87" t="n">
        <v>612.045</v>
      </c>
      <c r="S310" s="4" t="n">
        <v>13</v>
      </c>
      <c r="T310" s="4" t="n">
        <v>1</v>
      </c>
      <c r="U310" s="87" t="n">
        <v>950.01</v>
      </c>
      <c r="V310" s="87" t="n">
        <v>950.01</v>
      </c>
      <c r="W31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1" customFormat="false" ht="15.75" hidden="false" customHeight="false" outlineLevel="0" collapsed="false">
      <c r="N311" s="4" t="n">
        <v>15</v>
      </c>
      <c r="O311" s="4" t="n">
        <v>3</v>
      </c>
      <c r="P311" s="87" t="n">
        <v>1088.98</v>
      </c>
      <c r="Q311" s="87" t="n">
        <v>362.993</v>
      </c>
      <c r="S311" s="4" t="n">
        <v>14</v>
      </c>
      <c r="T311" s="4" t="n">
        <v>2</v>
      </c>
      <c r="U311" s="87" t="n">
        <v>1386.84</v>
      </c>
      <c r="V311" s="87" t="n">
        <v>693.42</v>
      </c>
      <c r="W31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2" customFormat="false" ht="15.75" hidden="false" customHeight="false" outlineLevel="0" collapsed="false">
      <c r="N312" s="4" t="s">
        <v>90</v>
      </c>
      <c r="P312" s="87"/>
      <c r="Q312" s="87"/>
      <c r="S312" s="4" t="n">
        <v>15</v>
      </c>
      <c r="T312" s="4" t="n">
        <v>3</v>
      </c>
      <c r="U312" s="87" t="n">
        <v>1252.91</v>
      </c>
      <c r="V312" s="87" t="n">
        <v>417.637</v>
      </c>
      <c r="W31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3" customFormat="false" ht="15.75" hidden="false" customHeight="false" outlineLevel="0" collapsed="false">
      <c r="N313" s="4" t="n">
        <v>2</v>
      </c>
      <c r="O313" s="4" t="n">
        <v>1</v>
      </c>
      <c r="P313" s="87" t="n">
        <v>244.33</v>
      </c>
      <c r="Q313" s="87" t="n">
        <v>244.33</v>
      </c>
      <c r="S313" s="4" t="n">
        <v>16</v>
      </c>
      <c r="T313" s="4" t="n">
        <v>3</v>
      </c>
      <c r="U313" s="87" t="n">
        <v>1071.9</v>
      </c>
      <c r="V313" s="87" t="n">
        <v>357.3</v>
      </c>
      <c r="W31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4" customFormat="false" ht="15.75" hidden="false" customHeight="false" outlineLevel="0" collapsed="false">
      <c r="N314" s="4" t="n">
        <v>4</v>
      </c>
      <c r="O314" s="4" t="n">
        <v>1</v>
      </c>
      <c r="P314" s="87" t="n">
        <v>1544.23</v>
      </c>
      <c r="Q314" s="87" t="n">
        <v>1544.23</v>
      </c>
      <c r="S314" s="4" t="n">
        <v>17</v>
      </c>
      <c r="T314" s="4" t="n">
        <v>4</v>
      </c>
      <c r="U314" s="87" t="n">
        <v>1465.56</v>
      </c>
      <c r="V314" s="87" t="n">
        <v>366.39</v>
      </c>
      <c r="W31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5" customFormat="false" ht="15.75" hidden="false" customHeight="false" outlineLevel="0" collapsed="false">
      <c r="N315" s="4" t="n">
        <v>5</v>
      </c>
      <c r="O315" s="4" t="n">
        <v>5</v>
      </c>
      <c r="P315" s="87" t="n">
        <v>2330.04</v>
      </c>
      <c r="Q315" s="87" t="n">
        <v>466.008</v>
      </c>
      <c r="S315" s="4" t="n">
        <v>18</v>
      </c>
      <c r="T315" s="4" t="n">
        <v>4</v>
      </c>
      <c r="U315" s="87" t="n">
        <v>1558.12</v>
      </c>
      <c r="V315" s="87" t="n">
        <v>389.53</v>
      </c>
      <c r="W31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6" customFormat="false" ht="15.75" hidden="false" customHeight="false" outlineLevel="0" collapsed="false">
      <c r="N316" s="4" t="n">
        <v>6</v>
      </c>
      <c r="O316" s="4" t="n">
        <v>5</v>
      </c>
      <c r="P316" s="87" t="n">
        <v>1152.62</v>
      </c>
      <c r="Q316" s="87" t="n">
        <v>230.524</v>
      </c>
      <c r="S316" s="4" t="n">
        <v>19</v>
      </c>
      <c r="T316" s="4" t="n">
        <v>4</v>
      </c>
      <c r="U316" s="87" t="n">
        <v>1021.08</v>
      </c>
      <c r="V316" s="87" t="n">
        <v>255.27</v>
      </c>
      <c r="W31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7" customFormat="false" ht="15.75" hidden="false" customHeight="false" outlineLevel="0" collapsed="false">
      <c r="N317" s="4" t="n">
        <v>7</v>
      </c>
      <c r="O317" s="4" t="n">
        <v>4</v>
      </c>
      <c r="P317" s="87" t="n">
        <v>1475.97</v>
      </c>
      <c r="Q317" s="87" t="n">
        <v>368.992</v>
      </c>
      <c r="S317" s="4" t="n">
        <v>20</v>
      </c>
      <c r="T317" s="4" t="n">
        <v>3</v>
      </c>
      <c r="U317" s="87" t="n">
        <v>1392.5</v>
      </c>
      <c r="V317" s="87" t="n">
        <v>464.167</v>
      </c>
      <c r="W31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8" customFormat="false" ht="15.75" hidden="false" customHeight="false" outlineLevel="0" collapsed="false">
      <c r="N318" s="4" t="n">
        <v>9</v>
      </c>
      <c r="O318" s="4" t="n">
        <v>4</v>
      </c>
      <c r="P318" s="87" t="n">
        <v>1409.55</v>
      </c>
      <c r="Q318" s="87" t="n">
        <v>352.387</v>
      </c>
      <c r="S318" s="4" t="n">
        <v>21</v>
      </c>
      <c r="T318" s="4" t="n">
        <v>3</v>
      </c>
      <c r="U318" s="87" t="n">
        <v>315.74</v>
      </c>
      <c r="V318" s="87" t="n">
        <v>105.247</v>
      </c>
      <c r="W31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19" customFormat="false" ht="15.75" hidden="false" customHeight="false" outlineLevel="0" collapsed="false">
      <c r="N319" s="4" t="n">
        <v>10</v>
      </c>
      <c r="O319" s="4" t="n">
        <v>3</v>
      </c>
      <c r="P319" s="87" t="n">
        <v>862.88</v>
      </c>
      <c r="Q319" s="87" t="n">
        <v>287.627</v>
      </c>
      <c r="S319" s="4" t="n">
        <v>22</v>
      </c>
      <c r="T319" s="4" t="n">
        <v>2</v>
      </c>
      <c r="U319" s="87" t="n">
        <v>785.32</v>
      </c>
      <c r="V319" s="87" t="n">
        <v>392.66</v>
      </c>
      <c r="W31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0" customFormat="false" ht="15.75" hidden="false" customHeight="false" outlineLevel="0" collapsed="false">
      <c r="N320" s="4" t="n">
        <v>11</v>
      </c>
      <c r="O320" s="4" t="n">
        <v>2</v>
      </c>
      <c r="P320" s="87" t="n">
        <v>1544.23</v>
      </c>
      <c r="Q320" s="87" t="n">
        <v>772.115</v>
      </c>
      <c r="S320" s="4" t="n">
        <v>23</v>
      </c>
      <c r="T320" s="4" t="n">
        <v>2</v>
      </c>
      <c r="U320" s="87" t="n">
        <v>346.61</v>
      </c>
      <c r="V320" s="87" t="n">
        <v>173.305</v>
      </c>
      <c r="W32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1" customFormat="false" ht="15.75" hidden="false" customHeight="false" outlineLevel="0" collapsed="false">
      <c r="N321" s="4" t="n">
        <v>12</v>
      </c>
      <c r="O321" s="4" t="n">
        <v>3</v>
      </c>
      <c r="P321" s="87" t="n">
        <v>1007.42</v>
      </c>
      <c r="Q321" s="87" t="n">
        <v>335.807</v>
      </c>
      <c r="S321" s="4" t="n">
        <v>24</v>
      </c>
      <c r="T321" s="4" t="n">
        <v>2</v>
      </c>
      <c r="U321" s="87" t="n">
        <v>829.09</v>
      </c>
      <c r="V321" s="87" t="n">
        <v>414.545</v>
      </c>
      <c r="W32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2" customFormat="false" ht="15.75" hidden="false" customHeight="false" outlineLevel="0" collapsed="false">
      <c r="N322" s="4" t="n">
        <v>13</v>
      </c>
      <c r="O322" s="4" t="n">
        <v>1</v>
      </c>
      <c r="P322" s="87" t="n">
        <v>944.27</v>
      </c>
      <c r="Q322" s="87" t="n">
        <v>944.27</v>
      </c>
      <c r="S322" s="4" t="n">
        <v>25</v>
      </c>
      <c r="T322" s="4" t="n">
        <v>4</v>
      </c>
      <c r="U322" s="87" t="n">
        <v>583.05</v>
      </c>
      <c r="V322" s="87" t="n">
        <v>145.763</v>
      </c>
      <c r="W32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3" customFormat="false" ht="15.75" hidden="false" customHeight="false" outlineLevel="0" collapsed="false">
      <c r="N323" s="4" t="n">
        <v>14</v>
      </c>
      <c r="O323" s="4" t="n">
        <v>2</v>
      </c>
      <c r="P323" s="87" t="n">
        <v>1381.1</v>
      </c>
      <c r="Q323" s="87" t="n">
        <v>690.55</v>
      </c>
      <c r="S323" s="4" t="n">
        <v>26</v>
      </c>
      <c r="T323" s="4" t="n">
        <v>1</v>
      </c>
      <c r="U323" s="87" t="n">
        <v>779.06</v>
      </c>
      <c r="V323" s="87" t="n">
        <v>779.06</v>
      </c>
      <c r="W32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4" customFormat="false" ht="15.75" hidden="false" customHeight="false" outlineLevel="0" collapsed="false">
      <c r="N324" s="4" t="n">
        <v>15</v>
      </c>
      <c r="O324" s="4" t="n">
        <v>3</v>
      </c>
      <c r="P324" s="87" t="n">
        <v>1256.19</v>
      </c>
      <c r="Q324" s="87" t="n">
        <v>418.73</v>
      </c>
      <c r="S324" s="4" t="n">
        <v>27</v>
      </c>
      <c r="T324" s="4" t="n">
        <v>1</v>
      </c>
      <c r="U324" s="87" t="n">
        <v>1476.59</v>
      </c>
      <c r="V324" s="87" t="n">
        <v>1476.59</v>
      </c>
      <c r="W32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5" customFormat="false" ht="15.75" hidden="false" customHeight="false" outlineLevel="0" collapsed="false">
      <c r="N325" s="4" t="s">
        <v>90</v>
      </c>
      <c r="P325" s="87"/>
      <c r="Q325" s="87"/>
      <c r="S325" s="4" t="n">
        <v>28</v>
      </c>
      <c r="T325" s="4" t="n">
        <v>2</v>
      </c>
      <c r="U325" s="87" t="n">
        <v>2256.45</v>
      </c>
      <c r="V325" s="87" t="n">
        <v>1128.22</v>
      </c>
      <c r="W32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6" customFormat="false" ht="15.75" hidden="false" customHeight="false" outlineLevel="0" collapsed="false">
      <c r="N326" s="4" t="n">
        <v>2</v>
      </c>
      <c r="O326" s="4" t="n">
        <v>1</v>
      </c>
      <c r="P326" s="87" t="n">
        <v>1010.55</v>
      </c>
      <c r="Q326" s="87" t="n">
        <v>1010.55</v>
      </c>
      <c r="S326" s="4" t="n">
        <v>29</v>
      </c>
      <c r="T326" s="4" t="n">
        <v>1</v>
      </c>
      <c r="U326" s="87" t="n">
        <v>2198.62</v>
      </c>
      <c r="V326" s="87" t="n">
        <v>2198.62</v>
      </c>
      <c r="W32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7" customFormat="false" ht="15.75" hidden="false" customHeight="false" outlineLevel="0" collapsed="false">
      <c r="N327" s="4" t="n">
        <v>4</v>
      </c>
      <c r="O327" s="4" t="n">
        <v>1</v>
      </c>
      <c r="P327" s="87" t="n">
        <v>1151.85</v>
      </c>
      <c r="Q327" s="87" t="n">
        <v>1151.85</v>
      </c>
      <c r="S327" s="4" t="n">
        <v>30</v>
      </c>
      <c r="T327" s="4" t="n">
        <v>4</v>
      </c>
      <c r="U327" s="87" t="n">
        <v>785.32</v>
      </c>
      <c r="V327" s="87" t="n">
        <v>196.33</v>
      </c>
      <c r="W32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8" customFormat="false" ht="15.75" hidden="false" customHeight="false" outlineLevel="0" collapsed="false">
      <c r="N328" s="4" t="n">
        <v>5</v>
      </c>
      <c r="O328" s="4" t="n">
        <v>5</v>
      </c>
      <c r="P328" s="87" t="n">
        <v>1927.82</v>
      </c>
      <c r="Q328" s="87" t="n">
        <v>385.564</v>
      </c>
      <c r="S328" s="4" t="s">
        <v>90</v>
      </c>
      <c r="U328" s="87"/>
      <c r="V328" s="87"/>
      <c r="W32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29" customFormat="false" ht="15.75" hidden="false" customHeight="false" outlineLevel="0" collapsed="false">
      <c r="N329" s="4" t="n">
        <v>7</v>
      </c>
      <c r="O329" s="4" t="n">
        <v>4</v>
      </c>
      <c r="P329" s="87" t="n">
        <v>1083.59</v>
      </c>
      <c r="Q329" s="87" t="n">
        <v>270.897</v>
      </c>
      <c r="S329" s="4" t="n">
        <v>1</v>
      </c>
      <c r="T329" s="4" t="n">
        <v>4</v>
      </c>
      <c r="U329" s="87" t="n">
        <v>372.1</v>
      </c>
      <c r="V329" s="87" t="n">
        <v>93.025</v>
      </c>
      <c r="W32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0" customFormat="false" ht="15.75" hidden="false" customHeight="false" outlineLevel="0" collapsed="false">
      <c r="N330" s="4" t="n">
        <v>9</v>
      </c>
      <c r="O330" s="4" t="n">
        <v>4</v>
      </c>
      <c r="P330" s="87" t="n">
        <v>789.37</v>
      </c>
      <c r="Q330" s="87" t="n">
        <v>197.342</v>
      </c>
      <c r="S330" s="4" t="n">
        <v>2</v>
      </c>
      <c r="T330" s="4" t="n">
        <v>1</v>
      </c>
      <c r="U330" s="87" t="n">
        <v>444.43</v>
      </c>
      <c r="V330" s="87" t="n">
        <v>444.43</v>
      </c>
      <c r="W33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1" customFormat="false" ht="15.75" hidden="false" customHeight="false" outlineLevel="0" collapsed="false">
      <c r="N331" s="4" t="n">
        <v>10</v>
      </c>
      <c r="O331" s="4" t="n">
        <v>3</v>
      </c>
      <c r="P331" s="87" t="n">
        <v>1802.74</v>
      </c>
      <c r="Q331" s="87" t="n">
        <v>600.913</v>
      </c>
      <c r="S331" s="4" t="n">
        <v>4</v>
      </c>
      <c r="T331" s="4" t="n">
        <v>1</v>
      </c>
      <c r="U331" s="87" t="n">
        <v>1364.26</v>
      </c>
      <c r="V331" s="87" t="n">
        <v>1364.26</v>
      </c>
      <c r="W33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2" customFormat="false" ht="15.75" hidden="false" customHeight="false" outlineLevel="0" collapsed="false">
      <c r="N332" s="4" t="n">
        <v>11</v>
      </c>
      <c r="O332" s="4" t="n">
        <v>2</v>
      </c>
      <c r="P332" s="87" t="n">
        <v>777.29</v>
      </c>
      <c r="Q332" s="87" t="n">
        <v>388.645</v>
      </c>
      <c r="S332" s="4" t="n">
        <v>5</v>
      </c>
      <c r="T332" s="4" t="n">
        <v>5</v>
      </c>
      <c r="U332" s="87" t="n">
        <v>2150.07</v>
      </c>
      <c r="V332" s="87" t="n">
        <v>430.014</v>
      </c>
      <c r="W33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3" customFormat="false" ht="15.75" hidden="false" customHeight="false" outlineLevel="0" collapsed="false">
      <c r="N333" s="4" t="n">
        <v>12</v>
      </c>
      <c r="O333" s="4" t="n">
        <v>3</v>
      </c>
      <c r="P333" s="87" t="n">
        <v>1413.25</v>
      </c>
      <c r="Q333" s="87" t="n">
        <v>471.083</v>
      </c>
      <c r="S333" s="4" t="n">
        <v>6</v>
      </c>
      <c r="T333" s="4" t="n">
        <v>5</v>
      </c>
      <c r="U333" s="87" t="n">
        <v>972.65</v>
      </c>
      <c r="V333" s="87" t="n">
        <v>194.53</v>
      </c>
      <c r="W33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4" customFormat="false" ht="15.75" hidden="false" customHeight="false" outlineLevel="0" collapsed="false">
      <c r="N334" s="4" t="n">
        <v>13</v>
      </c>
      <c r="O334" s="4" t="n">
        <v>1</v>
      </c>
      <c r="P334" s="87" t="n">
        <v>497.37</v>
      </c>
      <c r="Q334" s="87" t="n">
        <v>497.37</v>
      </c>
      <c r="S334" s="4" t="n">
        <v>7</v>
      </c>
      <c r="T334" s="4" t="n">
        <v>4</v>
      </c>
      <c r="U334" s="87" t="n">
        <v>1296</v>
      </c>
      <c r="V334" s="87" t="n">
        <v>324</v>
      </c>
      <c r="W33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5" customFormat="false" ht="15.75" hidden="false" customHeight="false" outlineLevel="0" collapsed="false">
      <c r="N335" s="4" t="n">
        <v>14</v>
      </c>
      <c r="O335" s="4" t="n">
        <v>2</v>
      </c>
      <c r="P335" s="87" t="n">
        <v>783.44</v>
      </c>
      <c r="Q335" s="87" t="n">
        <v>391.72</v>
      </c>
      <c r="S335" s="4" t="n">
        <v>9</v>
      </c>
      <c r="T335" s="4" t="n">
        <v>4</v>
      </c>
      <c r="U335" s="87" t="n">
        <v>1252.54</v>
      </c>
      <c r="V335" s="87" t="n">
        <v>313.135</v>
      </c>
      <c r="W33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6" customFormat="false" ht="15.75" hidden="false" customHeight="false" outlineLevel="0" collapsed="false">
      <c r="N336" s="4" t="n">
        <v>15</v>
      </c>
      <c r="O336" s="4" t="n">
        <v>3</v>
      </c>
      <c r="P336" s="87" t="n">
        <v>1700.57</v>
      </c>
      <c r="Q336" s="87" t="n">
        <v>566.857</v>
      </c>
      <c r="S336" s="4" t="n">
        <v>10</v>
      </c>
      <c r="T336" s="4" t="n">
        <v>3</v>
      </c>
      <c r="U336" s="87" t="n">
        <v>1234.98</v>
      </c>
      <c r="V336" s="87" t="n">
        <v>411.66</v>
      </c>
      <c r="W33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7" customFormat="false" ht="15.75" hidden="false" customHeight="false" outlineLevel="0" collapsed="false">
      <c r="N337" s="4" t="s">
        <v>90</v>
      </c>
      <c r="P337" s="87"/>
      <c r="Q337" s="87"/>
      <c r="S337" s="4" t="n">
        <v>11</v>
      </c>
      <c r="T337" s="4" t="n">
        <v>2</v>
      </c>
      <c r="U337" s="87" t="n">
        <v>1387.22</v>
      </c>
      <c r="V337" s="87" t="n">
        <v>693.61</v>
      </c>
      <c r="W33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8" customFormat="false" ht="15.75" hidden="false" customHeight="false" outlineLevel="0" collapsed="false">
      <c r="N338" s="4" t="n">
        <v>2</v>
      </c>
      <c r="O338" s="4" t="n">
        <v>1</v>
      </c>
      <c r="P338" s="87" t="n">
        <v>231.84</v>
      </c>
      <c r="Q338" s="87" t="n">
        <v>231.84</v>
      </c>
      <c r="S338" s="4" t="n">
        <v>12</v>
      </c>
      <c r="T338" s="4" t="n">
        <v>3</v>
      </c>
      <c r="U338" s="87" t="n">
        <v>781.52</v>
      </c>
      <c r="V338" s="87" t="n">
        <v>260.507</v>
      </c>
      <c r="W33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39" customFormat="false" ht="15.75" hidden="false" customHeight="false" outlineLevel="0" collapsed="false">
      <c r="N339" s="4" t="n">
        <v>4</v>
      </c>
      <c r="O339" s="4" t="n">
        <v>1</v>
      </c>
      <c r="P339" s="87" t="n">
        <v>1393.74</v>
      </c>
      <c r="Q339" s="87" t="n">
        <v>1393.74</v>
      </c>
      <c r="S339" s="4" t="n">
        <v>13</v>
      </c>
      <c r="T339" s="4" t="n">
        <v>1</v>
      </c>
      <c r="U339" s="87" t="n">
        <v>787.26</v>
      </c>
      <c r="V339" s="87" t="n">
        <v>787.26</v>
      </c>
      <c r="W33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0" customFormat="false" ht="15.75" hidden="false" customHeight="false" outlineLevel="0" collapsed="false">
      <c r="N340" s="4" t="n">
        <v>5</v>
      </c>
      <c r="O340" s="4" t="n">
        <v>5</v>
      </c>
      <c r="P340" s="87" t="n">
        <v>2179.55</v>
      </c>
      <c r="Q340" s="87" t="n">
        <v>435.91</v>
      </c>
      <c r="S340" s="4" t="n">
        <v>14</v>
      </c>
      <c r="T340" s="4" t="n">
        <v>2</v>
      </c>
      <c r="U340" s="87" t="n">
        <v>1224.09</v>
      </c>
      <c r="V340" s="87" t="n">
        <v>612.045</v>
      </c>
      <c r="W34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1" customFormat="false" ht="15.75" hidden="false" customHeight="false" outlineLevel="0" collapsed="false">
      <c r="N341" s="4" t="n">
        <v>7</v>
      </c>
      <c r="O341" s="4" t="n">
        <v>4</v>
      </c>
      <c r="P341" s="87" t="n">
        <v>1325.48</v>
      </c>
      <c r="Q341" s="87" t="n">
        <v>331.37</v>
      </c>
      <c r="S341" s="4" t="n">
        <v>15</v>
      </c>
      <c r="T341" s="4" t="n">
        <v>3</v>
      </c>
      <c r="U341" s="87" t="n">
        <v>1088.98</v>
      </c>
      <c r="V341" s="87" t="n">
        <v>362.993</v>
      </c>
      <c r="W34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2" customFormat="false" ht="15.75" hidden="false" customHeight="false" outlineLevel="0" collapsed="false">
      <c r="N342" s="4" t="n">
        <v>10</v>
      </c>
      <c r="O342" s="4" t="n">
        <v>3</v>
      </c>
      <c r="P342" s="87" t="n">
        <v>1022.39</v>
      </c>
      <c r="Q342" s="87" t="n">
        <v>340.797</v>
      </c>
      <c r="S342" s="4" t="n">
        <v>16</v>
      </c>
      <c r="T342" s="4" t="n">
        <v>3</v>
      </c>
      <c r="U342" s="87" t="n">
        <v>886.19</v>
      </c>
      <c r="V342" s="87" t="n">
        <v>295.397</v>
      </c>
      <c r="W34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3" customFormat="false" ht="15.75" hidden="false" customHeight="false" outlineLevel="0" collapsed="false">
      <c r="N343" s="4" t="n">
        <v>11</v>
      </c>
      <c r="O343" s="4" t="n">
        <v>2</v>
      </c>
      <c r="P343" s="87" t="n">
        <v>1393.74</v>
      </c>
      <c r="Q343" s="87" t="n">
        <v>696.87</v>
      </c>
      <c r="S343" s="4" t="n">
        <v>17</v>
      </c>
      <c r="T343" s="4" t="n">
        <v>4</v>
      </c>
      <c r="U343" s="87" t="n">
        <v>1279.85</v>
      </c>
      <c r="V343" s="87" t="n">
        <v>319.962</v>
      </c>
      <c r="W34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4" customFormat="false" ht="15.75" hidden="false" customHeight="false" outlineLevel="0" collapsed="false">
      <c r="N344" s="4" t="n">
        <v>12</v>
      </c>
      <c r="O344" s="4" t="n">
        <v>3</v>
      </c>
      <c r="P344" s="87" t="n">
        <v>856.93</v>
      </c>
      <c r="Q344" s="87" t="n">
        <v>285.643</v>
      </c>
      <c r="S344" s="4" t="n">
        <v>18</v>
      </c>
      <c r="T344" s="4" t="n">
        <v>4</v>
      </c>
      <c r="U344" s="87" t="n">
        <v>1372.41</v>
      </c>
      <c r="V344" s="87" t="n">
        <v>343.102</v>
      </c>
      <c r="W34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5" customFormat="false" ht="15.75" hidden="false" customHeight="false" outlineLevel="0" collapsed="false">
      <c r="N345" s="4" t="n">
        <v>13</v>
      </c>
      <c r="O345" s="4" t="n">
        <v>1</v>
      </c>
      <c r="P345" s="87" t="n">
        <v>793.78</v>
      </c>
      <c r="Q345" s="87" t="n">
        <v>793.78</v>
      </c>
      <c r="S345" s="4" t="n">
        <v>19</v>
      </c>
      <c r="T345" s="4" t="n">
        <v>4</v>
      </c>
      <c r="U345" s="87" t="n">
        <v>835.37</v>
      </c>
      <c r="V345" s="87" t="n">
        <v>208.843</v>
      </c>
      <c r="W34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6" customFormat="false" ht="15.75" hidden="false" customHeight="false" outlineLevel="0" collapsed="false">
      <c r="N346" s="4" t="n">
        <v>14</v>
      </c>
      <c r="O346" s="4" t="n">
        <v>2</v>
      </c>
      <c r="P346" s="87" t="n">
        <v>1230.61</v>
      </c>
      <c r="Q346" s="87" t="n">
        <v>615.305</v>
      </c>
      <c r="S346" s="4" t="n">
        <v>20</v>
      </c>
      <c r="T346" s="4" t="n">
        <v>3</v>
      </c>
      <c r="U346" s="87" t="n">
        <v>1229.75</v>
      </c>
      <c r="V346" s="87" t="n">
        <v>409.917</v>
      </c>
      <c r="W34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7" customFormat="false" ht="15.75" hidden="false" customHeight="false" outlineLevel="0" collapsed="false">
      <c r="N347" s="4" t="n">
        <v>15</v>
      </c>
      <c r="O347" s="4" t="n">
        <v>3</v>
      </c>
      <c r="P347" s="87" t="n">
        <v>1096.68</v>
      </c>
      <c r="Q347" s="87" t="n">
        <v>365.56</v>
      </c>
      <c r="S347" s="4" t="n">
        <v>21</v>
      </c>
      <c r="T347" s="4" t="n">
        <v>3</v>
      </c>
      <c r="U347" s="87" t="n">
        <v>372.92</v>
      </c>
      <c r="V347" s="87" t="n">
        <v>124.307</v>
      </c>
      <c r="W34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8" customFormat="false" ht="15.75" hidden="false" customHeight="false" outlineLevel="0" collapsed="false">
      <c r="N348" s="4" t="s">
        <v>90</v>
      </c>
      <c r="P348" s="87"/>
      <c r="Q348" s="87"/>
      <c r="S348" s="4" t="n">
        <v>22</v>
      </c>
      <c r="T348" s="4" t="n">
        <v>2</v>
      </c>
      <c r="U348" s="87" t="n">
        <v>1143.42</v>
      </c>
      <c r="V348" s="87" t="n">
        <v>571.71</v>
      </c>
      <c r="W34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49" customFormat="false" ht="15.75" hidden="false" customHeight="false" outlineLevel="0" collapsed="false">
      <c r="N349" s="4" t="n">
        <v>4</v>
      </c>
      <c r="O349" s="4" t="n">
        <v>1</v>
      </c>
      <c r="P349" s="87" t="n">
        <v>1311.87</v>
      </c>
      <c r="Q349" s="87" t="n">
        <v>1311.87</v>
      </c>
      <c r="S349" s="4" t="n">
        <v>23</v>
      </c>
      <c r="T349" s="4" t="n">
        <v>2</v>
      </c>
      <c r="U349" s="87" t="n">
        <v>372.97</v>
      </c>
      <c r="V349" s="87" t="n">
        <v>186.485</v>
      </c>
      <c r="W34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0" customFormat="false" ht="15.75" hidden="false" customHeight="false" outlineLevel="0" collapsed="false">
      <c r="N350" s="4" t="n">
        <v>5</v>
      </c>
      <c r="O350" s="4" t="n">
        <v>5</v>
      </c>
      <c r="P350" s="87" t="n">
        <v>2097.68</v>
      </c>
      <c r="Q350" s="87" t="n">
        <v>419.536</v>
      </c>
      <c r="S350" s="4" t="n">
        <v>24</v>
      </c>
      <c r="T350" s="4" t="n">
        <v>2</v>
      </c>
      <c r="U350" s="87" t="n">
        <v>597.45</v>
      </c>
      <c r="V350" s="87" t="n">
        <v>298.725</v>
      </c>
      <c r="W35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1" customFormat="false" ht="15.75" hidden="false" customHeight="false" outlineLevel="0" collapsed="false">
      <c r="N351" s="4" t="n">
        <v>7</v>
      </c>
      <c r="O351" s="4" t="n">
        <v>4</v>
      </c>
      <c r="P351" s="87" t="n">
        <v>1243.61</v>
      </c>
      <c r="Q351" s="87" t="n">
        <v>310.903</v>
      </c>
      <c r="S351" s="4" t="n">
        <v>25</v>
      </c>
      <c r="T351" s="4" t="n">
        <v>4</v>
      </c>
      <c r="U351" s="87" t="n">
        <v>213.41</v>
      </c>
      <c r="V351" s="87" t="n">
        <v>533.525</v>
      </c>
      <c r="W35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2" customFormat="false" ht="15.75" hidden="false" customHeight="false" outlineLevel="0" collapsed="false">
      <c r="N352" s="4" t="n">
        <v>10</v>
      </c>
      <c r="O352" s="4" t="n">
        <v>3</v>
      </c>
      <c r="P352" s="87" t="n">
        <v>1105.57</v>
      </c>
      <c r="Q352" s="87" t="n">
        <v>368.523</v>
      </c>
      <c r="S352" s="4" t="n">
        <v>26</v>
      </c>
      <c r="T352" s="4" t="n">
        <v>1</v>
      </c>
      <c r="U352" s="87" t="n">
        <v>836.24</v>
      </c>
      <c r="V352" s="87" t="n">
        <v>836.24</v>
      </c>
      <c r="W35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3" customFormat="false" ht="15.75" hidden="false" customHeight="false" outlineLevel="0" collapsed="false">
      <c r="N353" s="4" t="n">
        <v>11</v>
      </c>
      <c r="O353" s="4" t="n">
        <v>2</v>
      </c>
      <c r="P353" s="87" t="n">
        <v>1311.87</v>
      </c>
      <c r="Q353" s="87" t="n">
        <v>655.935</v>
      </c>
      <c r="S353" s="4" t="n">
        <v>27</v>
      </c>
      <c r="T353" s="4" t="n">
        <v>1</v>
      </c>
      <c r="U353" s="87" t="n">
        <v>1313.84</v>
      </c>
      <c r="V353" s="87" t="n">
        <v>1313.84</v>
      </c>
      <c r="W35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4" customFormat="false" ht="15.75" hidden="false" customHeight="false" outlineLevel="0" collapsed="false">
      <c r="N354" s="4" t="n">
        <v>12</v>
      </c>
      <c r="O354" s="4" t="n">
        <v>3</v>
      </c>
      <c r="P354" s="87" t="n">
        <v>772.11</v>
      </c>
      <c r="Q354" s="87" t="n">
        <v>257.37</v>
      </c>
      <c r="S354" s="4" t="n">
        <v>28</v>
      </c>
      <c r="T354" s="4" t="n">
        <v>2</v>
      </c>
      <c r="U354" s="87" t="n">
        <v>2093.7</v>
      </c>
      <c r="V354" s="87" t="n">
        <v>1046.85</v>
      </c>
      <c r="W35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5" customFormat="false" ht="15.75" hidden="false" customHeight="false" outlineLevel="0" collapsed="false">
      <c r="N355" s="4" t="n">
        <v>13</v>
      </c>
      <c r="O355" s="4" t="n">
        <v>1</v>
      </c>
      <c r="P355" s="87" t="n">
        <v>711.91</v>
      </c>
      <c r="Q355" s="87" t="n">
        <v>711.91</v>
      </c>
      <c r="S355" s="4" t="n">
        <v>29</v>
      </c>
      <c r="T355" s="4" t="n">
        <v>1</v>
      </c>
      <c r="U355" s="87" t="n">
        <v>2012.91</v>
      </c>
      <c r="V355" s="87" t="n">
        <v>2012.91</v>
      </c>
      <c r="W35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6" customFormat="false" ht="15.75" hidden="false" customHeight="false" outlineLevel="0" collapsed="false">
      <c r="N356" s="4" t="n">
        <v>14</v>
      </c>
      <c r="O356" s="4" t="n">
        <v>2</v>
      </c>
      <c r="P356" s="87" t="n">
        <v>1148.74</v>
      </c>
      <c r="Q356" s="87" t="n">
        <v>574.37</v>
      </c>
      <c r="S356" s="4" t="n">
        <v>30</v>
      </c>
      <c r="T356" s="4" t="n">
        <v>4</v>
      </c>
      <c r="U356" s="87" t="n">
        <v>1143.42</v>
      </c>
      <c r="V356" s="87" t="n">
        <v>285.855</v>
      </c>
      <c r="W35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7" customFormat="false" ht="15.75" hidden="false" customHeight="false" outlineLevel="0" collapsed="false">
      <c r="N357" s="4" t="n">
        <v>15</v>
      </c>
      <c r="O357" s="4" t="n">
        <v>3</v>
      </c>
      <c r="P357" s="87" t="n">
        <v>1013.5</v>
      </c>
      <c r="Q357" s="87" t="n">
        <v>337.833</v>
      </c>
      <c r="S357" s="4" t="s">
        <v>90</v>
      </c>
      <c r="U357" s="87"/>
      <c r="V357" s="87"/>
      <c r="W35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8" customFormat="false" ht="15.75" hidden="false" customHeight="false" outlineLevel="0" collapsed="false">
      <c r="N358" s="4" t="s">
        <v>90</v>
      </c>
      <c r="P358" s="87"/>
      <c r="Q358" s="87"/>
      <c r="S358" s="4" t="n">
        <v>1</v>
      </c>
      <c r="T358" s="4" t="n">
        <v>4</v>
      </c>
      <c r="U358" s="87" t="n">
        <v>585.51</v>
      </c>
      <c r="V358" s="87" t="n">
        <v>146.378</v>
      </c>
      <c r="W35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59" customFormat="false" ht="15.75" hidden="false" customHeight="false" outlineLevel="0" collapsed="false">
      <c r="N359" s="4" t="n">
        <v>4</v>
      </c>
      <c r="O359" s="4" t="n">
        <v>1</v>
      </c>
      <c r="P359" s="87" t="n">
        <v>1150.52</v>
      </c>
      <c r="Q359" s="87" t="n">
        <v>1150.52</v>
      </c>
      <c r="S359" s="4" t="n">
        <v>2</v>
      </c>
      <c r="T359" s="4" t="n">
        <v>1</v>
      </c>
      <c r="U359" s="87" t="n">
        <v>231.84</v>
      </c>
      <c r="V359" s="87" t="n">
        <v>231.84</v>
      </c>
      <c r="W35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0" customFormat="false" ht="15.75" hidden="false" customHeight="false" outlineLevel="0" collapsed="false">
      <c r="N360" s="4" t="n">
        <v>5</v>
      </c>
      <c r="O360" s="4" t="n">
        <v>5</v>
      </c>
      <c r="P360" s="87" t="n">
        <v>1926.49</v>
      </c>
      <c r="Q360" s="87" t="n">
        <v>385.298</v>
      </c>
      <c r="S360" s="4" t="n">
        <v>4</v>
      </c>
      <c r="T360" s="4" t="n">
        <v>1</v>
      </c>
      <c r="U360" s="87" t="n">
        <v>1393.74</v>
      </c>
      <c r="V360" s="87" t="n">
        <v>1393.74</v>
      </c>
      <c r="W36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1" customFormat="false" ht="15.75" hidden="false" customHeight="false" outlineLevel="0" collapsed="false">
      <c r="N361" s="4" t="n">
        <v>7</v>
      </c>
      <c r="O361" s="4" t="n">
        <v>4</v>
      </c>
      <c r="P361" s="87" t="n">
        <v>1082.26</v>
      </c>
      <c r="Q361" s="87" t="n">
        <v>270.565</v>
      </c>
      <c r="S361" s="4" t="n">
        <v>5</v>
      </c>
      <c r="T361" s="4" t="n">
        <v>5</v>
      </c>
      <c r="U361" s="87" t="n">
        <v>2179.55</v>
      </c>
      <c r="V361" s="87" t="n">
        <v>435.91</v>
      </c>
      <c r="W36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2" customFormat="false" ht="15.75" hidden="false" customHeight="false" outlineLevel="0" collapsed="false">
      <c r="N362" s="4" t="n">
        <v>10</v>
      </c>
      <c r="O362" s="4" t="n">
        <v>3</v>
      </c>
      <c r="P362" s="87" t="n">
        <v>1801.41</v>
      </c>
      <c r="Q362" s="87" t="n">
        <v>600.47</v>
      </c>
      <c r="S362" s="4" t="n">
        <v>6</v>
      </c>
      <c r="T362" s="4" t="n">
        <v>5</v>
      </c>
      <c r="U362" s="87" t="n">
        <v>1002.13</v>
      </c>
      <c r="V362" s="87" t="n">
        <v>200.426</v>
      </c>
      <c r="W36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3" customFormat="false" ht="15.75" hidden="false" customHeight="false" outlineLevel="0" collapsed="false">
      <c r="N363" s="4" t="n">
        <v>11</v>
      </c>
      <c r="O363" s="4" t="n">
        <v>2</v>
      </c>
      <c r="P363" s="87" t="n">
        <v>781.7</v>
      </c>
      <c r="Q363" s="87" t="n">
        <v>390.85</v>
      </c>
      <c r="S363" s="4" t="n">
        <v>7</v>
      </c>
      <c r="T363" s="4" t="n">
        <v>4</v>
      </c>
      <c r="U363" s="87" t="n">
        <v>1325.48</v>
      </c>
      <c r="V363" s="87" t="n">
        <v>331.37</v>
      </c>
      <c r="W36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4" customFormat="false" ht="15.75" hidden="false" customHeight="false" outlineLevel="0" collapsed="false">
      <c r="N364" s="4" t="n">
        <v>13</v>
      </c>
      <c r="O364" s="4" t="n">
        <v>1</v>
      </c>
      <c r="P364" s="87" t="n">
        <v>496.04</v>
      </c>
      <c r="Q364" s="87" t="n">
        <v>496.04</v>
      </c>
      <c r="S364" s="4" t="n">
        <v>9</v>
      </c>
      <c r="T364" s="4" t="n">
        <v>4</v>
      </c>
      <c r="U364" s="87" t="n">
        <v>1259.06</v>
      </c>
      <c r="V364" s="87" t="n">
        <v>314.765</v>
      </c>
      <c r="W36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5" customFormat="false" ht="15.75" hidden="false" customHeight="false" outlineLevel="0" collapsed="false">
      <c r="N365" s="4" t="n">
        <v>14</v>
      </c>
      <c r="O365" s="4" t="n">
        <v>2</v>
      </c>
      <c r="P365" s="87" t="n">
        <v>784.57</v>
      </c>
      <c r="Q365" s="87" t="n">
        <v>392.285</v>
      </c>
      <c r="S365" s="4" t="n">
        <v>10</v>
      </c>
      <c r="T365" s="4" t="n">
        <v>3</v>
      </c>
      <c r="U365" s="87" t="n">
        <v>1022.39</v>
      </c>
      <c r="V365" s="87" t="n">
        <v>340.797</v>
      </c>
      <c r="W36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6" customFormat="false" ht="15.75" hidden="false" customHeight="false" outlineLevel="0" collapsed="false">
      <c r="N366" s="4" t="n">
        <v>15</v>
      </c>
      <c r="O366" s="4" t="n">
        <v>3</v>
      </c>
      <c r="P366" s="87" t="n">
        <v>1699.24</v>
      </c>
      <c r="Q366" s="87" t="n">
        <v>566.413</v>
      </c>
      <c r="S366" s="4" t="n">
        <v>11</v>
      </c>
      <c r="T366" s="4" t="n">
        <v>2</v>
      </c>
      <c r="U366" s="87" t="n">
        <v>1393.74</v>
      </c>
      <c r="V366" s="87" t="n">
        <v>696.87</v>
      </c>
      <c r="W36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7" customFormat="false" ht="15.75" hidden="false" customHeight="false" outlineLevel="0" collapsed="false">
      <c r="N367" s="4" t="s">
        <v>90</v>
      </c>
      <c r="P367" s="87"/>
      <c r="Q367" s="87"/>
      <c r="S367" s="4" t="n">
        <v>12</v>
      </c>
      <c r="T367" s="4" t="n">
        <v>3</v>
      </c>
      <c r="U367" s="87" t="n">
        <v>856.93</v>
      </c>
      <c r="V367" s="87" t="n">
        <v>285.643</v>
      </c>
      <c r="W36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8" customFormat="false" ht="15.75" hidden="false" customHeight="false" outlineLevel="0" collapsed="false">
      <c r="N368" s="4" t="n">
        <v>4</v>
      </c>
      <c r="O368" s="4" t="n">
        <v>1</v>
      </c>
      <c r="P368" s="87" t="n">
        <v>1477.56</v>
      </c>
      <c r="Q368" s="87" t="n">
        <v>1477.56</v>
      </c>
      <c r="S368" s="4" t="n">
        <v>13</v>
      </c>
      <c r="T368" s="4" t="n">
        <v>1</v>
      </c>
      <c r="U368" s="87" t="n">
        <v>793.78</v>
      </c>
      <c r="V368" s="87" t="n">
        <v>793.78</v>
      </c>
      <c r="W36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69" customFormat="false" ht="15.75" hidden="false" customHeight="false" outlineLevel="0" collapsed="false">
      <c r="N369" s="4" t="n">
        <v>5</v>
      </c>
      <c r="O369" s="4" t="n">
        <v>5</v>
      </c>
      <c r="P369" s="87" t="n">
        <v>2263.37</v>
      </c>
      <c r="Q369" s="87" t="n">
        <v>452.674</v>
      </c>
      <c r="S369" s="4" t="n">
        <v>14</v>
      </c>
      <c r="T369" s="4" t="n">
        <v>2</v>
      </c>
      <c r="U369" s="87" t="n">
        <v>1230.61</v>
      </c>
      <c r="V369" s="87" t="n">
        <v>615.305</v>
      </c>
      <c r="W36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0" customFormat="false" ht="15.75" hidden="false" customHeight="false" outlineLevel="0" collapsed="false">
      <c r="N370" s="4" t="n">
        <v>10</v>
      </c>
      <c r="O370" s="4" t="n">
        <v>3</v>
      </c>
      <c r="P370" s="87" t="n">
        <v>940.21</v>
      </c>
      <c r="Q370" s="87" t="n">
        <v>313.403</v>
      </c>
      <c r="S370" s="4" t="n">
        <v>15</v>
      </c>
      <c r="T370" s="4" t="n">
        <v>3</v>
      </c>
      <c r="U370" s="87" t="n">
        <v>1096.68</v>
      </c>
      <c r="V370" s="87" t="n">
        <v>365.56</v>
      </c>
      <c r="W37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1" customFormat="false" ht="15.75" hidden="false" customHeight="false" outlineLevel="0" collapsed="false">
      <c r="N371" s="4" t="n">
        <v>11</v>
      </c>
      <c r="O371" s="4" t="n">
        <v>2</v>
      </c>
      <c r="P371" s="87" t="n">
        <v>1477.56</v>
      </c>
      <c r="Q371" s="87" t="n">
        <v>738.78</v>
      </c>
      <c r="S371" s="4" t="n">
        <v>16</v>
      </c>
      <c r="T371" s="4" t="n">
        <v>3</v>
      </c>
      <c r="U371" s="87" t="n">
        <v>915.67</v>
      </c>
      <c r="V371" s="87" t="n">
        <v>305.223</v>
      </c>
      <c r="W37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2" customFormat="false" ht="15.75" hidden="false" customHeight="false" outlineLevel="0" collapsed="false">
      <c r="N372" s="4" t="n">
        <v>13</v>
      </c>
      <c r="O372" s="4" t="n">
        <v>1</v>
      </c>
      <c r="P372" s="87" t="n">
        <v>877.6</v>
      </c>
      <c r="Q372" s="87" t="n">
        <v>877.6</v>
      </c>
      <c r="S372" s="4" t="n">
        <v>17</v>
      </c>
      <c r="T372" s="4" t="n">
        <v>4</v>
      </c>
      <c r="U372" s="87" t="n">
        <v>1309.33</v>
      </c>
      <c r="V372" s="87" t="n">
        <v>327.333</v>
      </c>
      <c r="W37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3" customFormat="false" ht="15.75" hidden="false" customHeight="false" outlineLevel="0" collapsed="false">
      <c r="N373" s="4" t="n">
        <v>14</v>
      </c>
      <c r="O373" s="4" t="n">
        <v>2</v>
      </c>
      <c r="P373" s="87" t="n">
        <v>1314.43</v>
      </c>
      <c r="Q373" s="87" t="n">
        <v>657.215</v>
      </c>
      <c r="S373" s="4" t="n">
        <v>18</v>
      </c>
      <c r="T373" s="4" t="n">
        <v>4</v>
      </c>
      <c r="U373" s="87" t="n">
        <v>1401.89</v>
      </c>
      <c r="V373" s="87" t="n">
        <v>350.472</v>
      </c>
      <c r="W37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4" customFormat="false" ht="15.75" hidden="false" customHeight="false" outlineLevel="0" collapsed="false">
      <c r="N374" s="4" t="n">
        <v>15</v>
      </c>
      <c r="O374" s="4" t="n">
        <v>3</v>
      </c>
      <c r="P374" s="87" t="n">
        <v>1180.5</v>
      </c>
      <c r="Q374" s="87" t="n">
        <v>393.5</v>
      </c>
      <c r="S374" s="4" t="n">
        <v>19</v>
      </c>
      <c r="T374" s="4" t="n">
        <v>4</v>
      </c>
      <c r="U374" s="87" t="n">
        <v>864.85</v>
      </c>
      <c r="V374" s="87" t="n">
        <v>216.213</v>
      </c>
      <c r="W37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5" customFormat="false" ht="15.75" hidden="false" customHeight="false" outlineLevel="0" collapsed="false">
      <c r="N375" s="4" t="s">
        <v>90</v>
      </c>
      <c r="P375" s="87"/>
      <c r="Q375" s="87"/>
      <c r="S375" s="4" t="n">
        <v>20</v>
      </c>
      <c r="T375" s="4" t="n">
        <v>3</v>
      </c>
      <c r="U375" s="87" t="n">
        <v>1236.27</v>
      </c>
      <c r="V375" s="87" t="n">
        <v>412.09</v>
      </c>
      <c r="W37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6" customFormat="false" ht="15.75" hidden="false" customHeight="false" outlineLevel="0" collapsed="false">
      <c r="N376" s="4" t="n">
        <v>4</v>
      </c>
      <c r="O376" s="4" t="n">
        <v>1</v>
      </c>
      <c r="P376" s="87" t="n">
        <v>992.01</v>
      </c>
      <c r="Q376" s="87" t="n">
        <v>992.01</v>
      </c>
      <c r="S376" s="4" t="n">
        <v>21</v>
      </c>
      <c r="T376" s="4" t="n">
        <v>3</v>
      </c>
      <c r="U376" s="87" t="n">
        <v>159.51</v>
      </c>
      <c r="V376" s="87" t="n">
        <v>53.17</v>
      </c>
      <c r="W37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7" customFormat="false" ht="15.75" hidden="false" customHeight="false" outlineLevel="0" collapsed="false">
      <c r="N377" s="4" t="n">
        <v>5</v>
      </c>
      <c r="O377" s="4" t="n">
        <v>5</v>
      </c>
      <c r="P377" s="87" t="n">
        <v>1771.26</v>
      </c>
      <c r="Q377" s="87" t="n">
        <v>354.252</v>
      </c>
      <c r="S377" s="4" t="n">
        <v>22</v>
      </c>
      <c r="T377" s="4" t="n">
        <v>2</v>
      </c>
      <c r="U377" s="87" t="n">
        <v>930.83</v>
      </c>
      <c r="V377" s="87" t="n">
        <v>465.415</v>
      </c>
      <c r="W37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8" customFormat="false" ht="15.75" hidden="false" customHeight="false" outlineLevel="0" collapsed="false">
      <c r="N378" s="4" t="n">
        <v>11</v>
      </c>
      <c r="O378" s="4" t="n">
        <v>2</v>
      </c>
      <c r="P378" s="87" t="n">
        <v>764.21</v>
      </c>
      <c r="Q378" s="87" t="n">
        <v>382.105</v>
      </c>
      <c r="S378" s="4" t="n">
        <v>23</v>
      </c>
      <c r="T378" s="4" t="n">
        <v>2</v>
      </c>
      <c r="U378" s="87" t="n">
        <v>190.38</v>
      </c>
      <c r="V378" s="87" t="n">
        <v>95.19</v>
      </c>
      <c r="W37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79" customFormat="false" ht="15.75" hidden="false" customHeight="false" outlineLevel="0" collapsed="false">
      <c r="N379" s="4" t="n">
        <v>13</v>
      </c>
      <c r="O379" s="4" t="n">
        <v>1</v>
      </c>
      <c r="P379" s="87" t="n">
        <v>337.53</v>
      </c>
      <c r="Q379" s="87" t="n">
        <v>337.53</v>
      </c>
      <c r="S379" s="4" t="n">
        <v>24</v>
      </c>
      <c r="T379" s="4" t="n">
        <v>2</v>
      </c>
      <c r="U379" s="87" t="n">
        <v>672.86</v>
      </c>
      <c r="V379" s="87" t="n">
        <v>336.43</v>
      </c>
      <c r="W37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0" customFormat="false" ht="15.75" hidden="false" customHeight="false" outlineLevel="0" collapsed="false">
      <c r="N380" s="4" t="n">
        <v>14</v>
      </c>
      <c r="O380" s="4" t="n">
        <v>2</v>
      </c>
      <c r="P380" s="87" t="n">
        <v>635.08</v>
      </c>
      <c r="Q380" s="87" t="n">
        <v>317.54</v>
      </c>
      <c r="S380" s="4" t="n">
        <v>26</v>
      </c>
      <c r="T380" s="4" t="n">
        <v>1</v>
      </c>
      <c r="U380" s="87" t="n">
        <v>622.83</v>
      </c>
      <c r="V380" s="87" t="n">
        <v>622.83</v>
      </c>
      <c r="W38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1" customFormat="false" ht="15.75" hidden="false" customHeight="false" outlineLevel="0" collapsed="false">
      <c r="N381" s="4" t="n">
        <v>15</v>
      </c>
      <c r="O381" s="4" t="n">
        <v>3</v>
      </c>
      <c r="P381" s="87" t="n">
        <v>1540.73</v>
      </c>
      <c r="Q381" s="87" t="n">
        <v>513.577</v>
      </c>
      <c r="S381" s="4" t="n">
        <v>27</v>
      </c>
      <c r="T381" s="4" t="n">
        <v>1</v>
      </c>
      <c r="U381" s="87" t="n">
        <v>1320.36</v>
      </c>
      <c r="V381" s="87" t="n">
        <v>1320.36</v>
      </c>
      <c r="W38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2" customFormat="false" ht="15.75" hidden="false" customHeight="false" outlineLevel="0" collapsed="false">
      <c r="N382" s="4" t="s">
        <v>90</v>
      </c>
      <c r="P382" s="87"/>
      <c r="Q382" s="87"/>
      <c r="S382" s="4" t="n">
        <v>28</v>
      </c>
      <c r="T382" s="4" t="n">
        <v>2</v>
      </c>
      <c r="U382" s="87" t="n">
        <v>2100.22</v>
      </c>
      <c r="V382" s="87" t="n">
        <v>1050.11</v>
      </c>
      <c r="W38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3" customFormat="false" ht="15.75" hidden="false" customHeight="false" outlineLevel="0" collapsed="false">
      <c r="N383" s="4" t="n">
        <v>4</v>
      </c>
      <c r="O383" s="4" t="n">
        <v>1</v>
      </c>
      <c r="P383" s="87" t="n">
        <v>1364.85</v>
      </c>
      <c r="Q383" s="87" t="n">
        <v>1364.85</v>
      </c>
      <c r="S383" s="4" t="n">
        <v>29</v>
      </c>
      <c r="T383" s="4" t="n">
        <v>1</v>
      </c>
      <c r="U383" s="87" t="n">
        <v>2042.39</v>
      </c>
      <c r="V383" s="87" t="n">
        <v>2042.39</v>
      </c>
      <c r="W38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4" customFormat="false" ht="15.75" hidden="false" customHeight="false" outlineLevel="0" collapsed="false">
      <c r="N384" s="4" t="n">
        <v>5</v>
      </c>
      <c r="O384" s="4" t="n">
        <v>5</v>
      </c>
      <c r="P384" s="87" t="n">
        <v>2150.66</v>
      </c>
      <c r="Q384" s="87" t="n">
        <v>430.132</v>
      </c>
      <c r="S384" s="4" t="n">
        <v>30</v>
      </c>
      <c r="T384" s="4" t="n">
        <v>4</v>
      </c>
      <c r="U384" s="87" t="n">
        <v>930.83</v>
      </c>
      <c r="V384" s="87" t="n">
        <v>232.708</v>
      </c>
      <c r="W38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5" customFormat="false" ht="15.75" hidden="false" customHeight="false" outlineLevel="0" collapsed="false">
      <c r="N385" s="4" t="n">
        <v>11</v>
      </c>
      <c r="O385" s="4" t="n">
        <v>2</v>
      </c>
      <c r="P385" s="87" t="n">
        <v>1387.81</v>
      </c>
      <c r="Q385" s="87" t="n">
        <v>693.905</v>
      </c>
      <c r="S385" s="4" t="s">
        <v>90</v>
      </c>
      <c r="U385" s="87"/>
      <c r="V385" s="87"/>
      <c r="W38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6" customFormat="false" ht="15.75" hidden="false" customHeight="false" outlineLevel="0" collapsed="false">
      <c r="N386" s="4" t="n">
        <v>13</v>
      </c>
      <c r="O386" s="4" t="n">
        <v>1</v>
      </c>
      <c r="P386" s="87" t="n">
        <v>787.85</v>
      </c>
      <c r="Q386" s="87" t="n">
        <v>787.85</v>
      </c>
      <c r="S386" s="4" t="n">
        <v>1</v>
      </c>
      <c r="T386" s="4" t="n">
        <v>4</v>
      </c>
      <c r="U386" s="87" t="n">
        <v>744.2</v>
      </c>
      <c r="V386" s="87" t="n">
        <v>186.05</v>
      </c>
      <c r="W38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7" customFormat="false" ht="15.75" hidden="false" customHeight="false" outlineLevel="0" collapsed="false">
      <c r="N387" s="4" t="n">
        <v>15</v>
      </c>
      <c r="O387" s="4" t="n">
        <v>3</v>
      </c>
      <c r="P387" s="87" t="n">
        <v>1090.39</v>
      </c>
      <c r="Q387" s="87" t="n">
        <v>363.463</v>
      </c>
      <c r="S387" s="4" t="n">
        <v>2</v>
      </c>
      <c r="T387" s="4" t="n">
        <v>1</v>
      </c>
      <c r="U387" s="87" t="n">
        <v>244.33</v>
      </c>
      <c r="V387" s="87" t="n">
        <v>244.33</v>
      </c>
      <c r="W38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8" customFormat="false" ht="15.75" hidden="false" customHeight="false" outlineLevel="0" collapsed="false">
      <c r="N388" s="4" t="s">
        <v>90</v>
      </c>
      <c r="P388" s="87"/>
      <c r="Q388" s="87"/>
      <c r="S388" s="4" t="n">
        <v>4</v>
      </c>
      <c r="T388" s="4" t="n">
        <v>1</v>
      </c>
      <c r="U388" s="87" t="n">
        <v>1544.23</v>
      </c>
      <c r="V388" s="87" t="n">
        <v>1544.23</v>
      </c>
      <c r="W38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89" customFormat="false" ht="15.75" hidden="false" customHeight="false" outlineLevel="0" collapsed="false">
      <c r="N389" s="4" t="n">
        <v>4</v>
      </c>
      <c r="O389" s="4" t="n">
        <v>1</v>
      </c>
      <c r="P389" s="87" t="n">
        <v>1077.06</v>
      </c>
      <c r="Q389" s="87" t="n">
        <v>1077.06</v>
      </c>
      <c r="S389" s="4" t="n">
        <v>5</v>
      </c>
      <c r="T389" s="4" t="n">
        <v>5</v>
      </c>
      <c r="U389" s="87" t="n">
        <v>2330.04</v>
      </c>
      <c r="V389" s="87" t="n">
        <v>466.008</v>
      </c>
      <c r="W38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0" customFormat="false" ht="15.75" hidden="false" customHeight="false" outlineLevel="0" collapsed="false">
      <c r="N390" s="4" t="n">
        <v>5</v>
      </c>
      <c r="O390" s="4" t="n">
        <v>5</v>
      </c>
      <c r="P390" s="87" t="n">
        <v>1853.03</v>
      </c>
      <c r="Q390" s="87" t="n">
        <v>370.606</v>
      </c>
      <c r="S390" s="4" t="n">
        <v>6</v>
      </c>
      <c r="T390" s="4" t="n">
        <v>5</v>
      </c>
      <c r="U390" s="87" t="n">
        <v>1152.62</v>
      </c>
      <c r="V390" s="87" t="n">
        <v>230.524</v>
      </c>
      <c r="W39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1" customFormat="false" ht="15.75" hidden="false" customHeight="false" outlineLevel="0" collapsed="false">
      <c r="N391" s="4" t="n">
        <v>11</v>
      </c>
      <c r="O391" s="4" t="n">
        <v>2</v>
      </c>
      <c r="P391" s="87" t="n">
        <v>713.16</v>
      </c>
      <c r="Q391" s="87" t="n">
        <v>356.58</v>
      </c>
      <c r="S391" s="4" t="n">
        <v>7</v>
      </c>
      <c r="T391" s="4" t="n">
        <v>4</v>
      </c>
      <c r="U391" s="87" t="n">
        <v>1475.97</v>
      </c>
      <c r="V391" s="87" t="n">
        <v>368.992</v>
      </c>
      <c r="W39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2" customFormat="false" ht="15.75" hidden="false" customHeight="false" outlineLevel="0" collapsed="false">
      <c r="N392" s="4" t="n">
        <v>13</v>
      </c>
      <c r="O392" s="4" t="n">
        <v>1</v>
      </c>
      <c r="P392" s="87" t="n">
        <v>422.58</v>
      </c>
      <c r="Q392" s="87" t="n">
        <v>422.58</v>
      </c>
      <c r="S392" s="4" t="n">
        <v>9</v>
      </c>
      <c r="T392" s="4" t="n">
        <v>4</v>
      </c>
      <c r="U392" s="87" t="n">
        <v>1409.55</v>
      </c>
      <c r="V392" s="87" t="n">
        <v>352.387</v>
      </c>
      <c r="W39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3" customFormat="false" ht="15.75" hidden="false" customHeight="false" outlineLevel="0" collapsed="false">
      <c r="N393" s="4" t="s">
        <v>90</v>
      </c>
      <c r="P393" s="87"/>
      <c r="Q393" s="87"/>
      <c r="S393" s="4" t="n">
        <v>10</v>
      </c>
      <c r="T393" s="4" t="n">
        <v>3</v>
      </c>
      <c r="U393" s="87" t="n">
        <v>862.88</v>
      </c>
      <c r="V393" s="87" t="n">
        <v>287.627</v>
      </c>
      <c r="W39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4" customFormat="false" ht="15.75" hidden="false" customHeight="false" outlineLevel="0" collapsed="false">
      <c r="N394" s="4" t="n">
        <v>4</v>
      </c>
      <c r="O394" s="4" t="n">
        <v>1</v>
      </c>
      <c r="P394" s="87" t="n">
        <v>1358.7</v>
      </c>
      <c r="Q394" s="87" t="n">
        <v>1358.7</v>
      </c>
      <c r="S394" s="4" t="n">
        <v>11</v>
      </c>
      <c r="T394" s="4" t="n">
        <v>2</v>
      </c>
      <c r="U394" s="87" t="n">
        <v>1544.23</v>
      </c>
      <c r="V394" s="87" t="n">
        <v>772.115</v>
      </c>
      <c r="W39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5" customFormat="false" ht="15.75" hidden="false" customHeight="false" outlineLevel="0" collapsed="false">
      <c r="N395" s="4" t="n">
        <v>5</v>
      </c>
      <c r="O395" s="4" t="n">
        <v>5</v>
      </c>
      <c r="P395" s="87" t="n">
        <v>2144.51</v>
      </c>
      <c r="Q395" s="87" t="n">
        <v>428.902</v>
      </c>
      <c r="S395" s="4" t="n">
        <v>12</v>
      </c>
      <c r="T395" s="4" t="n">
        <v>3</v>
      </c>
      <c r="U395" s="87" t="n">
        <v>1007.42</v>
      </c>
      <c r="V395" s="87" t="n">
        <v>335.807</v>
      </c>
      <c r="W39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6" customFormat="false" ht="15.75" hidden="false" customHeight="false" outlineLevel="0" collapsed="false">
      <c r="N396" s="4" t="n">
        <v>13</v>
      </c>
      <c r="O396" s="4" t="n">
        <v>1</v>
      </c>
      <c r="P396" s="87" t="n">
        <v>781.7</v>
      </c>
      <c r="Q396" s="87" t="n">
        <v>781.7</v>
      </c>
      <c r="S396" s="4" t="n">
        <v>13</v>
      </c>
      <c r="T396" s="4" t="n">
        <v>1</v>
      </c>
      <c r="U396" s="87" t="n">
        <v>944.27</v>
      </c>
      <c r="V396" s="87" t="n">
        <v>944.27</v>
      </c>
      <c r="W39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7" customFormat="false" ht="15.75" hidden="false" customHeight="false" outlineLevel="0" collapsed="false">
      <c r="N397" s="4" t="s">
        <v>90</v>
      </c>
      <c r="P397" s="87"/>
      <c r="Q397" s="87"/>
      <c r="S397" s="4" t="n">
        <v>14</v>
      </c>
      <c r="T397" s="4" t="n">
        <v>2</v>
      </c>
      <c r="U397" s="87" t="n">
        <v>1381.1</v>
      </c>
      <c r="V397" s="87" t="n">
        <v>690.55</v>
      </c>
      <c r="W39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8" customFormat="false" ht="15.75" hidden="false" customHeight="false" outlineLevel="0" collapsed="false">
      <c r="N398" s="4" t="n">
        <v>4</v>
      </c>
      <c r="O398" s="4" t="n">
        <v>1</v>
      </c>
      <c r="P398" s="87" t="n">
        <v>992.01</v>
      </c>
      <c r="Q398" s="87" t="n">
        <v>992.01</v>
      </c>
      <c r="S398" s="4" t="n">
        <v>15</v>
      </c>
      <c r="T398" s="4" t="n">
        <v>3</v>
      </c>
      <c r="U398" s="87" t="n">
        <v>1256.19</v>
      </c>
      <c r="V398" s="87" t="n">
        <v>418.73</v>
      </c>
      <c r="W39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399" customFormat="false" ht="15.75" hidden="false" customHeight="false" outlineLevel="0" collapsed="false">
      <c r="N399" s="4" t="n">
        <v>13</v>
      </c>
      <c r="O399" s="4" t="n">
        <v>1</v>
      </c>
      <c r="P399" s="87" t="n">
        <v>337.53</v>
      </c>
      <c r="Q399" s="87" t="n">
        <v>337.53</v>
      </c>
      <c r="S399" s="4" t="n">
        <v>16</v>
      </c>
      <c r="T399" s="4" t="n">
        <v>3</v>
      </c>
      <c r="U399" s="87" t="n">
        <v>1066.16</v>
      </c>
      <c r="V399" s="87" t="n">
        <v>355.387</v>
      </c>
      <c r="W39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0" customFormat="false" ht="15.75" hidden="false" customHeight="false" outlineLevel="0" collapsed="false">
      <c r="N400" s="4" t="s">
        <v>90</v>
      </c>
      <c r="P400" s="87"/>
      <c r="Q400" s="87"/>
      <c r="S400" s="4" t="n">
        <v>17</v>
      </c>
      <c r="T400" s="4" t="n">
        <v>4</v>
      </c>
      <c r="U400" s="87" t="n">
        <v>1459.82</v>
      </c>
      <c r="V400" s="87" t="n">
        <v>364.955</v>
      </c>
      <c r="W40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1" customFormat="false" ht="15.75" hidden="false" customHeight="false" outlineLevel="0" collapsed="false">
      <c r="N401" s="4" t="n">
        <v>4</v>
      </c>
      <c r="O401" s="4" t="n">
        <v>1</v>
      </c>
      <c r="P401" s="87" t="n">
        <v>1156.26</v>
      </c>
      <c r="Q401" s="87" t="n">
        <v>1156.26</v>
      </c>
      <c r="S401" s="4" t="n">
        <v>18</v>
      </c>
      <c r="T401" s="4" t="n">
        <v>4</v>
      </c>
      <c r="U401" s="87" t="n">
        <v>1552.38</v>
      </c>
      <c r="V401" s="87" t="n">
        <v>388.095</v>
      </c>
      <c r="W40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2" customFormat="false" ht="15.75" hidden="false" customHeight="false" outlineLevel="0" collapsed="false">
      <c r="S402" s="4" t="n">
        <v>19</v>
      </c>
      <c r="T402" s="4" t="n">
        <v>4</v>
      </c>
      <c r="U402" s="87" t="n">
        <v>1015.34</v>
      </c>
      <c r="V402" s="87" t="n">
        <v>253.835</v>
      </c>
      <c r="W40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3" customFormat="false" ht="15.75" hidden="false" customHeight="false" outlineLevel="0" collapsed="false">
      <c r="S403" s="4" t="n">
        <v>20</v>
      </c>
      <c r="T403" s="4" t="n">
        <v>3</v>
      </c>
      <c r="U403" s="87" t="n">
        <v>1386.76</v>
      </c>
      <c r="V403" s="87" t="n">
        <v>462.253</v>
      </c>
      <c r="W40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4" customFormat="false" ht="15.75" hidden="false" customHeight="false" outlineLevel="0" collapsed="false">
      <c r="S404" s="4" t="n">
        <v>22</v>
      </c>
      <c r="T404" s="4" t="n">
        <v>2</v>
      </c>
      <c r="U404" s="87" t="n">
        <v>771.32</v>
      </c>
      <c r="V404" s="87" t="n">
        <v>385.66</v>
      </c>
      <c r="W40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5" customFormat="false" ht="15.75" hidden="false" customHeight="false" outlineLevel="0" collapsed="false">
      <c r="S405" s="4" t="n">
        <v>23</v>
      </c>
      <c r="T405" s="4" t="n">
        <v>2</v>
      </c>
      <c r="U405" s="87" t="n">
        <v>340.87</v>
      </c>
      <c r="V405" s="87" t="n">
        <v>170.435</v>
      </c>
      <c r="W40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6" customFormat="false" ht="15.75" hidden="false" customHeight="false" outlineLevel="0" collapsed="false">
      <c r="S406" s="4" t="n">
        <v>24</v>
      </c>
      <c r="T406" s="4" t="n">
        <v>2</v>
      </c>
      <c r="U406" s="87" t="n">
        <v>823.35</v>
      </c>
      <c r="V406" s="87" t="n">
        <v>411.675</v>
      </c>
      <c r="W40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7" customFormat="false" ht="15.75" hidden="false" customHeight="false" outlineLevel="0" collapsed="false">
      <c r="S407" s="4" t="n">
        <v>26</v>
      </c>
      <c r="T407" s="4" t="n">
        <v>1</v>
      </c>
      <c r="U407" s="87" t="n">
        <v>782.34</v>
      </c>
      <c r="V407" s="87" t="n">
        <v>782.34</v>
      </c>
      <c r="W40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8" customFormat="false" ht="15.75" hidden="false" customHeight="false" outlineLevel="0" collapsed="false">
      <c r="S408" s="4" t="n">
        <v>27</v>
      </c>
      <c r="T408" s="4" t="n">
        <v>1</v>
      </c>
      <c r="U408" s="87" t="n">
        <v>1470.85</v>
      </c>
      <c r="V408" s="87" t="n">
        <v>1470.85</v>
      </c>
      <c r="W40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09" customFormat="false" ht="15.75" hidden="false" customHeight="false" outlineLevel="0" collapsed="false">
      <c r="S409" s="4" t="n">
        <v>28</v>
      </c>
      <c r="T409" s="4" t="n">
        <v>2</v>
      </c>
      <c r="U409" s="87" t="n">
        <v>2250.71</v>
      </c>
      <c r="V409" s="87" t="n">
        <v>1125.35</v>
      </c>
      <c r="W40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0" customFormat="false" ht="15.75" hidden="false" customHeight="false" outlineLevel="0" collapsed="false">
      <c r="S410" s="4" t="n">
        <v>29</v>
      </c>
      <c r="T410" s="4" t="n">
        <v>1</v>
      </c>
      <c r="U410" s="87" t="n">
        <v>2192.88</v>
      </c>
      <c r="V410" s="87" t="n">
        <v>2192.88</v>
      </c>
      <c r="W41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1" customFormat="false" ht="15.75" hidden="false" customHeight="false" outlineLevel="0" collapsed="false">
      <c r="S411" s="4" t="n">
        <v>30</v>
      </c>
      <c r="T411" s="4" t="n">
        <v>4</v>
      </c>
      <c r="U411" s="87" t="n">
        <v>771.32</v>
      </c>
      <c r="V411" s="87" t="n">
        <v>192.83</v>
      </c>
      <c r="W41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2" customFormat="false" ht="15.75" hidden="false" customHeight="false" outlineLevel="0" collapsed="false">
      <c r="S412" s="4" t="s">
        <v>90</v>
      </c>
      <c r="U412" s="87"/>
      <c r="V412" s="87"/>
      <c r="W41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3" customFormat="false" ht="15.75" hidden="false" customHeight="false" outlineLevel="0" collapsed="false">
      <c r="S413" s="4" t="n">
        <v>1</v>
      </c>
      <c r="T413" s="4" t="n">
        <v>4</v>
      </c>
      <c r="U413" s="87" t="n">
        <v>742.61</v>
      </c>
      <c r="V413" s="87" t="n">
        <v>185.653</v>
      </c>
      <c r="W41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4" customFormat="false" ht="15.75" hidden="false" customHeight="false" outlineLevel="0" collapsed="false">
      <c r="S414" s="4" t="n">
        <v>2</v>
      </c>
      <c r="T414" s="4" t="n">
        <v>1</v>
      </c>
      <c r="U414" s="87" t="n">
        <v>241.92</v>
      </c>
      <c r="V414" s="87" t="n">
        <v>241.92</v>
      </c>
      <c r="W41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5" customFormat="false" ht="15.75" hidden="false" customHeight="false" outlineLevel="0" collapsed="false">
      <c r="S415" s="4" t="n">
        <v>4</v>
      </c>
      <c r="T415" s="4" t="n">
        <v>1</v>
      </c>
      <c r="U415" s="87" t="n">
        <v>1541.82</v>
      </c>
      <c r="V415" s="87" t="n">
        <v>1541.82</v>
      </c>
      <c r="W41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6" customFormat="false" ht="15.75" hidden="false" customHeight="false" outlineLevel="0" collapsed="false">
      <c r="S416" s="4" t="n">
        <v>5</v>
      </c>
      <c r="T416" s="4" t="n">
        <v>5</v>
      </c>
      <c r="U416" s="87" t="n">
        <v>2327.63</v>
      </c>
      <c r="V416" s="87" t="n">
        <v>465.526</v>
      </c>
      <c r="W41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7" customFormat="false" ht="15.75" hidden="false" customHeight="false" outlineLevel="0" collapsed="false">
      <c r="S417" s="4" t="n">
        <v>6</v>
      </c>
      <c r="T417" s="4" t="n">
        <v>5</v>
      </c>
      <c r="U417" s="87" t="n">
        <v>1150.21</v>
      </c>
      <c r="V417" s="87" t="n">
        <v>230.042</v>
      </c>
      <c r="W41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8" customFormat="false" ht="15.75" hidden="false" customHeight="false" outlineLevel="0" collapsed="false">
      <c r="S418" s="4" t="n">
        <v>7</v>
      </c>
      <c r="T418" s="4" t="n">
        <v>4</v>
      </c>
      <c r="U418" s="87" t="n">
        <v>1473.56</v>
      </c>
      <c r="V418" s="87" t="n">
        <v>368.39</v>
      </c>
      <c r="W41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19" customFormat="false" ht="15.75" hidden="false" customHeight="false" outlineLevel="0" collapsed="false">
      <c r="S419" s="4" t="n">
        <v>9</v>
      </c>
      <c r="T419" s="4" t="n">
        <v>4</v>
      </c>
      <c r="U419" s="87" t="n">
        <v>1407.14</v>
      </c>
      <c r="V419" s="87" t="n">
        <v>351.785</v>
      </c>
      <c r="W41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0" customFormat="false" ht="15.75" hidden="false" customHeight="false" outlineLevel="0" collapsed="false">
      <c r="S420" s="4" t="n">
        <v>10</v>
      </c>
      <c r="T420" s="4" t="n">
        <v>3</v>
      </c>
      <c r="U420" s="87" t="n">
        <v>865.29</v>
      </c>
      <c r="V420" s="87" t="n">
        <v>288.43</v>
      </c>
      <c r="W42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1" customFormat="false" ht="15.75" hidden="false" customHeight="false" outlineLevel="0" collapsed="false">
      <c r="S421" s="4" t="n">
        <v>11</v>
      </c>
      <c r="T421" s="4" t="n">
        <v>2</v>
      </c>
      <c r="U421" s="87" t="n">
        <v>1541.82</v>
      </c>
      <c r="V421" s="87" t="n">
        <v>770.91</v>
      </c>
      <c r="W42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2" customFormat="false" ht="15.75" hidden="false" customHeight="false" outlineLevel="0" collapsed="false">
      <c r="S422" s="4" t="n">
        <v>12</v>
      </c>
      <c r="T422" s="4" t="n">
        <v>3</v>
      </c>
      <c r="U422" s="87" t="n">
        <v>1005.01</v>
      </c>
      <c r="V422" s="87" t="n">
        <v>335.003</v>
      </c>
      <c r="W42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3" customFormat="false" ht="15.75" hidden="false" customHeight="false" outlineLevel="0" collapsed="false">
      <c r="S423" s="4" t="n">
        <v>13</v>
      </c>
      <c r="T423" s="4" t="n">
        <v>1</v>
      </c>
      <c r="U423" s="87" t="n">
        <v>941.86</v>
      </c>
      <c r="V423" s="87" t="n">
        <v>941.86</v>
      </c>
      <c r="W42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4" customFormat="false" ht="15.75" hidden="false" customHeight="false" outlineLevel="0" collapsed="false">
      <c r="S424" s="4" t="n">
        <v>14</v>
      </c>
      <c r="T424" s="4" t="n">
        <v>2</v>
      </c>
      <c r="U424" s="87" t="n">
        <v>1378.69</v>
      </c>
      <c r="V424" s="87" t="n">
        <v>689.345</v>
      </c>
      <c r="W42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5" customFormat="false" ht="15.75" hidden="false" customHeight="false" outlineLevel="0" collapsed="false">
      <c r="S425" s="4" t="n">
        <v>15</v>
      </c>
      <c r="T425" s="4" t="n">
        <v>3</v>
      </c>
      <c r="U425" s="87" t="n">
        <v>1254.6</v>
      </c>
      <c r="V425" s="87" t="n">
        <v>418.2</v>
      </c>
      <c r="W42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6" customFormat="false" ht="15.75" hidden="false" customHeight="false" outlineLevel="0" collapsed="false">
      <c r="S426" s="4" t="n">
        <v>16</v>
      </c>
      <c r="T426" s="4" t="n">
        <v>3</v>
      </c>
      <c r="U426" s="87" t="n">
        <v>1063.75</v>
      </c>
      <c r="V426" s="87" t="n">
        <v>354.583</v>
      </c>
      <c r="W42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7" customFormat="false" ht="15.75" hidden="false" customHeight="false" outlineLevel="0" collapsed="false">
      <c r="S427" s="4" t="n">
        <v>17</v>
      </c>
      <c r="T427" s="4" t="n">
        <v>4</v>
      </c>
      <c r="U427" s="87" t="n">
        <v>1457.41</v>
      </c>
      <c r="V427" s="87" t="n">
        <v>364.352</v>
      </c>
      <c r="W42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8" customFormat="false" ht="15.75" hidden="false" customHeight="false" outlineLevel="0" collapsed="false">
      <c r="S428" s="4" t="n">
        <v>18</v>
      </c>
      <c r="T428" s="4" t="n">
        <v>4</v>
      </c>
      <c r="U428" s="87" t="n">
        <v>1549.97</v>
      </c>
      <c r="V428" s="87" t="n">
        <v>387.492</v>
      </c>
      <c r="W42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29" customFormat="false" ht="15.75" hidden="false" customHeight="false" outlineLevel="0" collapsed="false">
      <c r="S429" s="4" t="n">
        <v>19</v>
      </c>
      <c r="T429" s="4" t="n">
        <v>4</v>
      </c>
      <c r="U429" s="87" t="n">
        <v>1012.93</v>
      </c>
      <c r="V429" s="87" t="n">
        <v>253.233</v>
      </c>
      <c r="W42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0" customFormat="false" ht="15.75" hidden="false" customHeight="false" outlineLevel="0" collapsed="false">
      <c r="S430" s="4" t="n">
        <v>20</v>
      </c>
      <c r="T430" s="4" t="n">
        <v>3</v>
      </c>
      <c r="U430" s="87" t="n">
        <v>1384.35</v>
      </c>
      <c r="V430" s="87" t="n">
        <v>461.45</v>
      </c>
      <c r="W43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1" customFormat="false" ht="15.75" hidden="false" customHeight="false" outlineLevel="0" collapsed="false">
      <c r="S431" s="4" t="n">
        <v>22</v>
      </c>
      <c r="T431" s="4" t="n">
        <v>2</v>
      </c>
      <c r="U431" s="87" t="n">
        <v>773.73</v>
      </c>
      <c r="V431" s="87" t="n">
        <v>386.865</v>
      </c>
      <c r="W43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2" customFormat="false" ht="15.75" hidden="false" customHeight="false" outlineLevel="0" collapsed="false">
      <c r="S432" s="4" t="n">
        <v>24</v>
      </c>
      <c r="T432" s="4" t="n">
        <v>2</v>
      </c>
      <c r="U432" s="87" t="n">
        <v>820.94</v>
      </c>
      <c r="V432" s="87" t="n">
        <v>410.47</v>
      </c>
      <c r="W43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3" customFormat="false" ht="15.75" hidden="false" customHeight="false" outlineLevel="0" collapsed="false">
      <c r="S433" s="4" t="n">
        <v>26</v>
      </c>
      <c r="T433" s="4" t="n">
        <v>1</v>
      </c>
      <c r="U433" s="87" t="n">
        <v>780.75</v>
      </c>
      <c r="V433" s="87" t="n">
        <v>780.75</v>
      </c>
      <c r="W43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4" customFormat="false" ht="15.75" hidden="false" customHeight="false" outlineLevel="0" collapsed="false">
      <c r="S434" s="4" t="n">
        <v>27</v>
      </c>
      <c r="T434" s="4" t="n">
        <v>1</v>
      </c>
      <c r="U434" s="87" t="n">
        <v>1468.44</v>
      </c>
      <c r="V434" s="87" t="n">
        <v>1468.44</v>
      </c>
      <c r="W43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5" customFormat="false" ht="15.75" hidden="false" customHeight="false" outlineLevel="0" collapsed="false">
      <c r="S435" s="4" t="n">
        <v>28</v>
      </c>
      <c r="T435" s="4" t="n">
        <v>2</v>
      </c>
      <c r="U435" s="87" t="n">
        <v>2248.3</v>
      </c>
      <c r="V435" s="87" t="n">
        <v>1124.15</v>
      </c>
      <c r="W43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6" customFormat="false" ht="15.75" hidden="false" customHeight="false" outlineLevel="0" collapsed="false">
      <c r="S436" s="4" t="n">
        <v>29</v>
      </c>
      <c r="T436" s="4" t="n">
        <v>1</v>
      </c>
      <c r="U436" s="87" t="n">
        <v>2190.47</v>
      </c>
      <c r="V436" s="87" t="n">
        <v>2190.47</v>
      </c>
      <c r="W43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7" customFormat="false" ht="15.75" hidden="false" customHeight="false" outlineLevel="0" collapsed="false">
      <c r="S437" s="4" t="n">
        <v>30</v>
      </c>
      <c r="T437" s="4" t="n">
        <v>4</v>
      </c>
      <c r="U437" s="87" t="n">
        <v>773.73</v>
      </c>
      <c r="V437" s="87" t="n">
        <v>193.433</v>
      </c>
      <c r="W43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8" customFormat="false" ht="15.75" hidden="false" customHeight="false" outlineLevel="0" collapsed="false">
      <c r="S438" s="4" t="s">
        <v>90</v>
      </c>
      <c r="U438" s="87"/>
      <c r="V438" s="87"/>
      <c r="W43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39" customFormat="false" ht="15.75" hidden="false" customHeight="false" outlineLevel="0" collapsed="false">
      <c r="S439" s="4" t="n">
        <v>2</v>
      </c>
      <c r="T439" s="4" t="n">
        <v>1</v>
      </c>
      <c r="U439" s="87" t="n">
        <v>244.33</v>
      </c>
      <c r="V439" s="87" t="n">
        <v>244.33</v>
      </c>
      <c r="W43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0" customFormat="false" ht="15.75" hidden="false" customHeight="false" outlineLevel="0" collapsed="false">
      <c r="S440" s="4" t="n">
        <v>4</v>
      </c>
      <c r="T440" s="4" t="n">
        <v>1</v>
      </c>
      <c r="U440" s="87" t="n">
        <v>1544.23</v>
      </c>
      <c r="V440" s="87" t="n">
        <v>1544.23</v>
      </c>
      <c r="W44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1" customFormat="false" ht="15.75" hidden="false" customHeight="false" outlineLevel="0" collapsed="false">
      <c r="S441" s="4" t="n">
        <v>5</v>
      </c>
      <c r="T441" s="4" t="n">
        <v>5</v>
      </c>
      <c r="U441" s="87" t="n">
        <v>2330.04</v>
      </c>
      <c r="V441" s="87" t="n">
        <v>466.008</v>
      </c>
      <c r="W44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2" customFormat="false" ht="15.75" hidden="false" customHeight="false" outlineLevel="0" collapsed="false">
      <c r="S442" s="4" t="n">
        <v>6</v>
      </c>
      <c r="T442" s="4" t="n">
        <v>5</v>
      </c>
      <c r="U442" s="87" t="n">
        <v>1152.62</v>
      </c>
      <c r="V442" s="87" t="n">
        <v>230.524</v>
      </c>
      <c r="W44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3" customFormat="false" ht="15.75" hidden="false" customHeight="false" outlineLevel="0" collapsed="false">
      <c r="S443" s="4" t="n">
        <v>7</v>
      </c>
      <c r="T443" s="4" t="n">
        <v>4</v>
      </c>
      <c r="U443" s="87" t="n">
        <v>1475.97</v>
      </c>
      <c r="V443" s="87" t="n">
        <v>368.992</v>
      </c>
      <c r="W44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4" customFormat="false" ht="15.75" hidden="false" customHeight="false" outlineLevel="0" collapsed="false">
      <c r="S444" s="4" t="n">
        <v>9</v>
      </c>
      <c r="T444" s="4" t="n">
        <v>4</v>
      </c>
      <c r="U444" s="87" t="n">
        <v>1409.55</v>
      </c>
      <c r="V444" s="87" t="n">
        <v>352.387</v>
      </c>
      <c r="W44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5" customFormat="false" ht="15.75" hidden="false" customHeight="false" outlineLevel="0" collapsed="false">
      <c r="S445" s="4" t="n">
        <v>10</v>
      </c>
      <c r="T445" s="4" t="n">
        <v>3</v>
      </c>
      <c r="U445" s="87" t="n">
        <v>862.88</v>
      </c>
      <c r="V445" s="87" t="n">
        <v>287.627</v>
      </c>
      <c r="W44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6" customFormat="false" ht="15.75" hidden="false" customHeight="false" outlineLevel="0" collapsed="false">
      <c r="S446" s="4" t="n">
        <v>11</v>
      </c>
      <c r="T446" s="4" t="n">
        <v>2</v>
      </c>
      <c r="U446" s="87" t="n">
        <v>1544.23</v>
      </c>
      <c r="V446" s="87" t="n">
        <v>772.115</v>
      </c>
      <c r="W44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7" customFormat="false" ht="15.75" hidden="false" customHeight="false" outlineLevel="0" collapsed="false">
      <c r="S447" s="4" t="n">
        <v>12</v>
      </c>
      <c r="T447" s="4" t="n">
        <v>3</v>
      </c>
      <c r="U447" s="87" t="n">
        <v>1007.42</v>
      </c>
      <c r="V447" s="87" t="n">
        <v>335.807</v>
      </c>
      <c r="W44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8" customFormat="false" ht="15.75" hidden="false" customHeight="false" outlineLevel="0" collapsed="false">
      <c r="S448" s="4" t="n">
        <v>13</v>
      </c>
      <c r="T448" s="4" t="n">
        <v>1</v>
      </c>
      <c r="U448" s="87" t="n">
        <v>944.27</v>
      </c>
      <c r="V448" s="87" t="n">
        <v>944.27</v>
      </c>
      <c r="W44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49" customFormat="false" ht="15.75" hidden="false" customHeight="false" outlineLevel="0" collapsed="false">
      <c r="S449" s="4" t="n">
        <v>14</v>
      </c>
      <c r="T449" s="4" t="n">
        <v>2</v>
      </c>
      <c r="U449" s="87" t="n">
        <v>1381.1</v>
      </c>
      <c r="V449" s="87" t="n">
        <v>690.55</v>
      </c>
      <c r="W44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0" customFormat="false" ht="15.75" hidden="false" customHeight="false" outlineLevel="0" collapsed="false">
      <c r="S450" s="4" t="n">
        <v>15</v>
      </c>
      <c r="T450" s="4" t="n">
        <v>3</v>
      </c>
      <c r="U450" s="87" t="n">
        <v>1256.19</v>
      </c>
      <c r="V450" s="87" t="n">
        <v>418.73</v>
      </c>
      <c r="W45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1" customFormat="false" ht="15.75" hidden="false" customHeight="false" outlineLevel="0" collapsed="false">
      <c r="S451" s="4" t="n">
        <v>16</v>
      </c>
      <c r="T451" s="4" t="n">
        <v>3</v>
      </c>
      <c r="U451" s="87" t="n">
        <v>1066.16</v>
      </c>
      <c r="V451" s="87" t="n">
        <v>355.387</v>
      </c>
      <c r="W45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2" customFormat="false" ht="15.75" hidden="false" customHeight="false" outlineLevel="0" collapsed="false">
      <c r="S452" s="4" t="n">
        <v>17</v>
      </c>
      <c r="T452" s="4" t="n">
        <v>4</v>
      </c>
      <c r="U452" s="87" t="n">
        <v>1459.82</v>
      </c>
      <c r="V452" s="87" t="n">
        <v>364.955</v>
      </c>
      <c r="W45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3" customFormat="false" ht="15.75" hidden="false" customHeight="false" outlineLevel="0" collapsed="false">
      <c r="S453" s="4" t="n">
        <v>18</v>
      </c>
      <c r="T453" s="4" t="n">
        <v>4</v>
      </c>
      <c r="U453" s="87" t="n">
        <v>1552.38</v>
      </c>
      <c r="V453" s="87" t="n">
        <v>388.095</v>
      </c>
      <c r="W45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4" customFormat="false" ht="15.75" hidden="false" customHeight="false" outlineLevel="0" collapsed="false">
      <c r="S454" s="4" t="n">
        <v>19</v>
      </c>
      <c r="T454" s="4" t="n">
        <v>4</v>
      </c>
      <c r="U454" s="87" t="n">
        <v>1015.34</v>
      </c>
      <c r="V454" s="87" t="n">
        <v>253.835</v>
      </c>
      <c r="W45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5" customFormat="false" ht="15.75" hidden="false" customHeight="false" outlineLevel="0" collapsed="false">
      <c r="S455" s="4" t="n">
        <v>20</v>
      </c>
      <c r="T455" s="4" t="n">
        <v>3</v>
      </c>
      <c r="U455" s="87" t="n">
        <v>1386.76</v>
      </c>
      <c r="V455" s="87" t="n">
        <v>462.253</v>
      </c>
      <c r="W45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6" customFormat="false" ht="15.75" hidden="false" customHeight="false" outlineLevel="0" collapsed="false">
      <c r="S456" s="4" t="n">
        <v>22</v>
      </c>
      <c r="T456" s="4" t="n">
        <v>2</v>
      </c>
      <c r="U456" s="87" t="n">
        <v>771.32</v>
      </c>
      <c r="V456" s="87" t="n">
        <v>385.66</v>
      </c>
      <c r="W45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7" customFormat="false" ht="15.75" hidden="false" customHeight="false" outlineLevel="0" collapsed="false">
      <c r="S457" s="4" t="n">
        <v>24</v>
      </c>
      <c r="T457" s="4" t="n">
        <v>2</v>
      </c>
      <c r="U457" s="87" t="n">
        <v>823.35</v>
      </c>
      <c r="V457" s="87" t="n">
        <v>411.675</v>
      </c>
      <c r="W45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8" customFormat="false" ht="15.75" hidden="false" customHeight="false" outlineLevel="0" collapsed="false">
      <c r="S458" s="4" t="n">
        <v>26</v>
      </c>
      <c r="T458" s="4" t="n">
        <v>1</v>
      </c>
      <c r="U458" s="87" t="n">
        <v>782.34</v>
      </c>
      <c r="V458" s="87" t="n">
        <v>782.34</v>
      </c>
      <c r="W45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59" customFormat="false" ht="15.75" hidden="false" customHeight="false" outlineLevel="0" collapsed="false">
      <c r="S459" s="4" t="n">
        <v>27</v>
      </c>
      <c r="T459" s="4" t="n">
        <v>1</v>
      </c>
      <c r="U459" s="87" t="n">
        <v>1470.85</v>
      </c>
      <c r="V459" s="87" t="n">
        <v>1470.85</v>
      </c>
      <c r="W45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0" customFormat="false" ht="15.75" hidden="false" customHeight="false" outlineLevel="0" collapsed="false">
      <c r="S460" s="4" t="n">
        <v>28</v>
      </c>
      <c r="T460" s="4" t="n">
        <v>2</v>
      </c>
      <c r="U460" s="87" t="n">
        <v>2250.71</v>
      </c>
      <c r="V460" s="87" t="n">
        <v>1125.35</v>
      </c>
      <c r="W46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1" customFormat="false" ht="15.75" hidden="false" customHeight="false" outlineLevel="0" collapsed="false">
      <c r="S461" s="4" t="n">
        <v>29</v>
      </c>
      <c r="T461" s="4" t="n">
        <v>1</v>
      </c>
      <c r="U461" s="87" t="n">
        <v>2192.88</v>
      </c>
      <c r="V461" s="87" t="n">
        <v>2192.88</v>
      </c>
      <c r="W46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2" customFormat="false" ht="15.75" hidden="false" customHeight="false" outlineLevel="0" collapsed="false">
      <c r="S462" s="4" t="n">
        <v>30</v>
      </c>
      <c r="T462" s="4" t="n">
        <v>4</v>
      </c>
      <c r="U462" s="87" t="n">
        <v>771.32</v>
      </c>
      <c r="V462" s="87" t="n">
        <v>192.83</v>
      </c>
      <c r="W46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3" customFormat="false" ht="15.75" hidden="false" customHeight="false" outlineLevel="0" collapsed="false">
      <c r="S463" s="4" t="s">
        <v>90</v>
      </c>
      <c r="U463" s="87"/>
      <c r="V463" s="87"/>
      <c r="W46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4" customFormat="false" ht="15.75" hidden="false" customHeight="false" outlineLevel="0" collapsed="false">
      <c r="S464" s="4" t="n">
        <v>2</v>
      </c>
      <c r="T464" s="4" t="n">
        <v>1</v>
      </c>
      <c r="U464" s="87" t="n">
        <v>842.01</v>
      </c>
      <c r="V464" s="87" t="n">
        <v>842.01</v>
      </c>
      <c r="W46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5" customFormat="false" ht="15.75" hidden="false" customHeight="false" outlineLevel="0" collapsed="false">
      <c r="S465" s="4" t="n">
        <v>4</v>
      </c>
      <c r="T465" s="4" t="n">
        <v>1</v>
      </c>
      <c r="U465" s="87" t="n">
        <v>772.91</v>
      </c>
      <c r="V465" s="87" t="n">
        <v>772.91</v>
      </c>
      <c r="W46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6" customFormat="false" ht="15.75" hidden="false" customHeight="false" outlineLevel="0" collapsed="false">
      <c r="S466" s="4" t="n">
        <v>5</v>
      </c>
      <c r="T466" s="4" t="n">
        <v>5</v>
      </c>
      <c r="U466" s="87" t="n">
        <v>1567.44</v>
      </c>
      <c r="V466" s="87" t="n">
        <v>313.488</v>
      </c>
      <c r="W46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7" customFormat="false" ht="15.75" hidden="false" customHeight="false" outlineLevel="0" collapsed="false">
      <c r="S467" s="4" t="n">
        <v>6</v>
      </c>
      <c r="T467" s="4" t="n">
        <v>5</v>
      </c>
      <c r="U467" s="87" t="n">
        <v>390.02</v>
      </c>
      <c r="V467" s="87" t="n">
        <v>78.004</v>
      </c>
      <c r="W46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8" customFormat="false" ht="15.75" hidden="false" customHeight="false" outlineLevel="0" collapsed="false">
      <c r="S468" s="4" t="n">
        <v>7</v>
      </c>
      <c r="T468" s="4" t="n">
        <v>4</v>
      </c>
      <c r="U468" s="87" t="n">
        <v>704.65</v>
      </c>
      <c r="V468" s="87" t="n">
        <v>176.162</v>
      </c>
      <c r="W46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69" customFormat="false" ht="15.75" hidden="false" customHeight="false" outlineLevel="0" collapsed="false">
      <c r="S469" s="4" t="n">
        <v>9</v>
      </c>
      <c r="T469" s="4" t="n">
        <v>4</v>
      </c>
      <c r="U469" s="87" t="n">
        <v>848.63</v>
      </c>
      <c r="V469" s="87" t="n">
        <v>212.157</v>
      </c>
      <c r="W46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0" customFormat="false" ht="15.75" hidden="false" customHeight="false" outlineLevel="0" collapsed="false">
      <c r="S470" s="4" t="n">
        <v>10</v>
      </c>
      <c r="T470" s="4" t="n">
        <v>3</v>
      </c>
      <c r="U470" s="87" t="n">
        <v>1634.2</v>
      </c>
      <c r="V470" s="87" t="n">
        <v>544.733</v>
      </c>
      <c r="W47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1" customFormat="false" ht="15.75" hidden="false" customHeight="false" outlineLevel="0" collapsed="false">
      <c r="S471" s="4" t="n">
        <v>11</v>
      </c>
      <c r="T471" s="4" t="n">
        <v>2</v>
      </c>
      <c r="U471" s="87" t="n">
        <v>983.31</v>
      </c>
      <c r="V471" s="87" t="n">
        <v>491.655</v>
      </c>
      <c r="W47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2" customFormat="false" ht="15.75" hidden="false" customHeight="false" outlineLevel="0" collapsed="false">
      <c r="S472" s="4" t="n">
        <v>12</v>
      </c>
      <c r="T472" s="4" t="n">
        <v>3</v>
      </c>
      <c r="U472" s="87" t="n">
        <v>1221.75</v>
      </c>
      <c r="V472" s="87" t="n">
        <v>407.25</v>
      </c>
      <c r="W47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3" customFormat="false" ht="15.75" hidden="false" customHeight="false" outlineLevel="0" collapsed="false">
      <c r="S473" s="4" t="n">
        <v>13</v>
      </c>
      <c r="T473" s="4" t="n">
        <v>1</v>
      </c>
      <c r="U473" s="87" t="n">
        <v>383.35</v>
      </c>
      <c r="V473" s="87" t="n">
        <v>383.35</v>
      </c>
      <c r="W47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4" customFormat="false" ht="15.75" hidden="false" customHeight="false" outlineLevel="0" collapsed="false">
      <c r="S474" s="4" t="n">
        <v>14</v>
      </c>
      <c r="T474" s="4" t="n">
        <v>2</v>
      </c>
      <c r="U474" s="87" t="n">
        <v>820.18</v>
      </c>
      <c r="V474" s="87" t="n">
        <v>410.09</v>
      </c>
      <c r="W47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5" customFormat="false" ht="15.75" hidden="false" customHeight="false" outlineLevel="0" collapsed="false">
      <c r="S475" s="4" t="n">
        <v>15</v>
      </c>
      <c r="T475" s="4" t="n">
        <v>3</v>
      </c>
      <c r="U475" s="87" t="n">
        <v>1531.21</v>
      </c>
      <c r="V475" s="87" t="n">
        <v>510.403</v>
      </c>
      <c r="W47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6" customFormat="false" ht="15.75" hidden="false" customHeight="false" outlineLevel="0" collapsed="false">
      <c r="S476" s="4" t="n">
        <v>16</v>
      </c>
      <c r="T476" s="4" t="n">
        <v>3</v>
      </c>
      <c r="U476" s="87" t="n">
        <v>303.56</v>
      </c>
      <c r="V476" s="87" t="n">
        <v>101.187</v>
      </c>
      <c r="W47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7" customFormat="false" ht="15.75" hidden="false" customHeight="false" outlineLevel="0" collapsed="false">
      <c r="S477" s="4" t="n">
        <v>17</v>
      </c>
      <c r="T477" s="4" t="n">
        <v>4</v>
      </c>
      <c r="U477" s="87" t="n">
        <v>688.5</v>
      </c>
      <c r="V477" s="87" t="n">
        <v>172.125</v>
      </c>
      <c r="W47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8" customFormat="false" ht="15.75" hidden="false" customHeight="false" outlineLevel="0" collapsed="false">
      <c r="S478" s="4" t="n">
        <v>18</v>
      </c>
      <c r="T478" s="4" t="n">
        <v>4</v>
      </c>
      <c r="U478" s="87" t="n">
        <v>781.06</v>
      </c>
      <c r="V478" s="87" t="n">
        <v>195.265</v>
      </c>
      <c r="W47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79" customFormat="false" ht="15.75" hidden="false" customHeight="false" outlineLevel="0" collapsed="false">
      <c r="S479" s="4" t="n">
        <v>19</v>
      </c>
      <c r="T479" s="4" t="n">
        <v>4</v>
      </c>
      <c r="U479" s="87" t="n">
        <v>378.94</v>
      </c>
      <c r="V479" s="87" t="n">
        <v>94.735</v>
      </c>
      <c r="W47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0" customFormat="false" ht="15.75" hidden="false" customHeight="false" outlineLevel="0" collapsed="false">
      <c r="S480" s="4" t="n">
        <v>20</v>
      </c>
      <c r="T480" s="4" t="n">
        <v>3</v>
      </c>
      <c r="U480" s="87" t="n">
        <v>825.84</v>
      </c>
      <c r="V480" s="87" t="n">
        <v>275.28</v>
      </c>
      <c r="W48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1" customFormat="false" ht="15.75" hidden="false" customHeight="false" outlineLevel="0" collapsed="false">
      <c r="S481" s="4" t="n">
        <v>22</v>
      </c>
      <c r="T481" s="4" t="n">
        <v>2</v>
      </c>
      <c r="U481" s="87" t="n">
        <v>1542.64</v>
      </c>
      <c r="V481" s="87" t="n">
        <v>771.32</v>
      </c>
      <c r="W48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2" customFormat="false" ht="15.75" hidden="false" customHeight="false" outlineLevel="0" collapsed="false">
      <c r="S482" s="4" t="n">
        <v>24</v>
      </c>
      <c r="T482" s="4" t="n">
        <v>2</v>
      </c>
      <c r="U482" s="87" t="n">
        <v>1037.68</v>
      </c>
      <c r="V482" s="87" t="n">
        <v>518.84</v>
      </c>
      <c r="W48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3" customFormat="false" ht="15.75" hidden="false" customHeight="false" outlineLevel="0" collapsed="false">
      <c r="S483" s="4" t="n">
        <v>26</v>
      </c>
      <c r="T483" s="4" t="n">
        <v>1</v>
      </c>
      <c r="U483" s="87" t="n">
        <v>1243.66</v>
      </c>
      <c r="V483" s="87" t="n">
        <v>1243.66</v>
      </c>
      <c r="W48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4" customFormat="false" ht="15.75" hidden="false" customHeight="false" outlineLevel="0" collapsed="false">
      <c r="S484" s="4" t="n">
        <v>27</v>
      </c>
      <c r="T484" s="4" t="n">
        <v>1</v>
      </c>
      <c r="U484" s="87" t="n">
        <v>909.93</v>
      </c>
      <c r="V484" s="87" t="n">
        <v>909.93</v>
      </c>
      <c r="W48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5" customFormat="false" ht="15.75" hidden="false" customHeight="false" outlineLevel="0" collapsed="false">
      <c r="S485" s="4" t="n">
        <v>28</v>
      </c>
      <c r="T485" s="4" t="n">
        <v>2</v>
      </c>
      <c r="U485" s="87" t="n">
        <v>1689.79</v>
      </c>
      <c r="V485" s="87" t="n">
        <v>844.895</v>
      </c>
      <c r="W48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6" customFormat="false" ht="15.75" hidden="false" customHeight="false" outlineLevel="0" collapsed="false">
      <c r="S486" s="4" t="n">
        <v>29</v>
      </c>
      <c r="T486" s="4" t="n">
        <v>1</v>
      </c>
      <c r="U486" s="87" t="n">
        <v>1556.48</v>
      </c>
      <c r="V486" s="87" t="n">
        <v>1556.48</v>
      </c>
      <c r="W48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7" customFormat="false" ht="15.75" hidden="false" customHeight="false" outlineLevel="0" collapsed="false">
      <c r="S487" s="4" t="s">
        <v>90</v>
      </c>
      <c r="U487" s="87"/>
      <c r="V487" s="87"/>
      <c r="W48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8" customFormat="false" ht="15.75" hidden="false" customHeight="false" outlineLevel="0" collapsed="false">
      <c r="S488" s="4" t="n">
        <v>2</v>
      </c>
      <c r="T488" s="4" t="n">
        <v>1</v>
      </c>
      <c r="U488" s="87" t="n">
        <v>1010.55</v>
      </c>
      <c r="V488" s="87" t="n">
        <v>1010.55</v>
      </c>
      <c r="W48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89" customFormat="false" ht="15.75" hidden="false" customHeight="false" outlineLevel="0" collapsed="false">
      <c r="S489" s="4" t="n">
        <v>4</v>
      </c>
      <c r="T489" s="4" t="n">
        <v>1</v>
      </c>
      <c r="U489" s="87" t="n">
        <v>1151.85</v>
      </c>
      <c r="V489" s="87" t="n">
        <v>1151.85</v>
      </c>
      <c r="W48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0" customFormat="false" ht="15.75" hidden="false" customHeight="false" outlineLevel="0" collapsed="false">
      <c r="S490" s="4" t="n">
        <v>5</v>
      </c>
      <c r="T490" s="4" t="n">
        <v>5</v>
      </c>
      <c r="U490" s="87" t="n">
        <v>1927.82</v>
      </c>
      <c r="V490" s="87" t="n">
        <v>385.564</v>
      </c>
      <c r="W49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1" customFormat="false" ht="15.75" hidden="false" customHeight="false" outlineLevel="0" collapsed="false">
      <c r="S491" s="4" t="n">
        <v>7</v>
      </c>
      <c r="T491" s="4" t="n">
        <v>4</v>
      </c>
      <c r="U491" s="87" t="n">
        <v>1083.59</v>
      </c>
      <c r="V491" s="87" t="n">
        <v>270.897</v>
      </c>
      <c r="W49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2" customFormat="false" ht="15.75" hidden="false" customHeight="false" outlineLevel="0" collapsed="false">
      <c r="S492" s="4" t="n">
        <v>9</v>
      </c>
      <c r="T492" s="4" t="n">
        <v>4</v>
      </c>
      <c r="U492" s="87" t="n">
        <v>789.37</v>
      </c>
      <c r="V492" s="87" t="n">
        <v>197.342</v>
      </c>
      <c r="W49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3" customFormat="false" ht="15.75" hidden="false" customHeight="false" outlineLevel="0" collapsed="false">
      <c r="S493" s="4" t="n">
        <v>10</v>
      </c>
      <c r="T493" s="4" t="n">
        <v>3</v>
      </c>
      <c r="U493" s="87" t="n">
        <v>1802.74</v>
      </c>
      <c r="V493" s="87" t="n">
        <v>600.913</v>
      </c>
      <c r="W49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4" customFormat="false" ht="15.75" hidden="false" customHeight="false" outlineLevel="0" collapsed="false">
      <c r="S494" s="4" t="n">
        <v>11</v>
      </c>
      <c r="T494" s="4" t="n">
        <v>2</v>
      </c>
      <c r="U494" s="87" t="n">
        <v>777.29</v>
      </c>
      <c r="V494" s="87" t="n">
        <v>388.645</v>
      </c>
      <c r="W49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5" customFormat="false" ht="15.75" hidden="false" customHeight="false" outlineLevel="0" collapsed="false">
      <c r="S495" s="4" t="n">
        <v>12</v>
      </c>
      <c r="T495" s="4" t="n">
        <v>3</v>
      </c>
      <c r="U495" s="87" t="n">
        <v>1413.25</v>
      </c>
      <c r="V495" s="87" t="n">
        <v>471.083</v>
      </c>
      <c r="W49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6" customFormat="false" ht="15.75" hidden="false" customHeight="false" outlineLevel="0" collapsed="false">
      <c r="S496" s="4" t="n">
        <v>13</v>
      </c>
      <c r="T496" s="4" t="n">
        <v>1</v>
      </c>
      <c r="U496" s="87" t="n">
        <v>497.37</v>
      </c>
      <c r="V496" s="87" t="n">
        <v>497.37</v>
      </c>
      <c r="W49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7" customFormat="false" ht="15.75" hidden="false" customHeight="false" outlineLevel="0" collapsed="false">
      <c r="S497" s="4" t="n">
        <v>14</v>
      </c>
      <c r="T497" s="4" t="n">
        <v>2</v>
      </c>
      <c r="U497" s="87" t="n">
        <v>783.44</v>
      </c>
      <c r="V497" s="87" t="n">
        <v>391.72</v>
      </c>
      <c r="W49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8" customFormat="false" ht="15.75" hidden="false" customHeight="false" outlineLevel="0" collapsed="false">
      <c r="S498" s="4" t="n">
        <v>15</v>
      </c>
      <c r="T498" s="4" t="n">
        <v>3</v>
      </c>
      <c r="U498" s="87" t="n">
        <v>1700.57</v>
      </c>
      <c r="V498" s="87" t="n">
        <v>566.857</v>
      </c>
      <c r="W49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499" customFormat="false" ht="15.75" hidden="false" customHeight="false" outlineLevel="0" collapsed="false">
      <c r="S499" s="4" t="n">
        <v>16</v>
      </c>
      <c r="T499" s="4" t="n">
        <v>3</v>
      </c>
      <c r="U499" s="87" t="n">
        <v>663.94</v>
      </c>
      <c r="V499" s="87" t="n">
        <v>221.313</v>
      </c>
      <c r="W49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0" customFormat="false" ht="15.75" hidden="false" customHeight="false" outlineLevel="0" collapsed="false">
      <c r="S500" s="4" t="n">
        <v>17</v>
      </c>
      <c r="T500" s="4" t="n">
        <v>4</v>
      </c>
      <c r="U500" s="87" t="n">
        <v>1067.44</v>
      </c>
      <c r="V500" s="87" t="n">
        <v>266.86</v>
      </c>
      <c r="W50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1" customFormat="false" ht="15.75" hidden="false" customHeight="false" outlineLevel="0" collapsed="false">
      <c r="S501" s="4" t="n">
        <v>18</v>
      </c>
      <c r="T501" s="4" t="n">
        <v>4</v>
      </c>
      <c r="U501" s="87" t="n">
        <v>1160</v>
      </c>
      <c r="V501" s="87" t="n">
        <v>290</v>
      </c>
      <c r="W50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2" customFormat="false" ht="15.75" hidden="false" customHeight="false" outlineLevel="0" collapsed="false">
      <c r="S502" s="4" t="n">
        <v>19</v>
      </c>
      <c r="T502" s="4" t="n">
        <v>4</v>
      </c>
      <c r="U502" s="87" t="n">
        <v>604.3</v>
      </c>
      <c r="V502" s="87" t="n">
        <v>151.075</v>
      </c>
      <c r="W50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3" customFormat="false" ht="15.75" hidden="false" customHeight="false" outlineLevel="0" collapsed="false">
      <c r="S503" s="4" t="n">
        <v>20</v>
      </c>
      <c r="T503" s="4" t="n">
        <v>3</v>
      </c>
      <c r="U503" s="87" t="n">
        <v>939.86</v>
      </c>
      <c r="V503" s="87" t="n">
        <v>313.287</v>
      </c>
      <c r="W50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4" customFormat="false" ht="15.75" hidden="false" customHeight="false" outlineLevel="0" collapsed="false">
      <c r="S504" s="4" t="n">
        <v>22</v>
      </c>
      <c r="T504" s="4" t="n">
        <v>2</v>
      </c>
      <c r="U504" s="87" t="n">
        <v>1711.18</v>
      </c>
      <c r="V504" s="87" t="n">
        <v>855.59</v>
      </c>
      <c r="W50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5" customFormat="false" ht="15.75" hidden="false" customHeight="false" outlineLevel="0" collapsed="false">
      <c r="S505" s="4" t="n">
        <v>24</v>
      </c>
      <c r="T505" s="4" t="n">
        <v>2</v>
      </c>
      <c r="U505" s="87" t="n">
        <v>1229.18</v>
      </c>
      <c r="V505" s="87" t="n">
        <v>614.59</v>
      </c>
      <c r="W50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6" customFormat="false" ht="15.75" hidden="false" customHeight="false" outlineLevel="0" collapsed="false">
      <c r="S506" s="4" t="n">
        <v>26</v>
      </c>
      <c r="T506" s="4" t="n">
        <v>1</v>
      </c>
      <c r="U506" s="87" t="n">
        <v>1412.2</v>
      </c>
      <c r="V506" s="87" t="n">
        <v>1412.2</v>
      </c>
      <c r="W50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7" customFormat="false" ht="15.75" hidden="false" customHeight="false" outlineLevel="0" collapsed="false">
      <c r="S507" s="4" t="n">
        <v>27</v>
      </c>
      <c r="T507" s="4" t="n">
        <v>1</v>
      </c>
      <c r="U507" s="87" t="n">
        <v>873.19</v>
      </c>
      <c r="V507" s="87" t="n">
        <v>873.19</v>
      </c>
      <c r="W50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8" customFormat="false" ht="15.75" hidden="false" customHeight="false" outlineLevel="0" collapsed="false">
      <c r="S508" s="4" t="n">
        <v>28</v>
      </c>
      <c r="T508" s="4" t="n">
        <v>2</v>
      </c>
      <c r="U508" s="87" t="n">
        <v>1653.05</v>
      </c>
      <c r="V508" s="87" t="n">
        <v>826.525</v>
      </c>
      <c r="W50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09" customFormat="false" ht="15.75" hidden="false" customHeight="false" outlineLevel="0" collapsed="false">
      <c r="S509" s="4" t="n">
        <v>29</v>
      </c>
      <c r="T509" s="4" t="n">
        <v>1</v>
      </c>
      <c r="U509" s="87" t="n">
        <v>1781.84</v>
      </c>
      <c r="V509" s="87" t="n">
        <v>1781.84</v>
      </c>
      <c r="W50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0" customFormat="false" ht="15.75" hidden="false" customHeight="false" outlineLevel="0" collapsed="false">
      <c r="S510" s="4" t="s">
        <v>90</v>
      </c>
      <c r="U510" s="87"/>
      <c r="V510" s="87"/>
      <c r="W51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1" customFormat="false" ht="15.75" hidden="false" customHeight="false" outlineLevel="0" collapsed="false">
      <c r="S511" s="4" t="n">
        <v>2</v>
      </c>
      <c r="T511" s="4" t="n">
        <v>1</v>
      </c>
      <c r="U511" s="87" t="n">
        <v>1010.55</v>
      </c>
      <c r="V511" s="87" t="n">
        <v>1010.55</v>
      </c>
      <c r="W51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2" customFormat="false" ht="15.75" hidden="false" customHeight="false" outlineLevel="0" collapsed="false">
      <c r="S512" s="4" t="n">
        <v>4</v>
      </c>
      <c r="T512" s="4" t="n">
        <v>1</v>
      </c>
      <c r="U512" s="87" t="n">
        <v>1151.85</v>
      </c>
      <c r="V512" s="87" t="n">
        <v>1151.85</v>
      </c>
      <c r="W51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3" customFormat="false" ht="15.75" hidden="false" customHeight="false" outlineLevel="0" collapsed="false">
      <c r="S513" s="4" t="n">
        <v>5</v>
      </c>
      <c r="T513" s="4" t="n">
        <v>5</v>
      </c>
      <c r="U513" s="87" t="n">
        <v>1927.82</v>
      </c>
      <c r="V513" s="87" t="n">
        <v>385.564</v>
      </c>
      <c r="W51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4" customFormat="false" ht="15.75" hidden="false" customHeight="false" outlineLevel="0" collapsed="false">
      <c r="S514" s="4" t="n">
        <v>7</v>
      </c>
      <c r="T514" s="4" t="n">
        <v>4</v>
      </c>
      <c r="U514" s="87" t="n">
        <v>1083.59</v>
      </c>
      <c r="V514" s="87" t="n">
        <v>270.897</v>
      </c>
      <c r="W51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5" customFormat="false" ht="15.75" hidden="false" customHeight="false" outlineLevel="0" collapsed="false">
      <c r="S515" s="4" t="n">
        <v>9</v>
      </c>
      <c r="T515" s="4" t="n">
        <v>4</v>
      </c>
      <c r="U515" s="87" t="n">
        <v>789.37</v>
      </c>
      <c r="V515" s="87" t="n">
        <v>197.342</v>
      </c>
      <c r="W51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6" customFormat="false" ht="15.75" hidden="false" customHeight="false" outlineLevel="0" collapsed="false">
      <c r="S516" s="4" t="n">
        <v>10</v>
      </c>
      <c r="T516" s="4" t="n">
        <v>3</v>
      </c>
      <c r="U516" s="87" t="n">
        <v>1802.74</v>
      </c>
      <c r="V516" s="87" t="n">
        <v>600.913</v>
      </c>
      <c r="W51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7" customFormat="false" ht="15.75" hidden="false" customHeight="false" outlineLevel="0" collapsed="false">
      <c r="S517" s="4" t="n">
        <v>11</v>
      </c>
      <c r="T517" s="4" t="n">
        <v>2</v>
      </c>
      <c r="U517" s="87" t="n">
        <v>777.29</v>
      </c>
      <c r="V517" s="87" t="n">
        <v>388.645</v>
      </c>
      <c r="W51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8" customFormat="false" ht="15.75" hidden="false" customHeight="false" outlineLevel="0" collapsed="false">
      <c r="S518" s="4" t="n">
        <v>12</v>
      </c>
      <c r="T518" s="4" t="n">
        <v>3</v>
      </c>
      <c r="U518" s="87" t="n">
        <v>1413.25</v>
      </c>
      <c r="V518" s="87" t="n">
        <v>471.083</v>
      </c>
      <c r="W51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19" customFormat="false" ht="15.75" hidden="false" customHeight="false" outlineLevel="0" collapsed="false">
      <c r="S519" s="4" t="n">
        <v>13</v>
      </c>
      <c r="T519" s="4" t="n">
        <v>1</v>
      </c>
      <c r="U519" s="87" t="n">
        <v>497.37</v>
      </c>
      <c r="V519" s="87" t="n">
        <v>497.37</v>
      </c>
      <c r="W51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0" customFormat="false" ht="15.75" hidden="false" customHeight="false" outlineLevel="0" collapsed="false">
      <c r="S520" s="4" t="n">
        <v>14</v>
      </c>
      <c r="T520" s="4" t="n">
        <v>2</v>
      </c>
      <c r="U520" s="87" t="n">
        <v>783.44</v>
      </c>
      <c r="V520" s="87" t="n">
        <v>391.72</v>
      </c>
      <c r="W52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1" customFormat="false" ht="15.75" hidden="false" customHeight="false" outlineLevel="0" collapsed="false">
      <c r="S521" s="4" t="n">
        <v>15</v>
      </c>
      <c r="T521" s="4" t="n">
        <v>3</v>
      </c>
      <c r="U521" s="87" t="n">
        <v>1700.57</v>
      </c>
      <c r="V521" s="87" t="n">
        <v>566.857</v>
      </c>
      <c r="W52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2" customFormat="false" ht="15.75" hidden="false" customHeight="false" outlineLevel="0" collapsed="false">
      <c r="S522" s="4" t="n">
        <v>16</v>
      </c>
      <c r="T522" s="4" t="n">
        <v>3</v>
      </c>
      <c r="U522" s="87" t="n">
        <v>663.94</v>
      </c>
      <c r="V522" s="87" t="n">
        <v>221.313</v>
      </c>
      <c r="W52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3" customFormat="false" ht="15.75" hidden="false" customHeight="false" outlineLevel="0" collapsed="false">
      <c r="S523" s="4" t="n">
        <v>17</v>
      </c>
      <c r="T523" s="4" t="n">
        <v>4</v>
      </c>
      <c r="U523" s="87" t="n">
        <v>1067.44</v>
      </c>
      <c r="V523" s="87" t="n">
        <v>266.86</v>
      </c>
      <c r="W52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4" customFormat="false" ht="15.75" hidden="false" customHeight="false" outlineLevel="0" collapsed="false">
      <c r="S524" s="4" t="n">
        <v>18</v>
      </c>
      <c r="T524" s="4" t="n">
        <v>4</v>
      </c>
      <c r="U524" s="87" t="n">
        <v>1160</v>
      </c>
      <c r="V524" s="87" t="n">
        <v>290</v>
      </c>
      <c r="W52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5" customFormat="false" ht="15.75" hidden="false" customHeight="false" outlineLevel="0" collapsed="false">
      <c r="S525" s="4" t="n">
        <v>20</v>
      </c>
      <c r="T525" s="4" t="n">
        <v>3</v>
      </c>
      <c r="U525" s="87" t="n">
        <v>939.86</v>
      </c>
      <c r="V525" s="87" t="n">
        <v>313.287</v>
      </c>
      <c r="W52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6" customFormat="false" ht="15.75" hidden="false" customHeight="false" outlineLevel="0" collapsed="false">
      <c r="S526" s="4" t="n">
        <v>22</v>
      </c>
      <c r="T526" s="4" t="n">
        <v>2</v>
      </c>
      <c r="U526" s="87" t="n">
        <v>1711.18</v>
      </c>
      <c r="V526" s="87" t="n">
        <v>855.59</v>
      </c>
      <c r="W52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7" customFormat="false" ht="15.75" hidden="false" customHeight="false" outlineLevel="0" collapsed="false">
      <c r="S527" s="4" t="n">
        <v>24</v>
      </c>
      <c r="T527" s="4" t="n">
        <v>2</v>
      </c>
      <c r="U527" s="87" t="n">
        <v>1229.18</v>
      </c>
      <c r="V527" s="87" t="n">
        <v>614.59</v>
      </c>
      <c r="W52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8" customFormat="false" ht="15.75" hidden="false" customHeight="false" outlineLevel="0" collapsed="false">
      <c r="S528" s="4" t="n">
        <v>26</v>
      </c>
      <c r="T528" s="4" t="n">
        <v>1</v>
      </c>
      <c r="U528" s="87" t="n">
        <v>1412.2</v>
      </c>
      <c r="V528" s="87" t="n">
        <v>1412.2</v>
      </c>
      <c r="W52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29" customFormat="false" ht="15.75" hidden="false" customHeight="false" outlineLevel="0" collapsed="false">
      <c r="S529" s="4" t="n">
        <v>27</v>
      </c>
      <c r="T529" s="4" t="n">
        <v>1</v>
      </c>
      <c r="U529" s="87" t="n">
        <v>873.19</v>
      </c>
      <c r="V529" s="87" t="n">
        <v>873.19</v>
      </c>
      <c r="W52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0" customFormat="false" ht="15.75" hidden="false" customHeight="false" outlineLevel="0" collapsed="false">
      <c r="S530" s="4" t="n">
        <v>28</v>
      </c>
      <c r="T530" s="4" t="n">
        <v>2</v>
      </c>
      <c r="U530" s="87" t="n">
        <v>1653.05</v>
      </c>
      <c r="V530" s="87" t="n">
        <v>826.525</v>
      </c>
      <c r="W53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1" customFormat="false" ht="15.75" hidden="false" customHeight="false" outlineLevel="0" collapsed="false">
      <c r="S531" s="4" t="n">
        <v>29</v>
      </c>
      <c r="T531" s="4" t="n">
        <v>1</v>
      </c>
      <c r="U531" s="87" t="n">
        <v>1781.84</v>
      </c>
      <c r="V531" s="87" t="n">
        <v>1781.84</v>
      </c>
      <c r="W53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2" customFormat="false" ht="15.75" hidden="false" customHeight="false" outlineLevel="0" collapsed="false">
      <c r="S532" s="4" t="s">
        <v>90</v>
      </c>
      <c r="U532" s="87"/>
      <c r="V532" s="87"/>
      <c r="W53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3" customFormat="false" ht="15.75" hidden="false" customHeight="false" outlineLevel="0" collapsed="false">
      <c r="S533" s="4" t="n">
        <v>2</v>
      </c>
      <c r="T533" s="4" t="n">
        <v>1</v>
      </c>
      <c r="U533" s="87" t="n">
        <v>231.84</v>
      </c>
      <c r="V533" s="87" t="n">
        <v>231.84</v>
      </c>
      <c r="W53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4" customFormat="false" ht="15.75" hidden="false" customHeight="false" outlineLevel="0" collapsed="false">
      <c r="S534" s="4" t="n">
        <v>4</v>
      </c>
      <c r="T534" s="4" t="n">
        <v>1</v>
      </c>
      <c r="U534" s="87" t="n">
        <v>1393.74</v>
      </c>
      <c r="V534" s="87" t="n">
        <v>1393.74</v>
      </c>
      <c r="W53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5" customFormat="false" ht="15.75" hidden="false" customHeight="false" outlineLevel="0" collapsed="false">
      <c r="S535" s="4" t="n">
        <v>5</v>
      </c>
      <c r="T535" s="4" t="n">
        <v>5</v>
      </c>
      <c r="U535" s="87" t="n">
        <v>2179.55</v>
      </c>
      <c r="V535" s="87" t="n">
        <v>435.91</v>
      </c>
      <c r="W53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6" customFormat="false" ht="15.75" hidden="false" customHeight="false" outlineLevel="0" collapsed="false">
      <c r="S536" s="4" t="n">
        <v>7</v>
      </c>
      <c r="T536" s="4" t="n">
        <v>4</v>
      </c>
      <c r="U536" s="87" t="n">
        <v>1325.48</v>
      </c>
      <c r="V536" s="87" t="n">
        <v>331.37</v>
      </c>
      <c r="W53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7" customFormat="false" ht="15.75" hidden="false" customHeight="false" outlineLevel="0" collapsed="false">
      <c r="S537" s="4" t="n">
        <v>10</v>
      </c>
      <c r="T537" s="4" t="n">
        <v>3</v>
      </c>
      <c r="U537" s="87" t="n">
        <v>1022.39</v>
      </c>
      <c r="V537" s="87" t="n">
        <v>340.797</v>
      </c>
      <c r="W53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8" customFormat="false" ht="15.75" hidden="false" customHeight="false" outlineLevel="0" collapsed="false">
      <c r="S538" s="4" t="n">
        <v>11</v>
      </c>
      <c r="T538" s="4" t="n">
        <v>2</v>
      </c>
      <c r="U538" s="87" t="n">
        <v>1393.74</v>
      </c>
      <c r="V538" s="87" t="n">
        <v>696.87</v>
      </c>
      <c r="W53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39" customFormat="false" ht="15.75" hidden="false" customHeight="false" outlineLevel="0" collapsed="false">
      <c r="S539" s="4" t="n">
        <v>12</v>
      </c>
      <c r="T539" s="4" t="n">
        <v>3</v>
      </c>
      <c r="U539" s="87" t="n">
        <v>856.93</v>
      </c>
      <c r="V539" s="87" t="n">
        <v>285.643</v>
      </c>
      <c r="W53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0" customFormat="false" ht="15.75" hidden="false" customHeight="false" outlineLevel="0" collapsed="false">
      <c r="S540" s="4" t="n">
        <v>13</v>
      </c>
      <c r="T540" s="4" t="n">
        <v>1</v>
      </c>
      <c r="U540" s="87" t="n">
        <v>793.78</v>
      </c>
      <c r="V540" s="87" t="n">
        <v>793.78</v>
      </c>
      <c r="W54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1" customFormat="false" ht="15.75" hidden="false" customHeight="false" outlineLevel="0" collapsed="false">
      <c r="S541" s="4" t="n">
        <v>14</v>
      </c>
      <c r="T541" s="4" t="n">
        <v>2</v>
      </c>
      <c r="U541" s="87" t="n">
        <v>1230.61</v>
      </c>
      <c r="V541" s="87" t="n">
        <v>615.305</v>
      </c>
      <c r="W54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2" customFormat="false" ht="15.75" hidden="false" customHeight="false" outlineLevel="0" collapsed="false">
      <c r="S542" s="4" t="n">
        <v>15</v>
      </c>
      <c r="T542" s="4" t="n">
        <v>3</v>
      </c>
      <c r="U542" s="87" t="n">
        <v>1096.68</v>
      </c>
      <c r="V542" s="87" t="n">
        <v>365.56</v>
      </c>
      <c r="W54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3" customFormat="false" ht="15.75" hidden="false" customHeight="false" outlineLevel="0" collapsed="false">
      <c r="S543" s="4" t="n">
        <v>16</v>
      </c>
      <c r="T543" s="4" t="n">
        <v>3</v>
      </c>
      <c r="U543" s="87" t="n">
        <v>915.67</v>
      </c>
      <c r="V543" s="87" t="n">
        <v>305.223</v>
      </c>
      <c r="W54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4" customFormat="false" ht="15.75" hidden="false" customHeight="false" outlineLevel="0" collapsed="false">
      <c r="S544" s="4" t="n">
        <v>17</v>
      </c>
      <c r="T544" s="4" t="n">
        <v>4</v>
      </c>
      <c r="U544" s="87" t="n">
        <v>1309.33</v>
      </c>
      <c r="V544" s="87" t="n">
        <v>327.333</v>
      </c>
      <c r="W54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5" customFormat="false" ht="15.75" hidden="false" customHeight="false" outlineLevel="0" collapsed="false">
      <c r="S545" s="4" t="n">
        <v>18</v>
      </c>
      <c r="T545" s="4" t="n">
        <v>4</v>
      </c>
      <c r="U545" s="87" t="n">
        <v>1401.89</v>
      </c>
      <c r="V545" s="87" t="n">
        <v>350.472</v>
      </c>
      <c r="W54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6" customFormat="false" ht="15.75" hidden="false" customHeight="false" outlineLevel="0" collapsed="false">
      <c r="S546" s="4" t="n">
        <v>20</v>
      </c>
      <c r="T546" s="4" t="n">
        <v>3</v>
      </c>
      <c r="U546" s="87" t="n">
        <v>1236.27</v>
      </c>
      <c r="V546" s="87" t="n">
        <v>412.09</v>
      </c>
      <c r="W54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7" customFormat="false" ht="15.75" hidden="false" customHeight="false" outlineLevel="0" collapsed="false">
      <c r="S547" s="4" t="n">
        <v>22</v>
      </c>
      <c r="T547" s="4" t="n">
        <v>2</v>
      </c>
      <c r="U547" s="87" t="n">
        <v>930.83</v>
      </c>
      <c r="V547" s="87" t="n">
        <v>465.415</v>
      </c>
      <c r="W54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8" customFormat="false" ht="15.75" hidden="false" customHeight="false" outlineLevel="0" collapsed="false">
      <c r="S548" s="4" t="n">
        <v>24</v>
      </c>
      <c r="T548" s="4" t="n">
        <v>2</v>
      </c>
      <c r="U548" s="87" t="n">
        <v>672.86</v>
      </c>
      <c r="V548" s="87" t="n">
        <v>336.43</v>
      </c>
      <c r="W54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49" customFormat="false" ht="15.75" hidden="false" customHeight="false" outlineLevel="0" collapsed="false">
      <c r="S549" s="4" t="n">
        <v>26</v>
      </c>
      <c r="T549" s="4" t="n">
        <v>1</v>
      </c>
      <c r="U549" s="87" t="n">
        <v>622.83</v>
      </c>
      <c r="V549" s="87" t="n">
        <v>622.83</v>
      </c>
      <c r="W54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0" customFormat="false" ht="15.75" hidden="false" customHeight="false" outlineLevel="0" collapsed="false">
      <c r="S550" s="4" t="n">
        <v>27</v>
      </c>
      <c r="T550" s="4" t="n">
        <v>1</v>
      </c>
      <c r="U550" s="87" t="n">
        <v>1320.36</v>
      </c>
      <c r="V550" s="87" t="n">
        <v>1320.36</v>
      </c>
      <c r="W55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1" customFormat="false" ht="15.75" hidden="false" customHeight="false" outlineLevel="0" collapsed="false">
      <c r="S551" s="4" t="n">
        <v>28</v>
      </c>
      <c r="T551" s="4" t="n">
        <v>2</v>
      </c>
      <c r="U551" s="87" t="n">
        <v>2100.22</v>
      </c>
      <c r="V551" s="87" t="n">
        <v>1050.11</v>
      </c>
      <c r="W55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2" customFormat="false" ht="15.75" hidden="false" customHeight="false" outlineLevel="0" collapsed="false">
      <c r="S552" s="4" t="n">
        <v>29</v>
      </c>
      <c r="T552" s="4" t="n">
        <v>1</v>
      </c>
      <c r="U552" s="87" t="n">
        <v>2042.39</v>
      </c>
      <c r="V552" s="87" t="n">
        <v>2042.39</v>
      </c>
      <c r="W55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3" customFormat="false" ht="15.75" hidden="false" customHeight="false" outlineLevel="0" collapsed="false">
      <c r="S553" s="4" t="s">
        <v>90</v>
      </c>
      <c r="U553" s="87"/>
      <c r="V553" s="87"/>
      <c r="W55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4" customFormat="false" ht="15.75" hidden="false" customHeight="false" outlineLevel="0" collapsed="false">
      <c r="S554" s="4" t="n">
        <v>4</v>
      </c>
      <c r="T554" s="4" t="n">
        <v>1</v>
      </c>
      <c r="U554" s="87" t="n">
        <v>1311.87</v>
      </c>
      <c r="V554" s="87" t="n">
        <v>1311.87</v>
      </c>
      <c r="W55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5" customFormat="false" ht="15.75" hidden="false" customHeight="false" outlineLevel="0" collapsed="false">
      <c r="S555" s="4" t="n">
        <v>5</v>
      </c>
      <c r="T555" s="4" t="n">
        <v>5</v>
      </c>
      <c r="U555" s="87" t="n">
        <v>2097.68</v>
      </c>
      <c r="V555" s="87" t="n">
        <v>419.536</v>
      </c>
      <c r="W55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6" customFormat="false" ht="15.75" hidden="false" customHeight="false" outlineLevel="0" collapsed="false">
      <c r="S556" s="4" t="n">
        <v>7</v>
      </c>
      <c r="T556" s="4" t="n">
        <v>4</v>
      </c>
      <c r="U556" s="87" t="n">
        <v>1243.61</v>
      </c>
      <c r="V556" s="87" t="n">
        <v>310.903</v>
      </c>
      <c r="W55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7" customFormat="false" ht="15.75" hidden="false" customHeight="false" outlineLevel="0" collapsed="false">
      <c r="S557" s="4" t="n">
        <v>10</v>
      </c>
      <c r="T557" s="4" t="n">
        <v>3</v>
      </c>
      <c r="U557" s="87" t="n">
        <v>1105.57</v>
      </c>
      <c r="V557" s="87" t="n">
        <v>368.523</v>
      </c>
      <c r="W55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8" customFormat="false" ht="15.75" hidden="false" customHeight="false" outlineLevel="0" collapsed="false">
      <c r="S558" s="4" t="n">
        <v>11</v>
      </c>
      <c r="T558" s="4" t="n">
        <v>2</v>
      </c>
      <c r="U558" s="87" t="n">
        <v>1311.87</v>
      </c>
      <c r="V558" s="87" t="n">
        <v>655.935</v>
      </c>
      <c r="W55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59" customFormat="false" ht="15.75" hidden="false" customHeight="false" outlineLevel="0" collapsed="false">
      <c r="S559" s="4" t="n">
        <v>12</v>
      </c>
      <c r="T559" s="4" t="n">
        <v>3</v>
      </c>
      <c r="U559" s="87" t="n">
        <v>772.11</v>
      </c>
      <c r="V559" s="87" t="n">
        <v>257.37</v>
      </c>
      <c r="W55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0" customFormat="false" ht="15.75" hidden="false" customHeight="false" outlineLevel="0" collapsed="false">
      <c r="S560" s="4" t="n">
        <v>13</v>
      </c>
      <c r="T560" s="4" t="n">
        <v>1</v>
      </c>
      <c r="U560" s="87" t="n">
        <v>711.91</v>
      </c>
      <c r="V560" s="87" t="n">
        <v>711.91</v>
      </c>
      <c r="W56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1" customFormat="false" ht="15.75" hidden="false" customHeight="false" outlineLevel="0" collapsed="false">
      <c r="S561" s="4" t="n">
        <v>14</v>
      </c>
      <c r="T561" s="4" t="n">
        <v>2</v>
      </c>
      <c r="U561" s="87" t="n">
        <v>1148.74</v>
      </c>
      <c r="V561" s="87" t="n">
        <v>574.37</v>
      </c>
      <c r="W56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2" customFormat="false" ht="15.75" hidden="false" customHeight="false" outlineLevel="0" collapsed="false">
      <c r="S562" s="4" t="n">
        <v>15</v>
      </c>
      <c r="T562" s="4" t="n">
        <v>3</v>
      </c>
      <c r="U562" s="87" t="n">
        <v>1013.5</v>
      </c>
      <c r="V562" s="87" t="n">
        <v>337.833</v>
      </c>
      <c r="W56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3" customFormat="false" ht="15.75" hidden="false" customHeight="false" outlineLevel="0" collapsed="false">
      <c r="S563" s="4" t="n">
        <v>16</v>
      </c>
      <c r="T563" s="4" t="n">
        <v>3</v>
      </c>
      <c r="U563" s="87" t="n">
        <v>833.8</v>
      </c>
      <c r="V563" s="87" t="n">
        <v>277.933</v>
      </c>
      <c r="W56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4" customFormat="false" ht="15.75" hidden="false" customHeight="false" outlineLevel="0" collapsed="false">
      <c r="S564" s="4" t="n">
        <v>17</v>
      </c>
      <c r="T564" s="4" t="n">
        <v>4</v>
      </c>
      <c r="U564" s="87" t="n">
        <v>1227.46</v>
      </c>
      <c r="V564" s="87" t="n">
        <v>306.865</v>
      </c>
      <c r="W56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5" customFormat="false" ht="15.75" hidden="false" customHeight="false" outlineLevel="0" collapsed="false">
      <c r="S565" s="4" t="n">
        <v>18</v>
      </c>
      <c r="T565" s="4" t="n">
        <v>4</v>
      </c>
      <c r="U565" s="87" t="n">
        <v>1320.02</v>
      </c>
      <c r="V565" s="87" t="n">
        <v>330.005</v>
      </c>
      <c r="W56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6" customFormat="false" ht="15.75" hidden="false" customHeight="false" outlineLevel="0" collapsed="false">
      <c r="S566" s="4" t="n">
        <v>20</v>
      </c>
      <c r="T566" s="4" t="n">
        <v>3</v>
      </c>
      <c r="U566" s="87" t="n">
        <v>1154.4</v>
      </c>
      <c r="V566" s="87" t="n">
        <v>384.8</v>
      </c>
      <c r="W56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7" customFormat="false" ht="15.75" hidden="false" customHeight="false" outlineLevel="0" collapsed="false">
      <c r="S567" s="4" t="n">
        <v>22</v>
      </c>
      <c r="T567" s="4" t="n">
        <v>2</v>
      </c>
      <c r="U567" s="87" t="n">
        <v>1014.01</v>
      </c>
      <c r="V567" s="87" t="n">
        <v>507.005</v>
      </c>
      <c r="W56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8" customFormat="false" ht="15.75" hidden="false" customHeight="false" outlineLevel="0" collapsed="false">
      <c r="S568" s="4" t="n">
        <v>24</v>
      </c>
      <c r="T568" s="4" t="n">
        <v>2</v>
      </c>
      <c r="U568" s="87" t="n">
        <v>588.04</v>
      </c>
      <c r="V568" s="87" t="n">
        <v>294.02</v>
      </c>
      <c r="W56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69" customFormat="false" ht="15.75" hidden="false" customHeight="false" outlineLevel="0" collapsed="false">
      <c r="S569" s="4" t="n">
        <v>26</v>
      </c>
      <c r="T569" s="4" t="n">
        <v>1</v>
      </c>
      <c r="U569" s="87" t="n">
        <v>707.65</v>
      </c>
      <c r="V569" s="87" t="n">
        <v>707.65</v>
      </c>
      <c r="W56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0" customFormat="false" ht="15.75" hidden="false" customHeight="false" outlineLevel="0" collapsed="false">
      <c r="S570" s="4" t="n">
        <v>27</v>
      </c>
      <c r="T570" s="4" t="n">
        <v>1</v>
      </c>
      <c r="U570" s="87" t="n">
        <v>1238.49</v>
      </c>
      <c r="V570" s="87" t="n">
        <v>1238.49</v>
      </c>
      <c r="W57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1" customFormat="false" ht="15.75" hidden="false" customHeight="false" outlineLevel="0" collapsed="false">
      <c r="S571" s="4" t="n">
        <v>28</v>
      </c>
      <c r="T571" s="4" t="n">
        <v>2</v>
      </c>
      <c r="U571" s="87" t="n">
        <v>2018.35</v>
      </c>
      <c r="V571" s="87" t="n">
        <v>1009.18</v>
      </c>
      <c r="W57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2" customFormat="false" ht="15.75" hidden="false" customHeight="false" outlineLevel="0" collapsed="false">
      <c r="S572" s="4" t="n">
        <v>29</v>
      </c>
      <c r="T572" s="4" t="n">
        <v>1</v>
      </c>
      <c r="U572" s="87" t="n">
        <v>1960.52</v>
      </c>
      <c r="V572" s="87" t="n">
        <v>1960.52</v>
      </c>
      <c r="W57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3" customFormat="false" ht="15.75" hidden="false" customHeight="false" outlineLevel="0" collapsed="false">
      <c r="S573" s="4" t="s">
        <v>90</v>
      </c>
      <c r="U573" s="87"/>
      <c r="V573" s="87"/>
      <c r="W57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4" customFormat="false" ht="15.75" hidden="false" customHeight="false" outlineLevel="0" collapsed="false">
      <c r="S574" s="4" t="n">
        <v>4</v>
      </c>
      <c r="T574" s="4" t="n">
        <v>1</v>
      </c>
      <c r="U574" s="87" t="n">
        <v>1150.52</v>
      </c>
      <c r="V574" s="87" t="n">
        <v>1150.52</v>
      </c>
      <c r="W57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5" customFormat="false" ht="15.75" hidden="false" customHeight="false" outlineLevel="0" collapsed="false">
      <c r="S575" s="4" t="n">
        <v>5</v>
      </c>
      <c r="T575" s="4" t="n">
        <v>5</v>
      </c>
      <c r="U575" s="87" t="n">
        <v>1926.49</v>
      </c>
      <c r="V575" s="87" t="n">
        <v>385.298</v>
      </c>
      <c r="W57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6" customFormat="false" ht="15.75" hidden="false" customHeight="false" outlineLevel="0" collapsed="false">
      <c r="S576" s="4" t="n">
        <v>7</v>
      </c>
      <c r="T576" s="4" t="n">
        <v>4</v>
      </c>
      <c r="U576" s="87" t="n">
        <v>1082.26</v>
      </c>
      <c r="V576" s="87" t="n">
        <v>270.565</v>
      </c>
      <c r="W57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7" customFormat="false" ht="15.75" hidden="false" customHeight="false" outlineLevel="0" collapsed="false">
      <c r="S577" s="4" t="n">
        <v>10</v>
      </c>
      <c r="T577" s="4" t="n">
        <v>3</v>
      </c>
      <c r="U577" s="87" t="n">
        <v>1801.41</v>
      </c>
      <c r="V577" s="87" t="n">
        <v>600.47</v>
      </c>
      <c r="W57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8" customFormat="false" ht="15.75" hidden="false" customHeight="false" outlineLevel="0" collapsed="false">
      <c r="S578" s="4" t="n">
        <v>11</v>
      </c>
      <c r="T578" s="4" t="n">
        <v>2</v>
      </c>
      <c r="U578" s="87" t="n">
        <v>781.7</v>
      </c>
      <c r="V578" s="87" t="n">
        <v>390.85</v>
      </c>
      <c r="W57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79" customFormat="false" ht="15.75" hidden="false" customHeight="false" outlineLevel="0" collapsed="false">
      <c r="S579" s="4" t="n">
        <v>13</v>
      </c>
      <c r="T579" s="4" t="n">
        <v>1</v>
      </c>
      <c r="U579" s="87" t="n">
        <v>496.04</v>
      </c>
      <c r="V579" s="87" t="n">
        <v>496.04</v>
      </c>
      <c r="W57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0" customFormat="false" ht="15.75" hidden="false" customHeight="false" outlineLevel="0" collapsed="false">
      <c r="S580" s="4" t="n">
        <v>14</v>
      </c>
      <c r="T580" s="4" t="n">
        <v>2</v>
      </c>
      <c r="U580" s="87" t="n">
        <v>784.57</v>
      </c>
      <c r="V580" s="87" t="n">
        <v>392.285</v>
      </c>
      <c r="W58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1" customFormat="false" ht="15.75" hidden="false" customHeight="false" outlineLevel="0" collapsed="false">
      <c r="S581" s="4" t="n">
        <v>15</v>
      </c>
      <c r="T581" s="4" t="n">
        <v>3</v>
      </c>
      <c r="U581" s="87" t="n">
        <v>1699.24</v>
      </c>
      <c r="V581" s="87" t="n">
        <v>566.413</v>
      </c>
      <c r="W58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2" customFormat="false" ht="15.75" hidden="false" customHeight="false" outlineLevel="0" collapsed="false">
      <c r="S582" s="4" t="n">
        <v>16</v>
      </c>
      <c r="T582" s="4" t="n">
        <v>3</v>
      </c>
      <c r="U582" s="87" t="n">
        <v>662.61</v>
      </c>
      <c r="V582" s="87" t="n">
        <v>220.87</v>
      </c>
      <c r="W58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3" customFormat="false" ht="15.75" hidden="false" customHeight="false" outlineLevel="0" collapsed="false">
      <c r="S583" s="4" t="n">
        <v>17</v>
      </c>
      <c r="T583" s="4" t="n">
        <v>4</v>
      </c>
      <c r="U583" s="87" t="n">
        <v>1066.11</v>
      </c>
      <c r="V583" s="87" t="n">
        <v>266.527</v>
      </c>
      <c r="W58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4" customFormat="false" ht="15.75" hidden="false" customHeight="false" outlineLevel="0" collapsed="false">
      <c r="S584" s="4" t="n">
        <v>18</v>
      </c>
      <c r="T584" s="4" t="n">
        <v>4</v>
      </c>
      <c r="U584" s="87" t="n">
        <v>1158.67</v>
      </c>
      <c r="V584" s="87" t="n">
        <v>289.667</v>
      </c>
      <c r="W58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5" customFormat="false" ht="15.75" hidden="false" customHeight="false" outlineLevel="0" collapsed="false">
      <c r="S585" s="4" t="n">
        <v>20</v>
      </c>
      <c r="T585" s="4" t="n">
        <v>3</v>
      </c>
      <c r="U585" s="87" t="n">
        <v>938.53</v>
      </c>
      <c r="V585" s="87" t="n">
        <v>312.843</v>
      </c>
      <c r="W58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6" customFormat="false" ht="15.75" hidden="false" customHeight="false" outlineLevel="0" collapsed="false">
      <c r="S586" s="4" t="n">
        <v>22</v>
      </c>
      <c r="T586" s="4" t="n">
        <v>2</v>
      </c>
      <c r="U586" s="87" t="n">
        <v>1709.85</v>
      </c>
      <c r="V586" s="87" t="n">
        <v>854.925</v>
      </c>
      <c r="W58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7" customFormat="false" ht="15.75" hidden="false" customHeight="false" outlineLevel="0" collapsed="false">
      <c r="S587" s="4" t="n">
        <v>24</v>
      </c>
      <c r="T587" s="4" t="n">
        <v>2</v>
      </c>
      <c r="U587" s="87" t="n">
        <v>1227.85</v>
      </c>
      <c r="V587" s="87" t="n">
        <v>613.925</v>
      </c>
      <c r="W58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8" customFormat="false" ht="15.75" hidden="false" customHeight="false" outlineLevel="0" collapsed="false">
      <c r="S588" s="4" t="n">
        <v>26</v>
      </c>
      <c r="T588" s="4" t="n">
        <v>1</v>
      </c>
      <c r="U588" s="87" t="n">
        <v>1410.87</v>
      </c>
      <c r="V588" s="87" t="n">
        <v>1410.87</v>
      </c>
      <c r="W58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89" customFormat="false" ht="15.75" hidden="false" customHeight="false" outlineLevel="0" collapsed="false">
      <c r="S589" s="4" t="n">
        <v>27</v>
      </c>
      <c r="T589" s="4" t="n">
        <v>1</v>
      </c>
      <c r="U589" s="87" t="n">
        <v>874.32</v>
      </c>
      <c r="V589" s="87" t="n">
        <v>874.32</v>
      </c>
      <c r="W58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0" customFormat="false" ht="15.75" hidden="false" customHeight="false" outlineLevel="0" collapsed="false">
      <c r="S590" s="4" t="n">
        <v>28</v>
      </c>
      <c r="T590" s="4" t="n">
        <v>2</v>
      </c>
      <c r="U590" s="87" t="n">
        <v>1654.18</v>
      </c>
      <c r="V590" s="87" t="n">
        <v>827.09</v>
      </c>
      <c r="W59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1" customFormat="false" ht="15.75" hidden="false" customHeight="false" outlineLevel="0" collapsed="false">
      <c r="S591" s="4" t="n">
        <v>29</v>
      </c>
      <c r="T591" s="4" t="n">
        <v>1</v>
      </c>
      <c r="U591" s="87" t="n">
        <v>1780.51</v>
      </c>
      <c r="V591" s="87" t="n">
        <v>1780.51</v>
      </c>
      <c r="W59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2" customFormat="false" ht="15.75" hidden="false" customHeight="false" outlineLevel="0" collapsed="false">
      <c r="S592" s="4" t="s">
        <v>90</v>
      </c>
      <c r="U592" s="87"/>
      <c r="V592" s="87"/>
      <c r="W59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3" customFormat="false" ht="15.75" hidden="false" customHeight="false" outlineLevel="0" collapsed="false">
      <c r="S593" s="4" t="n">
        <v>4</v>
      </c>
      <c r="T593" s="4" t="n">
        <v>1</v>
      </c>
      <c r="U593" s="87" t="n">
        <v>1065.39</v>
      </c>
      <c r="V593" s="87" t="n">
        <v>1065.39</v>
      </c>
      <c r="W59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4" customFormat="false" ht="15.75" hidden="false" customHeight="false" outlineLevel="0" collapsed="false">
      <c r="S594" s="4" t="n">
        <v>5</v>
      </c>
      <c r="T594" s="4" t="n">
        <v>5</v>
      </c>
      <c r="U594" s="87" t="n">
        <v>1841.36</v>
      </c>
      <c r="V594" s="87" t="n">
        <v>368.272</v>
      </c>
      <c r="W59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5" customFormat="false" ht="15.75" hidden="false" customHeight="false" outlineLevel="0" collapsed="false">
      <c r="S595" s="4" t="n">
        <v>7</v>
      </c>
      <c r="T595" s="4" t="n">
        <v>4</v>
      </c>
      <c r="U595" s="87" t="n">
        <v>997.13</v>
      </c>
      <c r="V595" s="87" t="n">
        <v>249.282</v>
      </c>
      <c r="W59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6" customFormat="false" ht="15.75" hidden="false" customHeight="false" outlineLevel="0" collapsed="false">
      <c r="S596" s="4" t="n">
        <v>10</v>
      </c>
      <c r="T596" s="4" t="n">
        <v>3</v>
      </c>
      <c r="U596" s="87" t="n">
        <v>1716.28</v>
      </c>
      <c r="V596" s="87" t="n">
        <v>572.093</v>
      </c>
      <c r="W59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7" customFormat="false" ht="15.75" hidden="false" customHeight="false" outlineLevel="0" collapsed="false">
      <c r="S597" s="4" t="n">
        <v>11</v>
      </c>
      <c r="T597" s="4" t="n">
        <v>2</v>
      </c>
      <c r="U597" s="87" t="n">
        <v>690.83</v>
      </c>
      <c r="V597" s="87" t="n">
        <v>345.415</v>
      </c>
      <c r="W59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8" customFormat="false" ht="15.75" hidden="false" customHeight="false" outlineLevel="0" collapsed="false">
      <c r="S598" s="4" t="n">
        <v>13</v>
      </c>
      <c r="T598" s="4" t="n">
        <v>1</v>
      </c>
      <c r="U598" s="87" t="n">
        <v>410.91</v>
      </c>
      <c r="V598" s="87" t="n">
        <v>410.91</v>
      </c>
      <c r="W59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599" customFormat="false" ht="15.75" hidden="false" customHeight="false" outlineLevel="0" collapsed="false">
      <c r="S599" s="4" t="n">
        <v>14</v>
      </c>
      <c r="T599" s="4" t="n">
        <v>2</v>
      </c>
      <c r="U599" s="87" t="n">
        <v>696.98</v>
      </c>
      <c r="V599" s="87" t="n">
        <v>348.49</v>
      </c>
      <c r="W59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0" customFormat="false" ht="15.75" hidden="false" customHeight="false" outlineLevel="0" collapsed="false">
      <c r="S600" s="4" t="n">
        <v>15</v>
      </c>
      <c r="T600" s="4" t="n">
        <v>3</v>
      </c>
      <c r="U600" s="87" t="n">
        <v>1614.11</v>
      </c>
      <c r="V600" s="87" t="n">
        <v>538.037</v>
      </c>
      <c r="W60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1" customFormat="false" ht="15.75" hidden="false" customHeight="false" outlineLevel="0" collapsed="false">
      <c r="S601" s="4" t="n">
        <v>17</v>
      </c>
      <c r="T601" s="4" t="n">
        <v>4</v>
      </c>
      <c r="U601" s="87" t="n">
        <v>980.98</v>
      </c>
      <c r="V601" s="87" t="n">
        <v>245.245</v>
      </c>
      <c r="W60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2" customFormat="false" ht="15.75" hidden="false" customHeight="false" outlineLevel="0" collapsed="false">
      <c r="S602" s="4" t="n">
        <v>18</v>
      </c>
      <c r="T602" s="4" t="n">
        <v>4</v>
      </c>
      <c r="U602" s="87" t="n">
        <v>1073.54</v>
      </c>
      <c r="V602" s="87" t="n">
        <v>268.385</v>
      </c>
      <c r="W60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3" customFormat="false" ht="15.75" hidden="false" customHeight="false" outlineLevel="0" collapsed="false">
      <c r="S603" s="4" t="n">
        <v>20</v>
      </c>
      <c r="T603" s="4" t="n">
        <v>3</v>
      </c>
      <c r="U603" s="87" t="n">
        <v>853.4</v>
      </c>
      <c r="V603" s="87" t="n">
        <v>284.467</v>
      </c>
      <c r="W60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4" customFormat="false" ht="15.75" hidden="false" customHeight="false" outlineLevel="0" collapsed="false">
      <c r="S604" s="4" t="n">
        <v>22</v>
      </c>
      <c r="T604" s="4" t="n">
        <v>2</v>
      </c>
      <c r="U604" s="87" t="n">
        <v>1624.72</v>
      </c>
      <c r="V604" s="87" t="n">
        <v>812.36</v>
      </c>
      <c r="W60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5" customFormat="false" ht="15.75" hidden="false" customHeight="false" outlineLevel="0" collapsed="false">
      <c r="S605" s="4" t="n">
        <v>24</v>
      </c>
      <c r="T605" s="4" t="n">
        <v>2</v>
      </c>
      <c r="U605" s="87" t="n">
        <v>1142.72</v>
      </c>
      <c r="V605" s="87" t="n">
        <v>571.36</v>
      </c>
      <c r="W60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6" customFormat="false" ht="15.75" hidden="false" customHeight="false" outlineLevel="0" collapsed="false">
      <c r="S606" s="4" t="n">
        <v>26</v>
      </c>
      <c r="T606" s="4" t="n">
        <v>1</v>
      </c>
      <c r="U606" s="87" t="n">
        <v>1325.74</v>
      </c>
      <c r="V606" s="87" t="n">
        <v>1325.74</v>
      </c>
      <c r="W60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7" customFormat="false" ht="15.75" hidden="false" customHeight="false" outlineLevel="0" collapsed="false">
      <c r="S607" s="4" t="n">
        <v>27</v>
      </c>
      <c r="T607" s="4" t="n">
        <v>1</v>
      </c>
      <c r="U607" s="87" t="n">
        <v>786.73</v>
      </c>
      <c r="V607" s="87" t="n">
        <v>786.73</v>
      </c>
      <c r="W60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8" customFormat="false" ht="15.75" hidden="false" customHeight="false" outlineLevel="0" collapsed="false">
      <c r="S608" s="4" t="n">
        <v>28</v>
      </c>
      <c r="T608" s="4" t="n">
        <v>2</v>
      </c>
      <c r="U608" s="87" t="n">
        <v>1566.59</v>
      </c>
      <c r="V608" s="87" t="n">
        <v>783.295</v>
      </c>
      <c r="W60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09" customFormat="false" ht="15.75" hidden="false" customHeight="false" outlineLevel="0" collapsed="false">
      <c r="S609" s="4" t="n">
        <v>29</v>
      </c>
      <c r="T609" s="4" t="n">
        <v>1</v>
      </c>
      <c r="U609" s="87" t="n">
        <v>1695.38</v>
      </c>
      <c r="V609" s="87" t="n">
        <v>1695.38</v>
      </c>
      <c r="W60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0" customFormat="false" ht="15.75" hidden="false" customHeight="false" outlineLevel="0" collapsed="false">
      <c r="S610" s="4" t="s">
        <v>90</v>
      </c>
      <c r="U610" s="87"/>
      <c r="V610" s="87"/>
      <c r="W61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1" customFormat="false" ht="15.75" hidden="false" customHeight="false" outlineLevel="0" collapsed="false">
      <c r="S611" s="4" t="n">
        <v>4</v>
      </c>
      <c r="T611" s="4" t="n">
        <v>1</v>
      </c>
      <c r="U611" s="87" t="n">
        <v>1457.41</v>
      </c>
      <c r="V611" s="87" t="n">
        <v>1457.41</v>
      </c>
      <c r="W61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2" customFormat="false" ht="15.75" hidden="false" customHeight="false" outlineLevel="0" collapsed="false">
      <c r="S612" s="4" t="n">
        <v>5</v>
      </c>
      <c r="T612" s="4" t="n">
        <v>5</v>
      </c>
      <c r="U612" s="87" t="n">
        <v>2243.22</v>
      </c>
      <c r="V612" s="87" t="n">
        <v>448.644</v>
      </c>
      <c r="W61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3" customFormat="false" ht="15.75" hidden="false" customHeight="false" outlineLevel="0" collapsed="false">
      <c r="S613" s="4" t="n">
        <v>7</v>
      </c>
      <c r="T613" s="4" t="n">
        <v>4</v>
      </c>
      <c r="U613" s="87" t="n">
        <v>1389.15</v>
      </c>
      <c r="V613" s="87" t="n">
        <v>347.287</v>
      </c>
      <c r="W61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4" customFormat="false" ht="15.75" hidden="false" customHeight="false" outlineLevel="0" collapsed="false">
      <c r="S614" s="4" t="n">
        <v>10</v>
      </c>
      <c r="T614" s="4" t="n">
        <v>3</v>
      </c>
      <c r="U614" s="87" t="n">
        <v>949.7</v>
      </c>
      <c r="V614" s="87" t="n">
        <v>316.567</v>
      </c>
      <c r="W61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5" customFormat="false" ht="15.75" hidden="false" customHeight="false" outlineLevel="0" collapsed="false">
      <c r="S615" s="4" t="n">
        <v>11</v>
      </c>
      <c r="T615" s="4" t="n">
        <v>2</v>
      </c>
      <c r="U615" s="87" t="n">
        <v>1457.41</v>
      </c>
      <c r="V615" s="87" t="n">
        <v>728.705</v>
      </c>
      <c r="W61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6" customFormat="false" ht="15.75" hidden="false" customHeight="false" outlineLevel="0" collapsed="false">
      <c r="S616" s="4" t="n">
        <v>13</v>
      </c>
      <c r="T616" s="4" t="n">
        <v>1</v>
      </c>
      <c r="U616" s="87" t="n">
        <v>857.45</v>
      </c>
      <c r="V616" s="87" t="n">
        <v>857.45</v>
      </c>
      <c r="W61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7" customFormat="false" ht="15.75" hidden="false" customHeight="false" outlineLevel="0" collapsed="false">
      <c r="S617" s="4" t="n">
        <v>14</v>
      </c>
      <c r="T617" s="4" t="n">
        <v>2</v>
      </c>
      <c r="U617" s="87" t="n">
        <v>1294.28</v>
      </c>
      <c r="V617" s="87" t="n">
        <v>647.14</v>
      </c>
      <c r="W61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8" customFormat="false" ht="15.75" hidden="false" customHeight="false" outlineLevel="0" collapsed="false">
      <c r="S618" s="4" t="n">
        <v>15</v>
      </c>
      <c r="T618" s="4" t="n">
        <v>3</v>
      </c>
      <c r="U618" s="87" t="n">
        <v>1171.01</v>
      </c>
      <c r="V618" s="87" t="n">
        <v>390.337</v>
      </c>
      <c r="W61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19" customFormat="false" ht="15.75" hidden="false" customHeight="false" outlineLevel="0" collapsed="false">
      <c r="S619" s="4" t="n">
        <v>18</v>
      </c>
      <c r="T619" s="4" t="n">
        <v>4</v>
      </c>
      <c r="U619" s="87" t="n">
        <v>1465.56</v>
      </c>
      <c r="V619" s="87" t="n">
        <v>366.39</v>
      </c>
      <c r="W61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0" customFormat="false" ht="15.75" hidden="false" customHeight="false" outlineLevel="0" collapsed="false">
      <c r="S620" s="4" t="n">
        <v>20</v>
      </c>
      <c r="T620" s="4" t="n">
        <v>3</v>
      </c>
      <c r="U620" s="87" t="n">
        <v>1299.94</v>
      </c>
      <c r="V620" s="87" t="n">
        <v>433.313</v>
      </c>
      <c r="W62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1" customFormat="false" ht="15.75" hidden="false" customHeight="false" outlineLevel="0" collapsed="false">
      <c r="S621" s="4" t="n">
        <v>22</v>
      </c>
      <c r="T621" s="4" t="n">
        <v>2</v>
      </c>
      <c r="U621" s="87" t="n">
        <v>858.14</v>
      </c>
      <c r="V621" s="87" t="n">
        <v>429.07</v>
      </c>
      <c r="W62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2" customFormat="false" ht="15.75" hidden="false" customHeight="false" outlineLevel="0" collapsed="false">
      <c r="S622" s="4" t="n">
        <v>24</v>
      </c>
      <c r="T622" s="4" t="n">
        <v>2</v>
      </c>
      <c r="U622" s="87" t="n">
        <v>736.53</v>
      </c>
      <c r="V622" s="87" t="n">
        <v>368.265</v>
      </c>
      <c r="W62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3" customFormat="false" ht="15.75" hidden="false" customHeight="false" outlineLevel="0" collapsed="false">
      <c r="S623" s="4" t="n">
        <v>26</v>
      </c>
      <c r="T623" s="4" t="n">
        <v>1</v>
      </c>
      <c r="U623" s="87" t="n">
        <v>697.16</v>
      </c>
      <c r="V623" s="87" t="n">
        <v>697.16</v>
      </c>
      <c r="W62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4" customFormat="false" ht="15.75" hidden="false" customHeight="false" outlineLevel="0" collapsed="false">
      <c r="S624" s="4" t="n">
        <v>27</v>
      </c>
      <c r="T624" s="4" t="n">
        <v>1</v>
      </c>
      <c r="U624" s="87" t="n">
        <v>1384.03</v>
      </c>
      <c r="V624" s="87" t="n">
        <v>1384.03</v>
      </c>
      <c r="W62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5" customFormat="false" ht="15.75" hidden="false" customHeight="false" outlineLevel="0" collapsed="false">
      <c r="S625" s="4" t="n">
        <v>28</v>
      </c>
      <c r="T625" s="4" t="n">
        <v>2</v>
      </c>
      <c r="U625" s="87" t="n">
        <v>2163.89</v>
      </c>
      <c r="V625" s="87" t="n">
        <v>1081.94</v>
      </c>
      <c r="W62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6" customFormat="false" ht="15.75" hidden="false" customHeight="false" outlineLevel="0" collapsed="false">
      <c r="S626" s="4" t="n">
        <v>29</v>
      </c>
      <c r="T626" s="4" t="n">
        <v>1</v>
      </c>
      <c r="U626" s="87" t="n">
        <v>2106.06</v>
      </c>
      <c r="V626" s="87" t="n">
        <v>2106.06</v>
      </c>
      <c r="W62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7" customFormat="false" ht="15.75" hidden="false" customHeight="false" outlineLevel="0" collapsed="false">
      <c r="S627" s="4" t="s">
        <v>90</v>
      </c>
      <c r="U627" s="87"/>
      <c r="V627" s="87"/>
      <c r="W62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8" customFormat="false" ht="15.75" hidden="false" customHeight="false" outlineLevel="0" collapsed="false">
      <c r="S628" s="4" t="n">
        <v>4</v>
      </c>
      <c r="T628" s="4" t="n">
        <v>1</v>
      </c>
      <c r="U628" s="87" t="n">
        <v>992.01</v>
      </c>
      <c r="V628" s="87" t="n">
        <v>992.01</v>
      </c>
      <c r="W62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29" customFormat="false" ht="15.75" hidden="false" customHeight="false" outlineLevel="0" collapsed="false">
      <c r="S629" s="4" t="n">
        <v>5</v>
      </c>
      <c r="T629" s="4" t="n">
        <v>5</v>
      </c>
      <c r="U629" s="87" t="n">
        <v>1771.26</v>
      </c>
      <c r="V629" s="87" t="n">
        <v>354.252</v>
      </c>
      <c r="W62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0" customFormat="false" ht="15.75" hidden="false" customHeight="false" outlineLevel="0" collapsed="false">
      <c r="S630" s="4" t="n">
        <v>7</v>
      </c>
      <c r="T630" s="4" t="n">
        <v>4</v>
      </c>
      <c r="U630" s="87" t="n">
        <v>923.75</v>
      </c>
      <c r="V630" s="87" t="n">
        <v>230.937</v>
      </c>
      <c r="W63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1" customFormat="false" ht="15.75" hidden="false" customHeight="false" outlineLevel="0" collapsed="false">
      <c r="S631" s="4" t="n">
        <v>11</v>
      </c>
      <c r="T631" s="4" t="n">
        <v>2</v>
      </c>
      <c r="U631" s="87" t="n">
        <v>764.21</v>
      </c>
      <c r="V631" s="87" t="n">
        <v>382.105</v>
      </c>
      <c r="W63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2" customFormat="false" ht="15.75" hidden="false" customHeight="false" outlineLevel="0" collapsed="false">
      <c r="S632" s="4" t="n">
        <v>13</v>
      </c>
      <c r="T632" s="4" t="n">
        <v>1</v>
      </c>
      <c r="U632" s="87" t="n">
        <v>337.53</v>
      </c>
      <c r="V632" s="87" t="n">
        <v>337.53</v>
      </c>
      <c r="W63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3" customFormat="false" ht="15.75" hidden="false" customHeight="false" outlineLevel="0" collapsed="false">
      <c r="S633" s="4" t="n">
        <v>14</v>
      </c>
      <c r="T633" s="4" t="n">
        <v>2</v>
      </c>
      <c r="U633" s="87" t="n">
        <v>635.08</v>
      </c>
      <c r="V633" s="87" t="n">
        <v>317.54</v>
      </c>
      <c r="W63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4" customFormat="false" ht="15.75" hidden="false" customHeight="false" outlineLevel="0" collapsed="false">
      <c r="S634" s="4" t="n">
        <v>15</v>
      </c>
      <c r="T634" s="4" t="n">
        <v>3</v>
      </c>
      <c r="U634" s="87" t="n">
        <v>1540.73</v>
      </c>
      <c r="V634" s="87" t="n">
        <v>513.577</v>
      </c>
      <c r="W63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5" customFormat="false" ht="15.75" hidden="false" customHeight="false" outlineLevel="0" collapsed="false">
      <c r="S635" s="4" t="n">
        <v>18</v>
      </c>
      <c r="T635" s="4" t="n">
        <v>4</v>
      </c>
      <c r="U635" s="87" t="n">
        <v>1000.16</v>
      </c>
      <c r="V635" s="87" t="n">
        <v>250.04</v>
      </c>
      <c r="W63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6" customFormat="false" ht="15.75" hidden="false" customHeight="false" outlineLevel="0" collapsed="false">
      <c r="S636" s="4" t="n">
        <v>20</v>
      </c>
      <c r="T636" s="4" t="n">
        <v>3</v>
      </c>
      <c r="U636" s="87" t="n">
        <v>780.02</v>
      </c>
      <c r="V636" s="87" t="n">
        <v>260.007</v>
      </c>
      <c r="W63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7" customFormat="false" ht="15.75" hidden="false" customHeight="false" outlineLevel="0" collapsed="false">
      <c r="S637" s="4" t="n">
        <v>22</v>
      </c>
      <c r="T637" s="4" t="n">
        <v>2</v>
      </c>
      <c r="U637" s="87" t="n">
        <v>1551.34</v>
      </c>
      <c r="V637" s="87" t="n">
        <v>775.67</v>
      </c>
      <c r="W63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8" customFormat="false" ht="15.75" hidden="false" customHeight="false" outlineLevel="0" collapsed="false">
      <c r="S638" s="4" t="n">
        <v>24</v>
      </c>
      <c r="T638" s="4" t="n">
        <v>2</v>
      </c>
      <c r="U638" s="87" t="n">
        <v>1069.34</v>
      </c>
      <c r="V638" s="87" t="n">
        <v>534.67</v>
      </c>
      <c r="W63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39" customFormat="false" ht="15.75" hidden="false" customHeight="false" outlineLevel="0" collapsed="false">
      <c r="S639" s="4" t="n">
        <v>26</v>
      </c>
      <c r="T639" s="4" t="n">
        <v>1</v>
      </c>
      <c r="U639" s="87" t="n">
        <v>1252.36</v>
      </c>
      <c r="V639" s="87" t="n">
        <v>1252.36</v>
      </c>
      <c r="W63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0" customFormat="false" ht="15.75" hidden="false" customHeight="false" outlineLevel="0" collapsed="false">
      <c r="S640" s="4" t="n">
        <v>27</v>
      </c>
      <c r="T640" s="4" t="n">
        <v>1</v>
      </c>
      <c r="U640" s="87" t="n">
        <v>724.83</v>
      </c>
      <c r="V640" s="87" t="n">
        <v>724.83</v>
      </c>
      <c r="W64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1" customFormat="false" ht="15.75" hidden="false" customHeight="false" outlineLevel="0" collapsed="false">
      <c r="S641" s="4" t="n">
        <v>28</v>
      </c>
      <c r="T641" s="4" t="n">
        <v>2</v>
      </c>
      <c r="U641" s="87" t="n">
        <v>1504.69</v>
      </c>
      <c r="V641" s="87" t="n">
        <v>752.345</v>
      </c>
      <c r="W64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2" customFormat="false" ht="15.75" hidden="false" customHeight="false" outlineLevel="0" collapsed="false">
      <c r="S642" s="4" t="n">
        <v>29</v>
      </c>
      <c r="T642" s="4" t="n">
        <v>1</v>
      </c>
      <c r="U642" s="87" t="n">
        <v>1629.38</v>
      </c>
      <c r="V642" s="87" t="n">
        <v>1629.38</v>
      </c>
      <c r="W64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3" customFormat="false" ht="15.75" hidden="false" customHeight="false" outlineLevel="0" collapsed="false">
      <c r="S643" s="4" t="s">
        <v>90</v>
      </c>
      <c r="U643" s="87"/>
      <c r="V643" s="87"/>
      <c r="W64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4" customFormat="false" ht="15.75" hidden="false" customHeight="false" outlineLevel="0" collapsed="false">
      <c r="S644" s="4" t="n">
        <v>4</v>
      </c>
      <c r="T644" s="4" t="n">
        <v>1</v>
      </c>
      <c r="U644" s="87" t="n">
        <v>1477.56</v>
      </c>
      <c r="V644" s="87" t="n">
        <v>1477.56</v>
      </c>
      <c r="W64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5" customFormat="false" ht="15.75" hidden="false" customHeight="false" outlineLevel="0" collapsed="false">
      <c r="S645" s="4" t="n">
        <v>5</v>
      </c>
      <c r="T645" s="4" t="n">
        <v>5</v>
      </c>
      <c r="U645" s="87" t="n">
        <v>2263.37</v>
      </c>
      <c r="V645" s="87" t="n">
        <v>452.674</v>
      </c>
      <c r="W64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6" customFormat="false" ht="15.75" hidden="false" customHeight="false" outlineLevel="0" collapsed="false">
      <c r="S646" s="4" t="n">
        <v>11</v>
      </c>
      <c r="T646" s="4" t="n">
        <v>2</v>
      </c>
      <c r="U646" s="87" t="n">
        <v>1477.56</v>
      </c>
      <c r="V646" s="87" t="n">
        <v>738.78</v>
      </c>
      <c r="W64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7" customFormat="false" ht="15.75" hidden="false" customHeight="false" outlineLevel="0" collapsed="false">
      <c r="S647" s="4" t="n">
        <v>13</v>
      </c>
      <c r="T647" s="4" t="n">
        <v>1</v>
      </c>
      <c r="U647" s="87" t="n">
        <v>877.6</v>
      </c>
      <c r="V647" s="87" t="n">
        <v>877.6</v>
      </c>
      <c r="W64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8" customFormat="false" ht="15.75" hidden="false" customHeight="false" outlineLevel="0" collapsed="false">
      <c r="S648" s="4" t="n">
        <v>14</v>
      </c>
      <c r="T648" s="4" t="n">
        <v>2</v>
      </c>
      <c r="U648" s="87" t="n">
        <v>1314.43</v>
      </c>
      <c r="V648" s="87" t="n">
        <v>657.215</v>
      </c>
      <c r="W64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49" customFormat="false" ht="15.75" hidden="false" customHeight="false" outlineLevel="0" collapsed="false">
      <c r="S649" s="4" t="n">
        <v>15</v>
      </c>
      <c r="T649" s="4" t="n">
        <v>3</v>
      </c>
      <c r="U649" s="87" t="n">
        <v>1180.5</v>
      </c>
      <c r="V649" s="87" t="n">
        <v>393.5</v>
      </c>
      <c r="W64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0" customFormat="false" ht="15.75" hidden="false" customHeight="false" outlineLevel="0" collapsed="false">
      <c r="S650" s="4" t="n">
        <v>18</v>
      </c>
      <c r="T650" s="4" t="n">
        <v>4</v>
      </c>
      <c r="U650" s="87" t="n">
        <v>1485.71</v>
      </c>
      <c r="V650" s="87" t="n">
        <v>371.427</v>
      </c>
      <c r="W65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1" customFormat="false" ht="15.75" hidden="false" customHeight="false" outlineLevel="0" collapsed="false">
      <c r="S651" s="4" t="n">
        <v>20</v>
      </c>
      <c r="T651" s="4" t="n">
        <v>3</v>
      </c>
      <c r="U651" s="87" t="n">
        <v>1320.09</v>
      </c>
      <c r="V651" s="87" t="n">
        <v>440.03</v>
      </c>
      <c r="W65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2" customFormat="false" ht="15.75" hidden="false" customHeight="false" outlineLevel="0" collapsed="false">
      <c r="S652" s="4" t="n">
        <v>22</v>
      </c>
      <c r="T652" s="4" t="n">
        <v>2</v>
      </c>
      <c r="U652" s="87" t="n">
        <v>848.65</v>
      </c>
      <c r="V652" s="87" t="n">
        <v>424.325</v>
      </c>
      <c r="W65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3" customFormat="false" ht="15.75" hidden="false" customHeight="false" outlineLevel="0" collapsed="false">
      <c r="S653" s="4" t="n">
        <v>24</v>
      </c>
      <c r="T653" s="4" t="n">
        <v>2</v>
      </c>
      <c r="U653" s="87" t="n">
        <v>756.68</v>
      </c>
      <c r="V653" s="87" t="n">
        <v>378.34</v>
      </c>
      <c r="W65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4" customFormat="false" ht="15.75" hidden="false" customHeight="false" outlineLevel="0" collapsed="false">
      <c r="S654" s="4" t="n">
        <v>26</v>
      </c>
      <c r="T654" s="4" t="n">
        <v>1</v>
      </c>
      <c r="U654" s="87" t="n">
        <v>706.65</v>
      </c>
      <c r="V654" s="87" t="n">
        <v>706.65</v>
      </c>
      <c r="W65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5" customFormat="false" ht="15.75" hidden="false" customHeight="false" outlineLevel="0" collapsed="false">
      <c r="S655" s="4" t="n">
        <v>27</v>
      </c>
      <c r="T655" s="4" t="n">
        <v>1</v>
      </c>
      <c r="U655" s="87" t="n">
        <v>1404.18</v>
      </c>
      <c r="V655" s="87" t="n">
        <v>1404.18</v>
      </c>
      <c r="W65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6" customFormat="false" ht="15.75" hidden="false" customHeight="false" outlineLevel="0" collapsed="false">
      <c r="S656" s="4" t="n">
        <v>28</v>
      </c>
      <c r="T656" s="4" t="n">
        <v>2</v>
      </c>
      <c r="U656" s="87" t="n">
        <v>2184.04</v>
      </c>
      <c r="V656" s="87" t="n">
        <v>1092.02</v>
      </c>
      <c r="W65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7" customFormat="false" ht="15.75" hidden="false" customHeight="false" outlineLevel="0" collapsed="false">
      <c r="S657" s="4" t="n">
        <v>29</v>
      </c>
      <c r="T657" s="4" t="n">
        <v>1</v>
      </c>
      <c r="U657" s="87" t="n">
        <v>2126.21</v>
      </c>
      <c r="V657" s="87" t="n">
        <v>2126.21</v>
      </c>
      <c r="W65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8" customFormat="false" ht="15.75" hidden="false" customHeight="false" outlineLevel="0" collapsed="false">
      <c r="S658" s="4" t="s">
        <v>90</v>
      </c>
      <c r="U658" s="87"/>
      <c r="V658" s="87"/>
      <c r="W65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59" customFormat="false" ht="15.75" hidden="false" customHeight="false" outlineLevel="0" collapsed="false">
      <c r="S659" s="4" t="n">
        <v>4</v>
      </c>
      <c r="T659" s="4" t="n">
        <v>1</v>
      </c>
      <c r="U659" s="87" t="n">
        <v>1549.97</v>
      </c>
      <c r="V659" s="87" t="n">
        <v>1549.97</v>
      </c>
      <c r="W65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0" customFormat="false" ht="15.75" hidden="false" customHeight="false" outlineLevel="0" collapsed="false">
      <c r="S660" s="4" t="n">
        <v>5</v>
      </c>
      <c r="T660" s="4" t="n">
        <v>5</v>
      </c>
      <c r="U660" s="87" t="n">
        <v>2335.78</v>
      </c>
      <c r="V660" s="87" t="n">
        <v>467.156</v>
      </c>
      <c r="W66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1" customFormat="false" ht="15.75" hidden="false" customHeight="false" outlineLevel="0" collapsed="false">
      <c r="S661" s="4" t="n">
        <v>11</v>
      </c>
      <c r="T661" s="4" t="n">
        <v>2</v>
      </c>
      <c r="U661" s="87" t="n">
        <v>1549.97</v>
      </c>
      <c r="V661" s="87" t="n">
        <v>774.985</v>
      </c>
      <c r="W66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2" customFormat="false" ht="15.75" hidden="false" customHeight="false" outlineLevel="0" collapsed="false">
      <c r="S662" s="4" t="n">
        <v>13</v>
      </c>
      <c r="T662" s="4" t="n">
        <v>1</v>
      </c>
      <c r="U662" s="87" t="n">
        <v>950.01</v>
      </c>
      <c r="V662" s="87" t="n">
        <v>950.01</v>
      </c>
      <c r="W66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3" customFormat="false" ht="15.75" hidden="false" customHeight="false" outlineLevel="0" collapsed="false">
      <c r="S663" s="4" t="n">
        <v>14</v>
      </c>
      <c r="T663" s="4" t="n">
        <v>2</v>
      </c>
      <c r="U663" s="87" t="n">
        <v>1386.84</v>
      </c>
      <c r="V663" s="87" t="n">
        <v>693.42</v>
      </c>
      <c r="W66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4" customFormat="false" ht="15.75" hidden="false" customHeight="false" outlineLevel="0" collapsed="false">
      <c r="S664" s="4" t="n">
        <v>15</v>
      </c>
      <c r="T664" s="4" t="n">
        <v>3</v>
      </c>
      <c r="U664" s="87" t="n">
        <v>1252.91</v>
      </c>
      <c r="V664" s="87" t="n">
        <v>417.637</v>
      </c>
      <c r="W66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5" customFormat="false" ht="15.75" hidden="false" customHeight="false" outlineLevel="0" collapsed="false">
      <c r="S665" s="4" t="n">
        <v>20</v>
      </c>
      <c r="T665" s="4" t="n">
        <v>3</v>
      </c>
      <c r="U665" s="87" t="n">
        <v>1392.5</v>
      </c>
      <c r="V665" s="87" t="n">
        <v>464.167</v>
      </c>
      <c r="W66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6" customFormat="false" ht="15.75" hidden="false" customHeight="false" outlineLevel="0" collapsed="false">
      <c r="S666" s="4" t="n">
        <v>22</v>
      </c>
      <c r="T666" s="4" t="n">
        <v>2</v>
      </c>
      <c r="U666" s="87" t="n">
        <v>785.32</v>
      </c>
      <c r="V666" s="87" t="n">
        <v>392.66</v>
      </c>
      <c r="W66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7" customFormat="false" ht="15.75" hidden="false" customHeight="false" outlineLevel="0" collapsed="false">
      <c r="S667" s="4" t="n">
        <v>24</v>
      </c>
      <c r="T667" s="4" t="n">
        <v>2</v>
      </c>
      <c r="U667" s="87" t="n">
        <v>829.09</v>
      </c>
      <c r="V667" s="87" t="n">
        <v>414.545</v>
      </c>
      <c r="W66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8" customFormat="false" ht="15.75" hidden="false" customHeight="false" outlineLevel="0" collapsed="false">
      <c r="S668" s="4" t="n">
        <v>26</v>
      </c>
      <c r="T668" s="4" t="n">
        <v>1</v>
      </c>
      <c r="U668" s="87" t="n">
        <v>779.06</v>
      </c>
      <c r="V668" s="87" t="n">
        <v>779.06</v>
      </c>
      <c r="W66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69" customFormat="false" ht="15.75" hidden="false" customHeight="false" outlineLevel="0" collapsed="false">
      <c r="S669" s="4" t="n">
        <v>27</v>
      </c>
      <c r="T669" s="4" t="n">
        <v>1</v>
      </c>
      <c r="U669" s="87" t="n">
        <v>1476.59</v>
      </c>
      <c r="V669" s="87" t="n">
        <v>1476.59</v>
      </c>
      <c r="W66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0" customFormat="false" ht="15.75" hidden="false" customHeight="false" outlineLevel="0" collapsed="false">
      <c r="S670" s="4" t="n">
        <v>28</v>
      </c>
      <c r="T670" s="4" t="n">
        <v>2</v>
      </c>
      <c r="U670" s="87" t="n">
        <v>2256.45</v>
      </c>
      <c r="V670" s="87" t="n">
        <v>1128.22</v>
      </c>
      <c r="W67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1" customFormat="false" ht="15.75" hidden="false" customHeight="false" outlineLevel="0" collapsed="false">
      <c r="S671" s="4" t="n">
        <v>29</v>
      </c>
      <c r="T671" s="4" t="n">
        <v>1</v>
      </c>
      <c r="U671" s="87" t="n">
        <v>2198.62</v>
      </c>
      <c r="V671" s="87" t="n">
        <v>2198.62</v>
      </c>
      <c r="W67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2" customFormat="false" ht="15.75" hidden="false" customHeight="false" outlineLevel="0" collapsed="false">
      <c r="S672" s="4" t="s">
        <v>90</v>
      </c>
      <c r="U672" s="87"/>
      <c r="V672" s="87"/>
      <c r="W67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3" customFormat="false" ht="15.75" hidden="false" customHeight="false" outlineLevel="0" collapsed="false">
      <c r="S673" s="4" t="n">
        <v>4</v>
      </c>
      <c r="T673" s="4" t="n">
        <v>1</v>
      </c>
      <c r="U673" s="87" t="n">
        <v>772.91</v>
      </c>
      <c r="V673" s="87" t="n">
        <v>772.91</v>
      </c>
      <c r="W67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4" customFormat="false" ht="15.75" hidden="false" customHeight="false" outlineLevel="0" collapsed="false">
      <c r="S674" s="4" t="n">
        <v>5</v>
      </c>
      <c r="T674" s="4" t="n">
        <v>5</v>
      </c>
      <c r="U674" s="87" t="n">
        <v>1567.44</v>
      </c>
      <c r="V674" s="87" t="n">
        <v>313.488</v>
      </c>
      <c r="W67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5" customFormat="false" ht="15.75" hidden="false" customHeight="false" outlineLevel="0" collapsed="false">
      <c r="S675" s="4" t="n">
        <v>11</v>
      </c>
      <c r="T675" s="4" t="n">
        <v>2</v>
      </c>
      <c r="U675" s="87" t="n">
        <v>983.31</v>
      </c>
      <c r="V675" s="87" t="n">
        <v>491.655</v>
      </c>
      <c r="W67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6" customFormat="false" ht="15.75" hidden="false" customHeight="false" outlineLevel="0" collapsed="false">
      <c r="S676" s="4" t="n">
        <v>13</v>
      </c>
      <c r="T676" s="4" t="n">
        <v>1</v>
      </c>
      <c r="U676" s="87" t="n">
        <v>383.35</v>
      </c>
      <c r="V676" s="87" t="n">
        <v>383.35</v>
      </c>
      <c r="W67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7" customFormat="false" ht="15.75" hidden="false" customHeight="false" outlineLevel="0" collapsed="false">
      <c r="S677" s="4" t="n">
        <v>14</v>
      </c>
      <c r="T677" s="4" t="n">
        <v>2</v>
      </c>
      <c r="U677" s="87" t="n">
        <v>820.18</v>
      </c>
      <c r="V677" s="87" t="n">
        <v>410.09</v>
      </c>
      <c r="W67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8" customFormat="false" ht="15.75" hidden="false" customHeight="false" outlineLevel="0" collapsed="false">
      <c r="S678" s="4" t="n">
        <v>15</v>
      </c>
      <c r="T678" s="4" t="n">
        <v>3</v>
      </c>
      <c r="U678" s="87" t="n">
        <v>1531.21</v>
      </c>
      <c r="V678" s="87" t="n">
        <v>510.403</v>
      </c>
      <c r="W67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79" customFormat="false" ht="15.75" hidden="false" customHeight="false" outlineLevel="0" collapsed="false">
      <c r="S679" s="4" t="n">
        <v>20</v>
      </c>
      <c r="T679" s="4" t="n">
        <v>3</v>
      </c>
      <c r="U679" s="87" t="n">
        <v>825.84</v>
      </c>
      <c r="V679" s="87" t="n">
        <v>275.28</v>
      </c>
      <c r="W67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0" customFormat="false" ht="15.75" hidden="false" customHeight="false" outlineLevel="0" collapsed="false">
      <c r="S680" s="4" t="n">
        <v>24</v>
      </c>
      <c r="T680" s="4" t="n">
        <v>2</v>
      </c>
      <c r="U680" s="87" t="n">
        <v>1037.68</v>
      </c>
      <c r="V680" s="87" t="n">
        <v>518.84</v>
      </c>
      <c r="W68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1" customFormat="false" ht="15.75" hidden="false" customHeight="false" outlineLevel="0" collapsed="false">
      <c r="S681" s="4" t="n">
        <v>26</v>
      </c>
      <c r="T681" s="4" t="n">
        <v>1</v>
      </c>
      <c r="U681" s="87" t="n">
        <v>1243.66</v>
      </c>
      <c r="V681" s="87" t="n">
        <v>1243.66</v>
      </c>
      <c r="W68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2" customFormat="false" ht="15.75" hidden="false" customHeight="false" outlineLevel="0" collapsed="false">
      <c r="S682" s="4" t="n">
        <v>27</v>
      </c>
      <c r="T682" s="4" t="n">
        <v>1</v>
      </c>
      <c r="U682" s="87" t="n">
        <v>909.93</v>
      </c>
      <c r="V682" s="87" t="n">
        <v>909.93</v>
      </c>
      <c r="W68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3" customFormat="false" ht="15.75" hidden="false" customHeight="false" outlineLevel="0" collapsed="false">
      <c r="S683" s="4" t="n">
        <v>28</v>
      </c>
      <c r="T683" s="4" t="n">
        <v>2</v>
      </c>
      <c r="U683" s="87" t="n">
        <v>1689.79</v>
      </c>
      <c r="V683" s="87" t="n">
        <v>844.895</v>
      </c>
      <c r="W68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4" customFormat="false" ht="15.75" hidden="false" customHeight="false" outlineLevel="0" collapsed="false">
      <c r="S684" s="4" t="n">
        <v>29</v>
      </c>
      <c r="T684" s="4" t="n">
        <v>1</v>
      </c>
      <c r="U684" s="87" t="n">
        <v>1556.48</v>
      </c>
      <c r="V684" s="87" t="n">
        <v>1556.48</v>
      </c>
      <c r="W68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5" customFormat="false" ht="15.75" hidden="false" customHeight="false" outlineLevel="0" collapsed="false">
      <c r="S685" s="4" t="s">
        <v>90</v>
      </c>
      <c r="U685" s="87"/>
      <c r="V685" s="87"/>
      <c r="W68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6" customFormat="false" ht="15.75" hidden="false" customHeight="false" outlineLevel="0" collapsed="false">
      <c r="S686" s="4" t="n">
        <v>4</v>
      </c>
      <c r="T686" s="4" t="n">
        <v>1</v>
      </c>
      <c r="U686" s="87" t="n">
        <v>1544.23</v>
      </c>
      <c r="V686" s="87" t="n">
        <v>1544.23</v>
      </c>
      <c r="W68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7" customFormat="false" ht="15.75" hidden="false" customHeight="false" outlineLevel="0" collapsed="false">
      <c r="S687" s="4" t="n">
        <v>5</v>
      </c>
      <c r="T687" s="4" t="n">
        <v>5</v>
      </c>
      <c r="U687" s="87" t="n">
        <v>2330.04</v>
      </c>
      <c r="V687" s="87" t="n">
        <v>466.008</v>
      </c>
      <c r="W68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8" customFormat="false" ht="15.75" hidden="false" customHeight="false" outlineLevel="0" collapsed="false">
      <c r="S688" s="4" t="n">
        <v>11</v>
      </c>
      <c r="T688" s="4" t="n">
        <v>2</v>
      </c>
      <c r="U688" s="87" t="n">
        <v>1544.23</v>
      </c>
      <c r="V688" s="87" t="n">
        <v>772.115</v>
      </c>
      <c r="W68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89" customFormat="false" ht="15.75" hidden="false" customHeight="false" outlineLevel="0" collapsed="false">
      <c r="S689" s="4" t="n">
        <v>13</v>
      </c>
      <c r="T689" s="4" t="n">
        <v>1</v>
      </c>
      <c r="U689" s="87" t="n">
        <v>944.27</v>
      </c>
      <c r="V689" s="87" t="n">
        <v>944.27</v>
      </c>
      <c r="W68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0" customFormat="false" ht="15.75" hidden="false" customHeight="false" outlineLevel="0" collapsed="false">
      <c r="S690" s="4" t="n">
        <v>14</v>
      </c>
      <c r="T690" s="4" t="n">
        <v>2</v>
      </c>
      <c r="U690" s="87" t="n">
        <v>1381.1</v>
      </c>
      <c r="V690" s="87" t="n">
        <v>690.55</v>
      </c>
      <c r="W69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1" customFormat="false" ht="15.75" hidden="false" customHeight="false" outlineLevel="0" collapsed="false">
      <c r="S691" s="4" t="n">
        <v>15</v>
      </c>
      <c r="T691" s="4" t="n">
        <v>3</v>
      </c>
      <c r="U691" s="87" t="n">
        <v>1256.19</v>
      </c>
      <c r="V691" s="87" t="n">
        <v>418.73</v>
      </c>
      <c r="W69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2" customFormat="false" ht="15.75" hidden="false" customHeight="false" outlineLevel="0" collapsed="false">
      <c r="S692" s="4" t="n">
        <v>24</v>
      </c>
      <c r="T692" s="4" t="n">
        <v>2</v>
      </c>
      <c r="U692" s="87" t="n">
        <v>823.35</v>
      </c>
      <c r="V692" s="87" t="n">
        <v>411.675</v>
      </c>
      <c r="W69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3" customFormat="false" ht="15.75" hidden="false" customHeight="false" outlineLevel="0" collapsed="false">
      <c r="S693" s="4" t="n">
        <v>26</v>
      </c>
      <c r="T693" s="4" t="n">
        <v>1</v>
      </c>
      <c r="U693" s="87" t="n">
        <v>782.34</v>
      </c>
      <c r="V693" s="87" t="n">
        <v>782.34</v>
      </c>
      <c r="W69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4" customFormat="false" ht="15.75" hidden="false" customHeight="false" outlineLevel="0" collapsed="false">
      <c r="S694" s="4" t="n">
        <v>27</v>
      </c>
      <c r="T694" s="4" t="n">
        <v>1</v>
      </c>
      <c r="U694" s="87" t="n">
        <v>1470.85</v>
      </c>
      <c r="V694" s="87" t="n">
        <v>1470.85</v>
      </c>
      <c r="W69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5" customFormat="false" ht="15.75" hidden="false" customHeight="false" outlineLevel="0" collapsed="false">
      <c r="S695" s="4" t="n">
        <v>28</v>
      </c>
      <c r="T695" s="4" t="n">
        <v>2</v>
      </c>
      <c r="U695" s="87" t="n">
        <v>2250.71</v>
      </c>
      <c r="V695" s="87" t="n">
        <v>1125.35</v>
      </c>
      <c r="W69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6" customFormat="false" ht="15.75" hidden="false" customHeight="false" outlineLevel="0" collapsed="false">
      <c r="S696" s="4" t="n">
        <v>29</v>
      </c>
      <c r="T696" s="4" t="n">
        <v>1</v>
      </c>
      <c r="U696" s="87" t="n">
        <v>2192.88</v>
      </c>
      <c r="V696" s="87" t="n">
        <v>2192.88</v>
      </c>
      <c r="W69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7" customFormat="false" ht="15.75" hidden="false" customHeight="false" outlineLevel="0" collapsed="false">
      <c r="S697" s="4" t="s">
        <v>90</v>
      </c>
      <c r="U697" s="87"/>
      <c r="V697" s="87"/>
      <c r="W69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8" customFormat="false" ht="15.75" hidden="false" customHeight="false" outlineLevel="0" collapsed="false">
      <c r="S698" s="4" t="n">
        <v>4</v>
      </c>
      <c r="T698" s="4" t="n">
        <v>1</v>
      </c>
      <c r="U698" s="87" t="n">
        <v>784.91</v>
      </c>
      <c r="V698" s="87" t="n">
        <v>784.91</v>
      </c>
      <c r="W69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699" customFormat="false" ht="15.75" hidden="false" customHeight="false" outlineLevel="0" collapsed="false">
      <c r="S699" s="4" t="n">
        <v>5</v>
      </c>
      <c r="T699" s="4" t="n">
        <v>5</v>
      </c>
      <c r="U699" s="87" t="n">
        <v>1552.62</v>
      </c>
      <c r="V699" s="87" t="n">
        <v>310.524</v>
      </c>
      <c r="W69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0" customFormat="false" ht="15.75" hidden="false" customHeight="false" outlineLevel="0" collapsed="false">
      <c r="S700" s="4" t="n">
        <v>11</v>
      </c>
      <c r="T700" s="4" t="n">
        <v>2</v>
      </c>
      <c r="U700" s="87" t="n">
        <v>979.57</v>
      </c>
      <c r="V700" s="87" t="n">
        <v>489.785</v>
      </c>
      <c r="W70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1" customFormat="false" ht="15.75" hidden="false" customHeight="false" outlineLevel="0" collapsed="false">
      <c r="S701" s="4" t="n">
        <v>13</v>
      </c>
      <c r="T701" s="4" t="n">
        <v>1</v>
      </c>
      <c r="U701" s="87" t="n">
        <v>386.17</v>
      </c>
      <c r="V701" s="87" t="n">
        <v>386.17</v>
      </c>
      <c r="W70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2" customFormat="false" ht="15.75" hidden="false" customHeight="false" outlineLevel="0" collapsed="false">
      <c r="S702" s="4" t="n">
        <v>14</v>
      </c>
      <c r="T702" s="4" t="n">
        <v>2</v>
      </c>
      <c r="U702" s="87" t="n">
        <v>816.44</v>
      </c>
      <c r="V702" s="87" t="n">
        <v>408.22</v>
      </c>
      <c r="W70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3" customFormat="false" ht="15.75" hidden="false" customHeight="false" outlineLevel="0" collapsed="false">
      <c r="S703" s="4" t="n">
        <v>15</v>
      </c>
      <c r="T703" s="4" t="n">
        <v>3</v>
      </c>
      <c r="U703" s="87" t="n">
        <v>1537.31</v>
      </c>
      <c r="V703" s="87" t="n">
        <v>512.437</v>
      </c>
      <c r="W70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4" customFormat="false" ht="15.75" hidden="false" customHeight="false" outlineLevel="0" collapsed="false">
      <c r="S704" s="4" t="n">
        <v>26</v>
      </c>
      <c r="T704" s="4" t="n">
        <v>1</v>
      </c>
      <c r="U704" s="87" t="n">
        <v>1249.76</v>
      </c>
      <c r="V704" s="87" t="n">
        <v>1249.76</v>
      </c>
      <c r="W70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5" customFormat="false" ht="15.75" hidden="false" customHeight="false" outlineLevel="0" collapsed="false">
      <c r="S705" s="4" t="n">
        <v>27</v>
      </c>
      <c r="T705" s="4" t="n">
        <v>1</v>
      </c>
      <c r="U705" s="87" t="n">
        <v>906.19</v>
      </c>
      <c r="V705" s="87" t="n">
        <v>906.19</v>
      </c>
      <c r="W70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6" customFormat="false" ht="15.75" hidden="false" customHeight="false" outlineLevel="0" collapsed="false">
      <c r="S706" s="4" t="n">
        <v>28</v>
      </c>
      <c r="T706" s="4" t="n">
        <v>2</v>
      </c>
      <c r="U706" s="87" t="n">
        <v>1686.05</v>
      </c>
      <c r="V706" s="87" t="n">
        <v>843.025</v>
      </c>
      <c r="W70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7" customFormat="false" ht="15.75" hidden="false" customHeight="false" outlineLevel="0" collapsed="false">
      <c r="S707" s="4" t="n">
        <v>29</v>
      </c>
      <c r="T707" s="4" t="n">
        <v>1</v>
      </c>
      <c r="U707" s="87" t="n">
        <v>1552.74</v>
      </c>
      <c r="V707" s="87" t="n">
        <v>1552.74</v>
      </c>
      <c r="W70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8" customFormat="false" ht="15.75" hidden="false" customHeight="false" outlineLevel="0" collapsed="false">
      <c r="S708" s="4" t="s">
        <v>90</v>
      </c>
      <c r="U708" s="87"/>
      <c r="V708" s="87"/>
      <c r="W70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09" customFormat="false" ht="15.75" hidden="false" customHeight="false" outlineLevel="0" collapsed="false">
      <c r="S709" s="4" t="n">
        <v>4</v>
      </c>
      <c r="T709" s="4" t="n">
        <v>1</v>
      </c>
      <c r="U709" s="87" t="n">
        <v>992.01</v>
      </c>
      <c r="V709" s="87" t="n">
        <v>992.01</v>
      </c>
      <c r="W70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0" customFormat="false" ht="15.75" hidden="false" customHeight="false" outlineLevel="0" collapsed="false">
      <c r="S710" s="4" t="n">
        <v>11</v>
      </c>
      <c r="T710" s="4" t="n">
        <v>2</v>
      </c>
      <c r="U710" s="87" t="n">
        <v>764.21</v>
      </c>
      <c r="V710" s="87" t="n">
        <v>382.105</v>
      </c>
      <c r="W71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1" customFormat="false" ht="15.75" hidden="false" customHeight="false" outlineLevel="0" collapsed="false">
      <c r="S711" s="4" t="n">
        <v>13</v>
      </c>
      <c r="T711" s="4" t="n">
        <v>1</v>
      </c>
      <c r="U711" s="87" t="n">
        <v>337.53</v>
      </c>
      <c r="V711" s="87" t="n">
        <v>337.53</v>
      </c>
      <c r="W71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2" customFormat="false" ht="15.75" hidden="false" customHeight="false" outlineLevel="0" collapsed="false">
      <c r="S712" s="4" t="n">
        <v>14</v>
      </c>
      <c r="T712" s="4" t="n">
        <v>2</v>
      </c>
      <c r="U712" s="87" t="n">
        <v>635.08</v>
      </c>
      <c r="V712" s="87" t="n">
        <v>317.54</v>
      </c>
      <c r="W71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3" customFormat="false" ht="15.75" hidden="false" customHeight="false" outlineLevel="0" collapsed="false">
      <c r="S713" s="4" t="n">
        <v>15</v>
      </c>
      <c r="T713" s="4" t="n">
        <v>3</v>
      </c>
      <c r="U713" s="87" t="n">
        <v>1540.73</v>
      </c>
      <c r="V713" s="87" t="n">
        <v>513.577</v>
      </c>
      <c r="W71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4" customFormat="false" ht="15.75" hidden="false" customHeight="false" outlineLevel="0" collapsed="false">
      <c r="S714" s="4" t="n">
        <v>26</v>
      </c>
      <c r="T714" s="4" t="n">
        <v>1</v>
      </c>
      <c r="U714" s="87" t="n">
        <v>1252.36</v>
      </c>
      <c r="V714" s="87" t="n">
        <v>1252.36</v>
      </c>
      <c r="W71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5" customFormat="false" ht="15.75" hidden="false" customHeight="false" outlineLevel="0" collapsed="false">
      <c r="S715" s="4" t="n">
        <v>27</v>
      </c>
      <c r="T715" s="4" t="n">
        <v>1</v>
      </c>
      <c r="U715" s="87" t="n">
        <v>724.83</v>
      </c>
      <c r="V715" s="87" t="n">
        <v>724.83</v>
      </c>
      <c r="W71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6" customFormat="false" ht="15.75" hidden="false" customHeight="false" outlineLevel="0" collapsed="false">
      <c r="S716" s="4" t="n">
        <v>28</v>
      </c>
      <c r="T716" s="4" t="n">
        <v>2</v>
      </c>
      <c r="U716" s="87" t="n">
        <v>1504.69</v>
      </c>
      <c r="V716" s="87" t="n">
        <v>752.345</v>
      </c>
      <c r="W71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7" customFormat="false" ht="15.75" hidden="false" customHeight="false" outlineLevel="0" collapsed="false">
      <c r="S717" s="4" t="n">
        <v>29</v>
      </c>
      <c r="T717" s="4" t="n">
        <v>1</v>
      </c>
      <c r="U717" s="87" t="n">
        <v>1629.38</v>
      </c>
      <c r="V717" s="87" t="n">
        <v>1629.38</v>
      </c>
      <c r="W71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8" customFormat="false" ht="15.75" hidden="false" customHeight="false" outlineLevel="0" collapsed="false">
      <c r="S718" s="4" t="s">
        <v>90</v>
      </c>
      <c r="U718" s="87"/>
      <c r="V718" s="87"/>
      <c r="W71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19" customFormat="false" ht="15.75" hidden="false" customHeight="false" outlineLevel="0" collapsed="false">
      <c r="S719" s="4" t="n">
        <v>4</v>
      </c>
      <c r="T719" s="4" t="n">
        <v>1</v>
      </c>
      <c r="U719" s="87" t="n">
        <v>1364.85</v>
      </c>
      <c r="V719" s="87" t="n">
        <v>1364.85</v>
      </c>
      <c r="W71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0" customFormat="false" ht="15.75" hidden="false" customHeight="false" outlineLevel="0" collapsed="false">
      <c r="S720" s="4" t="n">
        <v>11</v>
      </c>
      <c r="T720" s="4" t="n">
        <v>2</v>
      </c>
      <c r="U720" s="87" t="n">
        <v>1387.81</v>
      </c>
      <c r="V720" s="87" t="n">
        <v>693.905</v>
      </c>
      <c r="W72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1" customFormat="false" ht="15.75" hidden="false" customHeight="false" outlineLevel="0" collapsed="false">
      <c r="S721" s="4" t="n">
        <v>13</v>
      </c>
      <c r="T721" s="4" t="n">
        <v>1</v>
      </c>
      <c r="U721" s="87" t="n">
        <v>787.85</v>
      </c>
      <c r="V721" s="87" t="n">
        <v>787.85</v>
      </c>
      <c r="W72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2" customFormat="false" ht="15.75" hidden="false" customHeight="false" outlineLevel="0" collapsed="false">
      <c r="S722" s="4" t="n">
        <v>15</v>
      </c>
      <c r="T722" s="4" t="n">
        <v>3</v>
      </c>
      <c r="U722" s="87" t="n">
        <v>1090.39</v>
      </c>
      <c r="V722" s="87" t="n">
        <v>363.463</v>
      </c>
      <c r="W72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3" customFormat="false" ht="15.75" hidden="false" customHeight="false" outlineLevel="0" collapsed="false">
      <c r="S723" s="4" t="n">
        <v>26</v>
      </c>
      <c r="T723" s="4" t="n">
        <v>1</v>
      </c>
      <c r="U723" s="87" t="n">
        <v>837.65</v>
      </c>
      <c r="V723" s="87" t="n">
        <v>837.65</v>
      </c>
      <c r="W72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4" customFormat="false" ht="15.75" hidden="false" customHeight="false" outlineLevel="0" collapsed="false">
      <c r="S724" s="4" t="n">
        <v>27</v>
      </c>
      <c r="T724" s="4" t="n">
        <v>1</v>
      </c>
      <c r="U724" s="87" t="n">
        <v>1314.43</v>
      </c>
      <c r="V724" s="87" t="n">
        <v>1314.43</v>
      </c>
      <c r="W72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5" customFormat="false" ht="15.75" hidden="false" customHeight="false" outlineLevel="0" collapsed="false">
      <c r="S725" s="4" t="n">
        <v>28</v>
      </c>
      <c r="T725" s="4" t="n">
        <v>2</v>
      </c>
      <c r="U725" s="87" t="n">
        <v>2094.29</v>
      </c>
      <c r="V725" s="87" t="n">
        <v>1047.14</v>
      </c>
      <c r="W72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6" customFormat="false" ht="15.75" hidden="false" customHeight="false" outlineLevel="0" collapsed="false">
      <c r="S726" s="4" t="n">
        <v>29</v>
      </c>
      <c r="T726" s="4" t="n">
        <v>1</v>
      </c>
      <c r="U726" s="87" t="n">
        <v>2013.5</v>
      </c>
      <c r="V726" s="87" t="n">
        <v>2013.5</v>
      </c>
      <c r="W72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7" customFormat="false" ht="15.75" hidden="false" customHeight="false" outlineLevel="0" collapsed="false">
      <c r="S727" s="4" t="s">
        <v>90</v>
      </c>
      <c r="U727" s="87"/>
      <c r="V727" s="87"/>
      <c r="W72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8" customFormat="false" ht="15.75" hidden="false" customHeight="false" outlineLevel="0" collapsed="false">
      <c r="S728" s="4" t="n">
        <v>4</v>
      </c>
      <c r="T728" s="4" t="n">
        <v>1</v>
      </c>
      <c r="U728" s="87" t="n">
        <v>1077.06</v>
      </c>
      <c r="V728" s="87" t="n">
        <v>1077.06</v>
      </c>
      <c r="W72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29" customFormat="false" ht="15.75" hidden="false" customHeight="false" outlineLevel="0" collapsed="false">
      <c r="S729" s="4" t="n">
        <v>11</v>
      </c>
      <c r="T729" s="4" t="n">
        <v>2</v>
      </c>
      <c r="U729" s="87" t="n">
        <v>713.16</v>
      </c>
      <c r="V729" s="87" t="n">
        <v>356.58</v>
      </c>
      <c r="W72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0" customFormat="false" ht="15.75" hidden="false" customHeight="false" outlineLevel="0" collapsed="false">
      <c r="S730" s="4" t="n">
        <v>13</v>
      </c>
      <c r="T730" s="4" t="n">
        <v>1</v>
      </c>
      <c r="U730" s="87" t="n">
        <v>422.58</v>
      </c>
      <c r="V730" s="87" t="n">
        <v>422.58</v>
      </c>
      <c r="W73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1" customFormat="false" ht="15.75" hidden="false" customHeight="false" outlineLevel="0" collapsed="false">
      <c r="S731" s="4" t="n">
        <v>26</v>
      </c>
      <c r="T731" s="4" t="n">
        <v>1</v>
      </c>
      <c r="U731" s="87" t="n">
        <v>1337.41</v>
      </c>
      <c r="V731" s="87" t="n">
        <v>1337.41</v>
      </c>
      <c r="W73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2" customFormat="false" ht="15.75" hidden="false" customHeight="false" outlineLevel="0" collapsed="false">
      <c r="S732" s="4" t="n">
        <v>27</v>
      </c>
      <c r="T732" s="4" t="n">
        <v>1</v>
      </c>
      <c r="U732" s="87" t="n">
        <v>805.78</v>
      </c>
      <c r="V732" s="87" t="n">
        <v>805.78</v>
      </c>
      <c r="W73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3" customFormat="false" ht="15.75" hidden="false" customHeight="false" outlineLevel="0" collapsed="false">
      <c r="S733" s="4" t="n">
        <v>28</v>
      </c>
      <c r="T733" s="4" t="n">
        <v>2</v>
      </c>
      <c r="U733" s="87" t="n">
        <v>1585.64</v>
      </c>
      <c r="V733" s="87" t="n">
        <v>792.82</v>
      </c>
      <c r="W73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4" customFormat="false" ht="15.75" hidden="false" customHeight="false" outlineLevel="0" collapsed="false">
      <c r="S734" s="4" t="n">
        <v>29</v>
      </c>
      <c r="T734" s="4" t="n">
        <v>1</v>
      </c>
      <c r="U734" s="87" t="n">
        <v>1710.33</v>
      </c>
      <c r="V734" s="87" t="n">
        <v>1710.33</v>
      </c>
      <c r="W73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5" customFormat="false" ht="15.75" hidden="false" customHeight="false" outlineLevel="0" collapsed="false">
      <c r="S735" s="4" t="s">
        <v>90</v>
      </c>
      <c r="U735" s="87"/>
      <c r="V735" s="87"/>
      <c r="W73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6" customFormat="false" ht="15.75" hidden="false" customHeight="false" outlineLevel="0" collapsed="false">
      <c r="S736" s="4" t="n">
        <v>4</v>
      </c>
      <c r="T736" s="4" t="n">
        <v>1</v>
      </c>
      <c r="U736" s="87" t="n">
        <v>1358.7</v>
      </c>
      <c r="V736" s="87" t="n">
        <v>1358.7</v>
      </c>
      <c r="W73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7" customFormat="false" ht="15.75" hidden="false" customHeight="false" outlineLevel="0" collapsed="false">
      <c r="S737" s="4" t="n">
        <v>13</v>
      </c>
      <c r="T737" s="4" t="n">
        <v>1</v>
      </c>
      <c r="U737" s="87" t="n">
        <v>781.7</v>
      </c>
      <c r="V737" s="87" t="n">
        <v>781.7</v>
      </c>
      <c r="W73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8" customFormat="false" ht="15.75" hidden="false" customHeight="false" outlineLevel="0" collapsed="false">
      <c r="S738" s="4" t="n">
        <v>26</v>
      </c>
      <c r="T738" s="4" t="n">
        <v>1</v>
      </c>
      <c r="U738" s="87" t="n">
        <v>843.8</v>
      </c>
      <c r="V738" s="87" t="n">
        <v>843.8</v>
      </c>
      <c r="W73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39" customFormat="false" ht="15.75" hidden="false" customHeight="false" outlineLevel="0" collapsed="false">
      <c r="S739" s="4" t="n">
        <v>27</v>
      </c>
      <c r="T739" s="4" t="n">
        <v>1</v>
      </c>
      <c r="U739" s="87" t="n">
        <v>1308.28</v>
      </c>
      <c r="V739" s="87" t="n">
        <v>1308.28</v>
      </c>
      <c r="W73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0" customFormat="false" ht="15.75" hidden="false" customHeight="false" outlineLevel="0" collapsed="false">
      <c r="S740" s="4" t="n">
        <v>28</v>
      </c>
      <c r="T740" s="4" t="n">
        <v>2</v>
      </c>
      <c r="U740" s="87" t="n">
        <v>2088.14</v>
      </c>
      <c r="V740" s="87" t="n">
        <v>1044.07</v>
      </c>
      <c r="W74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1" customFormat="false" ht="15.75" hidden="false" customHeight="false" outlineLevel="0" collapsed="false">
      <c r="S741" s="4" t="n">
        <v>29</v>
      </c>
      <c r="T741" s="4" t="n">
        <v>1</v>
      </c>
      <c r="U741" s="87" t="n">
        <v>2007.35</v>
      </c>
      <c r="V741" s="87" t="n">
        <v>2007.35</v>
      </c>
      <c r="W74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2" customFormat="false" ht="15.75" hidden="false" customHeight="false" outlineLevel="0" collapsed="false">
      <c r="S742" s="4" t="s">
        <v>90</v>
      </c>
      <c r="U742" s="87"/>
      <c r="V742" s="87"/>
      <c r="W74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3" customFormat="false" ht="15.75" hidden="false" customHeight="false" outlineLevel="0" collapsed="false">
      <c r="S743" s="4" t="n">
        <v>4</v>
      </c>
      <c r="T743" s="4" t="n">
        <v>1</v>
      </c>
      <c r="U743" s="87" t="n">
        <v>1156.26</v>
      </c>
      <c r="V743" s="87" t="n">
        <v>1156.26</v>
      </c>
      <c r="W74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4" customFormat="false" ht="15.75" hidden="false" customHeight="false" outlineLevel="0" collapsed="false">
      <c r="S744" s="4" t="n">
        <v>26</v>
      </c>
      <c r="T744" s="4" t="n">
        <v>1</v>
      </c>
      <c r="U744" s="87" t="n">
        <v>1416.61</v>
      </c>
      <c r="V744" s="87" t="n">
        <v>1416.61</v>
      </c>
      <c r="W74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5" customFormat="false" ht="15.75" hidden="false" customHeight="false" outlineLevel="0" collapsed="false">
      <c r="S745" s="4" t="n">
        <v>27</v>
      </c>
      <c r="T745" s="4" t="n">
        <v>1</v>
      </c>
      <c r="U745" s="87" t="n">
        <v>877.6</v>
      </c>
      <c r="V745" s="87" t="n">
        <v>877.6</v>
      </c>
      <c r="W74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6" customFormat="false" ht="15.75" hidden="false" customHeight="false" outlineLevel="0" collapsed="false">
      <c r="S746" s="4" t="n">
        <v>28</v>
      </c>
      <c r="T746" s="4" t="n">
        <v>2</v>
      </c>
      <c r="U746" s="87" t="n">
        <v>1657.46</v>
      </c>
      <c r="V746" s="87" t="n">
        <v>828.73</v>
      </c>
      <c r="W74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7" customFormat="false" ht="15.75" hidden="false" customHeight="false" outlineLevel="0" collapsed="false">
      <c r="S747" s="4" t="n">
        <v>29</v>
      </c>
      <c r="T747" s="4" t="n">
        <v>1</v>
      </c>
      <c r="U747" s="87" t="n">
        <v>1786.25</v>
      </c>
      <c r="V747" s="87" t="n">
        <v>1786.25</v>
      </c>
      <c r="W74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8" customFormat="false" ht="15.75" hidden="false" customHeight="false" outlineLevel="0" collapsed="false">
      <c r="S748" s="4" t="s">
        <v>90</v>
      </c>
      <c r="U748" s="87"/>
      <c r="V748" s="87"/>
      <c r="W74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49" customFormat="false" ht="15.75" hidden="false" customHeight="false" outlineLevel="0" collapsed="false">
      <c r="S749" s="4" t="n">
        <v>4</v>
      </c>
      <c r="T749" s="4" t="n">
        <v>1</v>
      </c>
      <c r="U749" s="87" t="n">
        <v>849.7</v>
      </c>
      <c r="V749" s="87" t="n">
        <v>849.7</v>
      </c>
      <c r="W74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0" customFormat="false" ht="15.75" hidden="false" customHeight="false" outlineLevel="0" collapsed="false">
      <c r="S750" s="4" t="n">
        <v>26</v>
      </c>
      <c r="T750" s="4" t="n">
        <v>1</v>
      </c>
      <c r="U750" s="87" t="n">
        <v>1185.53</v>
      </c>
      <c r="V750" s="87" t="n">
        <v>1185.53</v>
      </c>
      <c r="W75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1" customFormat="false" ht="15.75" hidden="false" customHeight="false" outlineLevel="0" collapsed="false">
      <c r="S751" s="4" t="n">
        <v>27</v>
      </c>
      <c r="T751" s="4" t="n">
        <v>1</v>
      </c>
      <c r="U751" s="87" t="n">
        <v>833.14</v>
      </c>
      <c r="V751" s="87" t="n">
        <v>833.14</v>
      </c>
      <c r="W75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2" customFormat="false" ht="15.75" hidden="false" customHeight="false" outlineLevel="0" collapsed="false">
      <c r="S752" s="4" t="n">
        <v>29</v>
      </c>
      <c r="T752" s="4" t="n">
        <v>1</v>
      </c>
      <c r="U752" s="87" t="n">
        <v>1479.69</v>
      </c>
      <c r="V752" s="87" t="n">
        <v>1479.69</v>
      </c>
      <c r="W752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3" customFormat="false" ht="15.75" hidden="false" customHeight="false" outlineLevel="0" collapsed="false">
      <c r="S753" s="4" t="s">
        <v>90</v>
      </c>
      <c r="U753" s="87"/>
      <c r="V753" s="87"/>
      <c r="W753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4" customFormat="false" ht="15.75" hidden="false" customHeight="false" outlineLevel="0" collapsed="false">
      <c r="S754" s="4" t="n">
        <v>4</v>
      </c>
      <c r="T754" s="4" t="n">
        <v>1</v>
      </c>
      <c r="U754" s="87" t="n">
        <v>1477.56</v>
      </c>
      <c r="V754" s="87" t="n">
        <v>1477.56</v>
      </c>
      <c r="W754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5" customFormat="false" ht="15.75" hidden="false" customHeight="false" outlineLevel="0" collapsed="false">
      <c r="S755" s="4" t="n">
        <v>26</v>
      </c>
      <c r="T755" s="4" t="n">
        <v>1</v>
      </c>
      <c r="U755" s="87" t="n">
        <v>706.65</v>
      </c>
      <c r="V755" s="87" t="n">
        <v>706.65</v>
      </c>
      <c r="W755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6" customFormat="false" ht="15.75" hidden="false" customHeight="false" outlineLevel="0" collapsed="false">
      <c r="S756" s="4" t="n">
        <v>29</v>
      </c>
      <c r="T756" s="4" t="n">
        <v>1</v>
      </c>
      <c r="U756" s="87" t="n">
        <v>2126.21</v>
      </c>
      <c r="V756" s="87" t="n">
        <v>2126.21</v>
      </c>
      <c r="W756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7" customFormat="false" ht="15.75" hidden="false" customHeight="false" outlineLevel="0" collapsed="false">
      <c r="S757" s="4" t="s">
        <v>90</v>
      </c>
      <c r="U757" s="87"/>
      <c r="V757" s="87"/>
      <c r="W757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8" customFormat="false" ht="15.75" hidden="false" customHeight="false" outlineLevel="0" collapsed="false">
      <c r="S758" s="4" t="n">
        <v>4</v>
      </c>
      <c r="T758" s="4" t="n">
        <v>1</v>
      </c>
      <c r="U758" s="87" t="n">
        <v>770.91</v>
      </c>
      <c r="V758" s="87" t="n">
        <v>770.91</v>
      </c>
      <c r="W758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59" customFormat="false" ht="15.75" hidden="false" customHeight="false" outlineLevel="0" collapsed="false">
      <c r="S759" s="4" t="n">
        <v>29</v>
      </c>
      <c r="T759" s="4" t="n">
        <v>1</v>
      </c>
      <c r="U759" s="87" t="n">
        <v>1558.48</v>
      </c>
      <c r="V759" s="87" t="n">
        <v>1558.48</v>
      </c>
      <c r="W759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60" customFormat="false" ht="15.75" hidden="false" customHeight="false" outlineLevel="0" collapsed="false">
      <c r="S760" s="4" t="s">
        <v>90</v>
      </c>
      <c r="U760" s="87"/>
      <c r="V760" s="87"/>
      <c r="W760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  <row r="761" customFormat="false" ht="15.75" hidden="false" customHeight="false" outlineLevel="0" collapsed="false">
      <c r="S761" s="4" t="n">
        <v>29</v>
      </c>
      <c r="T761" s="4" t="n">
        <v>1</v>
      </c>
      <c r="U761" s="87" t="n">
        <v>2190.47</v>
      </c>
      <c r="V761" s="87" t="n">
        <v>2190.47</v>
      </c>
      <c r="W761" s="0" t="str">
        <f aca="false">IFERROR(__xludf.dummyfunction("IF(OR(ISBLANK(S268),S268=""-------""),""\multicolumn{4}{| c |}{}\\ \hline"",CONCATENATE(S268,"" &amp; "",T268,"" &amp; "",TO_TEXT(U268),"" &amp; "",TO_TEXT(V268),"" \\ \hline""))"),"1 &amp; 4 &amp; 501,51 &amp; 125,38 \\ \hline")</f>
        <v>1 &amp; 4 &amp; 501,51 &amp; 125,38 \\ \hline</v>
      </c>
    </row>
  </sheetData>
  <mergeCells count="11">
    <mergeCell ref="A1:L1"/>
    <mergeCell ref="D2:H2"/>
    <mergeCell ref="I2:M2"/>
    <mergeCell ref="U5:W5"/>
    <mergeCell ref="D8:H12"/>
    <mergeCell ref="D81:H81"/>
    <mergeCell ref="I81:M81"/>
    <mergeCell ref="D92:H96"/>
    <mergeCell ref="D235:H235"/>
    <mergeCell ref="I235:M235"/>
    <mergeCell ref="D251:H26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4" min="1" style="0" width="14.1734693877551"/>
    <col collapsed="false" hidden="false" max="19" min="5" style="0" width="4.86224489795918"/>
    <col collapsed="false" hidden="false" max="28" min="20" style="0" width="14.1734693877551"/>
    <col collapsed="false" hidden="false" max="29" min="29" style="0" width="31.9948979591837"/>
    <col collapsed="false" hidden="false" max="33" min="30" style="0" width="14.1734693877551"/>
    <col collapsed="false" hidden="false" max="34" min="34" style="0" width="30.5102040816327"/>
    <col collapsed="false" hidden="false" max="1025" min="35" style="0" width="14.1734693877551"/>
  </cols>
  <sheetData>
    <row r="1" customFormat="false" ht="15.75" hidden="false" customHeight="false" outlineLevel="0" collapsed="false">
      <c r="A1" s="83" t="s">
        <v>97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V1" s="87"/>
      <c r="W1" s="87"/>
      <c r="AA1" s="87"/>
      <c r="AB1" s="87"/>
      <c r="AD1" s="2"/>
      <c r="AE1" s="2"/>
      <c r="AF1" s="82"/>
      <c r="AG1" s="82"/>
    </row>
    <row r="2" customFormat="false" ht="15.75" hidden="false" customHeight="false" outlineLevel="0" collapsed="false">
      <c r="A2" s="83" t="s">
        <v>98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V2" s="87"/>
      <c r="W2" s="87"/>
      <c r="AA2" s="87"/>
      <c r="AB2" s="87"/>
      <c r="AD2" s="2"/>
      <c r="AE2" s="2"/>
      <c r="AF2" s="82"/>
      <c r="AG2" s="82"/>
    </row>
    <row r="3" customFormat="false" ht="15.75" hidden="false" customHeight="false" outlineLevel="0" collapsed="false">
      <c r="V3" s="87"/>
      <c r="W3" s="87"/>
      <c r="AA3" s="87"/>
      <c r="AB3" s="87"/>
      <c r="AD3" s="2"/>
      <c r="AE3" s="2"/>
      <c r="AF3" s="82"/>
      <c r="AG3" s="82"/>
    </row>
    <row r="4" customFormat="false" ht="15.75" hidden="false" customHeight="false" outlineLevel="0" collapsed="false">
      <c r="A4" s="91" t="s">
        <v>99</v>
      </c>
      <c r="B4" s="91"/>
      <c r="C4" s="91"/>
      <c r="D4" s="91"/>
      <c r="E4" s="91"/>
      <c r="F4" s="91"/>
      <c r="G4" s="91"/>
      <c r="H4" s="91"/>
      <c r="V4" s="87"/>
      <c r="W4" s="87"/>
      <c r="AA4" s="87"/>
      <c r="AB4" s="87"/>
      <c r="AD4" s="2"/>
      <c r="AE4" s="2"/>
      <c r="AF4" s="82"/>
      <c r="AG4" s="82"/>
    </row>
    <row r="5" customFormat="false" ht="15.75" hidden="false" customHeight="false" outlineLevel="0" collapsed="false">
      <c r="A5" s="91" t="s">
        <v>100</v>
      </c>
      <c r="B5" s="91"/>
      <c r="C5" s="91"/>
      <c r="D5" s="91"/>
      <c r="E5" s="91"/>
      <c r="F5" s="91"/>
      <c r="G5" s="91"/>
      <c r="H5" s="91"/>
      <c r="V5" s="87"/>
      <c r="W5" s="87"/>
      <c r="AA5" s="87"/>
      <c r="AB5" s="87"/>
      <c r="AD5" s="2"/>
      <c r="AE5" s="2"/>
      <c r="AF5" s="82"/>
      <c r="AG5" s="82"/>
    </row>
    <row r="6" customFormat="false" ht="15.75" hidden="false" customHeight="false" outlineLevel="0" collapsed="false">
      <c r="A6" s="91" t="s">
        <v>101</v>
      </c>
      <c r="B6" s="91"/>
      <c r="C6" s="91"/>
      <c r="D6" s="91"/>
      <c r="E6" s="91"/>
      <c r="F6" s="91"/>
      <c r="G6" s="91"/>
      <c r="H6" s="91"/>
      <c r="V6" s="87"/>
      <c r="W6" s="87"/>
      <c r="AA6" s="87"/>
      <c r="AB6" s="87"/>
      <c r="AD6" s="2"/>
      <c r="AE6" s="2"/>
      <c r="AF6" s="82"/>
      <c r="AG6" s="82"/>
    </row>
    <row r="7" customFormat="false" ht="15.75" hidden="false" customHeight="false" outlineLevel="0" collapsed="false">
      <c r="A7" s="91" t="s">
        <v>102</v>
      </c>
      <c r="B7" s="91"/>
      <c r="C7" s="91"/>
      <c r="D7" s="91"/>
      <c r="E7" s="91"/>
      <c r="F7" s="91"/>
      <c r="G7" s="91"/>
      <c r="H7" s="91"/>
      <c r="V7" s="87"/>
      <c r="W7" s="87"/>
      <c r="AA7" s="87"/>
      <c r="AB7" s="87"/>
      <c r="AD7" s="2"/>
      <c r="AE7" s="2"/>
      <c r="AF7" s="82"/>
      <c r="AG7" s="82"/>
    </row>
    <row r="8" customFormat="false" ht="15.75" hidden="false" customHeight="false" outlineLevel="0" collapsed="false">
      <c r="V8" s="87"/>
      <c r="W8" s="87"/>
      <c r="AA8" s="87"/>
      <c r="AB8" s="87"/>
      <c r="AD8" s="2"/>
      <c r="AE8" s="2"/>
      <c r="AF8" s="82"/>
      <c r="AG8" s="82"/>
    </row>
    <row r="9" customFormat="false" ht="15.75" hidden="false" customHeight="false" outlineLevel="0" collapsed="false">
      <c r="A9" s="91" t="s">
        <v>103</v>
      </c>
      <c r="B9" s="91"/>
      <c r="C9" s="91"/>
      <c r="D9" s="91"/>
      <c r="E9" s="91"/>
      <c r="F9" s="91"/>
      <c r="G9" s="91"/>
      <c r="H9" s="91"/>
      <c r="V9" s="87"/>
      <c r="W9" s="87"/>
      <c r="AA9" s="87"/>
      <c r="AB9" s="87"/>
      <c r="AD9" s="2"/>
      <c r="AE9" s="2"/>
      <c r="AF9" s="82"/>
      <c r="AG9" s="82"/>
    </row>
    <row r="10" customFormat="false" ht="15.75" hidden="false" customHeight="false" outlineLevel="0" collapsed="false">
      <c r="A10" s="91" t="s">
        <v>104</v>
      </c>
      <c r="B10" s="91"/>
      <c r="C10" s="91"/>
      <c r="D10" s="91"/>
      <c r="E10" s="91"/>
      <c r="F10" s="91"/>
      <c r="G10" s="91"/>
      <c r="H10" s="91"/>
      <c r="V10" s="87"/>
      <c r="W10" s="87"/>
      <c r="AA10" s="87"/>
      <c r="AB10" s="87"/>
      <c r="AD10" s="2"/>
      <c r="AE10" s="2"/>
      <c r="AF10" s="82"/>
      <c r="AG10" s="82"/>
    </row>
    <row r="11" customFormat="false" ht="15.75" hidden="false" customHeight="false" outlineLevel="0" collapsed="false">
      <c r="A11" s="91" t="s">
        <v>105</v>
      </c>
      <c r="B11" s="91"/>
      <c r="C11" s="91"/>
      <c r="D11" s="91"/>
      <c r="E11" s="91"/>
      <c r="F11" s="91"/>
      <c r="G11" s="91"/>
      <c r="H11" s="91"/>
      <c r="V11" s="87"/>
      <c r="W11" s="87"/>
      <c r="AA11" s="87"/>
      <c r="AB11" s="87"/>
      <c r="AD11" s="2"/>
      <c r="AE11" s="2"/>
      <c r="AF11" s="82"/>
      <c r="AG11" s="82"/>
    </row>
    <row r="12" customFormat="false" ht="15.75" hidden="false" customHeight="false" outlineLevel="0" collapsed="false">
      <c r="A12" s="91" t="s">
        <v>106</v>
      </c>
      <c r="B12" s="91"/>
      <c r="C12" s="91"/>
      <c r="D12" s="91"/>
      <c r="E12" s="91"/>
      <c r="F12" s="91"/>
      <c r="G12" s="91"/>
      <c r="H12" s="91"/>
      <c r="V12" s="87"/>
      <c r="W12" s="87"/>
      <c r="AA12" s="87"/>
      <c r="AB12" s="87"/>
      <c r="AD12" s="2"/>
      <c r="AE12" s="2"/>
      <c r="AF12" s="82"/>
      <c r="AG12" s="82"/>
    </row>
    <row r="13" customFormat="false" ht="15.75" hidden="false" customHeight="false" outlineLevel="0" collapsed="false">
      <c r="V13" s="87"/>
      <c r="W13" s="87"/>
      <c r="AA13" s="87"/>
      <c r="AB13" s="87"/>
      <c r="AD13" s="2"/>
      <c r="AE13" s="2"/>
      <c r="AF13" s="82"/>
      <c r="AG13" s="82"/>
    </row>
    <row r="14" customFormat="false" ht="15.75" hidden="false" customHeight="false" outlineLevel="0" collapsed="false">
      <c r="A14" s="91" t="s">
        <v>107</v>
      </c>
      <c r="B14" s="91"/>
      <c r="C14" s="91"/>
      <c r="D14" s="91"/>
      <c r="E14" s="91"/>
      <c r="F14" s="91"/>
      <c r="G14" s="91"/>
      <c r="H14" s="91"/>
      <c r="V14" s="87"/>
      <c r="W14" s="87"/>
      <c r="AA14" s="87"/>
      <c r="AB14" s="87"/>
      <c r="AD14" s="2"/>
      <c r="AE14" s="2"/>
      <c r="AF14" s="82"/>
      <c r="AG14" s="82"/>
    </row>
    <row r="15" customFormat="false" ht="15.75" hidden="false" customHeight="false" outlineLevel="0" collapsed="false">
      <c r="A15" s="91" t="s">
        <v>108</v>
      </c>
      <c r="B15" s="91"/>
      <c r="C15" s="91"/>
      <c r="D15" s="91"/>
      <c r="E15" s="91"/>
      <c r="F15" s="91"/>
      <c r="G15" s="91"/>
      <c r="H15" s="91"/>
      <c r="V15" s="87"/>
      <c r="W15" s="87"/>
      <c r="AA15" s="87"/>
      <c r="AB15" s="87"/>
      <c r="AD15" s="2"/>
      <c r="AE15" s="2"/>
      <c r="AF15" s="82"/>
      <c r="AG15" s="82"/>
    </row>
    <row r="16" customFormat="false" ht="15.75" hidden="false" customHeight="false" outlineLevel="0" collapsed="false">
      <c r="A16" s="91" t="s">
        <v>109</v>
      </c>
      <c r="B16" s="91"/>
      <c r="C16" s="91"/>
      <c r="D16" s="91"/>
      <c r="E16" s="91"/>
      <c r="F16" s="91"/>
      <c r="G16" s="91"/>
      <c r="H16" s="91"/>
      <c r="V16" s="87"/>
      <c r="W16" s="87"/>
      <c r="AA16" s="87"/>
      <c r="AB16" s="87"/>
      <c r="AD16" s="2"/>
      <c r="AE16" s="2"/>
      <c r="AF16" s="82"/>
      <c r="AG16" s="82"/>
    </row>
    <row r="17" customFormat="false" ht="15.75" hidden="false" customHeight="false" outlineLevel="0" collapsed="false">
      <c r="A17" s="91" t="s">
        <v>110</v>
      </c>
      <c r="B17" s="91"/>
      <c r="C17" s="91"/>
      <c r="D17" s="91"/>
      <c r="E17" s="91"/>
      <c r="F17" s="91"/>
      <c r="G17" s="91"/>
      <c r="H17" s="91"/>
      <c r="V17" s="87"/>
      <c r="W17" s="87"/>
      <c r="AA17" s="87"/>
      <c r="AB17" s="87"/>
      <c r="AD17" s="2"/>
      <c r="AE17" s="2"/>
      <c r="AF17" s="82"/>
      <c r="AG17" s="82"/>
    </row>
    <row r="18" customFormat="false" ht="15.75" hidden="false" customHeight="false" outlineLevel="0" collapsed="false">
      <c r="V18" s="87"/>
      <c r="W18" s="87"/>
      <c r="AA18" s="87"/>
      <c r="AB18" s="87"/>
      <c r="AD18" s="2"/>
      <c r="AE18" s="2"/>
      <c r="AF18" s="82"/>
      <c r="AG18" s="82"/>
    </row>
    <row r="19" customFormat="false" ht="15.75" hidden="false" customHeight="false" outlineLevel="0" collapsed="false">
      <c r="V19" s="87"/>
      <c r="W19" s="87"/>
      <c r="AA19" s="87"/>
      <c r="AB19" s="87"/>
      <c r="AD19" s="2"/>
      <c r="AE19" s="2"/>
      <c r="AF19" s="82"/>
      <c r="AG19" s="82"/>
    </row>
    <row r="20" customFormat="false" ht="15.75" hidden="false" customHeight="false" outlineLevel="0" collapsed="false">
      <c r="A20" s="15"/>
      <c r="B20" s="7" t="s">
        <v>44</v>
      </c>
      <c r="C20" s="7" t="s">
        <v>44</v>
      </c>
      <c r="D20" s="92" t="s">
        <v>44</v>
      </c>
      <c r="E20" s="93" t="s">
        <v>45</v>
      </c>
      <c r="F20" s="93"/>
      <c r="G20" s="93"/>
      <c r="H20" s="93"/>
      <c r="I20" s="93"/>
      <c r="J20" s="93" t="s">
        <v>45</v>
      </c>
      <c r="K20" s="93"/>
      <c r="L20" s="93"/>
      <c r="M20" s="93"/>
      <c r="N20" s="93"/>
      <c r="O20" s="94" t="s">
        <v>45</v>
      </c>
      <c r="P20" s="94"/>
      <c r="Q20" s="94"/>
      <c r="R20" s="94"/>
      <c r="S20" s="94"/>
      <c r="T20" s="95" t="s">
        <v>46</v>
      </c>
      <c r="U20" s="7" t="s">
        <v>47</v>
      </c>
      <c r="V20" s="7" t="s">
        <v>48</v>
      </c>
      <c r="W20" s="7" t="s">
        <v>49</v>
      </c>
      <c r="X20" s="7" t="s">
        <v>50</v>
      </c>
      <c r="Y20" s="7" t="s">
        <v>51</v>
      </c>
      <c r="AA20" s="87"/>
      <c r="AB20" s="87"/>
      <c r="AD20" s="2"/>
      <c r="AE20" s="2"/>
      <c r="AF20" s="82"/>
      <c r="AG20" s="82"/>
    </row>
    <row r="21" customFormat="false" ht="15.75" hidden="false" customHeight="false" outlineLevel="0" collapsed="false">
      <c r="A21" s="15"/>
      <c r="B21" s="8" t="n">
        <v>10659</v>
      </c>
      <c r="C21" s="8" t="n">
        <v>11391</v>
      </c>
      <c r="D21" s="96" t="n">
        <v>11230</v>
      </c>
      <c r="E21" s="34" t="n">
        <v>3</v>
      </c>
      <c r="F21" s="8" t="n">
        <v>3</v>
      </c>
      <c r="G21" s="8" t="n">
        <v>3</v>
      </c>
      <c r="H21" s="8" t="n">
        <v>3</v>
      </c>
      <c r="I21" s="97" t="n">
        <v>3</v>
      </c>
      <c r="J21" s="34" t="n">
        <v>8</v>
      </c>
      <c r="K21" s="8" t="n">
        <v>8</v>
      </c>
      <c r="L21" s="8" t="n">
        <v>8</v>
      </c>
      <c r="M21" s="8" t="n">
        <v>8</v>
      </c>
      <c r="N21" s="97" t="n">
        <v>8</v>
      </c>
      <c r="O21" s="98" t="n">
        <v>1</v>
      </c>
      <c r="P21" s="99" t="n">
        <v>1</v>
      </c>
      <c r="Q21" s="99" t="n">
        <v>1</v>
      </c>
      <c r="R21" s="99" t="n">
        <v>1</v>
      </c>
      <c r="S21" s="100" t="n">
        <v>1</v>
      </c>
      <c r="T21" s="101" t="n">
        <v>1</v>
      </c>
      <c r="U21" s="8" t="s">
        <v>52</v>
      </c>
      <c r="V21" s="8" t="n">
        <v>4</v>
      </c>
      <c r="W21" s="8" t="n">
        <v>303</v>
      </c>
      <c r="X21" s="8" t="n">
        <v>313</v>
      </c>
      <c r="Y21" s="8"/>
      <c r="AA21" s="87"/>
      <c r="AB21" s="87"/>
      <c r="AD21" s="2"/>
      <c r="AE21" s="2"/>
      <c r="AF21" s="82"/>
      <c r="AG21" s="82"/>
    </row>
    <row r="22" customFormat="false" ht="15.75" hidden="false" customHeight="false" outlineLevel="0" collapsed="false">
      <c r="A22" s="15"/>
      <c r="B22" s="8" t="n">
        <v>10749</v>
      </c>
      <c r="C22" s="8" t="n">
        <v>11424</v>
      </c>
      <c r="D22" s="96" t="n">
        <v>11340</v>
      </c>
      <c r="E22" s="34" t="n">
        <v>8</v>
      </c>
      <c r="F22" s="8" t="n">
        <v>8</v>
      </c>
      <c r="G22" s="8" t="n">
        <v>8</v>
      </c>
      <c r="H22" s="8" t="n">
        <v>8</v>
      </c>
      <c r="I22" s="97" t="n">
        <v>8</v>
      </c>
      <c r="J22" s="34" t="n">
        <v>1</v>
      </c>
      <c r="K22" s="8" t="n">
        <v>1</v>
      </c>
      <c r="L22" s="8" t="n">
        <v>1</v>
      </c>
      <c r="M22" s="8" t="n">
        <v>1</v>
      </c>
      <c r="N22" s="97" t="n">
        <v>1</v>
      </c>
      <c r="O22" s="98" t="n">
        <v>6</v>
      </c>
      <c r="P22" s="99" t="n">
        <v>6</v>
      </c>
      <c r="Q22" s="99" t="n">
        <v>6</v>
      </c>
      <c r="R22" s="99" t="n">
        <v>6</v>
      </c>
      <c r="S22" s="100" t="n">
        <v>6</v>
      </c>
      <c r="T22" s="101" t="n">
        <v>2</v>
      </c>
      <c r="U22" s="8" t="s">
        <v>53</v>
      </c>
      <c r="V22" s="8" t="n">
        <v>1</v>
      </c>
      <c r="W22" s="8" t="n">
        <v>309</v>
      </c>
      <c r="X22" s="8" t="n">
        <v>306</v>
      </c>
      <c r="Y22" s="8"/>
      <c r="AA22" s="87"/>
      <c r="AB22" s="87"/>
      <c r="AD22" s="2"/>
      <c r="AE22" s="2"/>
      <c r="AF22" s="82"/>
      <c r="AG22" s="82"/>
    </row>
    <row r="23" customFormat="false" ht="15.75" hidden="false" customHeight="false" outlineLevel="0" collapsed="false">
      <c r="A23" s="15"/>
      <c r="B23" s="8" t="n">
        <v>10787</v>
      </c>
      <c r="C23" s="8" t="n">
        <v>11439</v>
      </c>
      <c r="D23" s="96" t="n">
        <v>11275</v>
      </c>
      <c r="E23" s="34" t="n">
        <v>1</v>
      </c>
      <c r="F23" s="8" t="n">
        <v>1</v>
      </c>
      <c r="G23" s="8" t="n">
        <v>1</v>
      </c>
      <c r="H23" s="8" t="n">
        <v>1</v>
      </c>
      <c r="I23" s="97" t="n">
        <v>1</v>
      </c>
      <c r="J23" s="34" t="n">
        <v>6</v>
      </c>
      <c r="K23" s="8" t="n">
        <v>6</v>
      </c>
      <c r="L23" s="8" t="n">
        <v>6</v>
      </c>
      <c r="M23" s="8" t="n">
        <v>6</v>
      </c>
      <c r="N23" s="97" t="n">
        <v>6</v>
      </c>
      <c r="O23" s="98" t="n">
        <v>9</v>
      </c>
      <c r="P23" s="99" t="n">
        <v>9</v>
      </c>
      <c r="Q23" s="99" t="n">
        <v>9</v>
      </c>
      <c r="R23" s="99" t="n">
        <v>9</v>
      </c>
      <c r="S23" s="100" t="n">
        <v>9</v>
      </c>
      <c r="T23" s="101" t="n">
        <v>3</v>
      </c>
      <c r="U23" s="8" t="s">
        <v>54</v>
      </c>
      <c r="V23" s="8" t="n">
        <v>3</v>
      </c>
      <c r="W23" s="8" t="n">
        <v>306</v>
      </c>
      <c r="X23" s="8" t="n">
        <v>312</v>
      </c>
      <c r="Y23" s="8"/>
      <c r="AA23" s="87"/>
      <c r="AB23" s="87"/>
      <c r="AD23" s="2"/>
      <c r="AE23" s="2"/>
      <c r="AF23" s="82"/>
      <c r="AG23" s="82"/>
    </row>
    <row r="24" customFormat="false" ht="15.75" hidden="false" customHeight="false" outlineLevel="0" collapsed="false">
      <c r="A24" s="15"/>
      <c r="B24" s="8" t="n">
        <v>10783</v>
      </c>
      <c r="C24" s="8" t="n">
        <v>11508</v>
      </c>
      <c r="D24" s="96" t="n">
        <v>11323</v>
      </c>
      <c r="E24" s="34" t="n">
        <v>6</v>
      </c>
      <c r="F24" s="8" t="n">
        <v>6</v>
      </c>
      <c r="G24" s="8" t="n">
        <v>6</v>
      </c>
      <c r="H24" s="8" t="n">
        <v>6</v>
      </c>
      <c r="I24" s="97" t="n">
        <v>6</v>
      </c>
      <c r="J24" s="34" t="n">
        <v>9</v>
      </c>
      <c r="K24" s="8" t="n">
        <v>9</v>
      </c>
      <c r="L24" s="8" t="n">
        <v>9</v>
      </c>
      <c r="M24" s="8" t="n">
        <v>9</v>
      </c>
      <c r="N24" s="97" t="n">
        <v>9</v>
      </c>
      <c r="O24" s="98" t="n">
        <v>2</v>
      </c>
      <c r="P24" s="99" t="n">
        <v>2</v>
      </c>
      <c r="Q24" s="99" t="n">
        <v>2</v>
      </c>
      <c r="R24" s="99" t="n">
        <v>2</v>
      </c>
      <c r="S24" s="100" t="n">
        <v>2</v>
      </c>
      <c r="T24" s="101" t="n">
        <v>4</v>
      </c>
      <c r="U24" s="8" t="s">
        <v>55</v>
      </c>
      <c r="V24" s="8" t="n">
        <v>1</v>
      </c>
      <c r="W24" s="8" t="n">
        <v>315</v>
      </c>
      <c r="X24" s="8" t="n">
        <v>311</v>
      </c>
      <c r="Y24" s="8"/>
      <c r="AA24" s="87"/>
      <c r="AB24" s="87"/>
      <c r="AD24" s="2"/>
      <c r="AE24" s="2"/>
      <c r="AF24" s="82"/>
      <c r="AG24" s="82"/>
    </row>
    <row r="25" customFormat="false" ht="15.75" hidden="false" customHeight="false" outlineLevel="0" collapsed="false">
      <c r="A25" s="15"/>
      <c r="B25" s="8" t="n">
        <v>10720</v>
      </c>
      <c r="C25" s="8" t="n">
        <v>11412</v>
      </c>
      <c r="D25" s="96" t="n">
        <v>11227</v>
      </c>
      <c r="E25" s="34" t="n">
        <v>9</v>
      </c>
      <c r="F25" s="8" t="n">
        <v>9</v>
      </c>
      <c r="G25" s="8" t="n">
        <v>9</v>
      </c>
      <c r="H25" s="8" t="n">
        <v>9</v>
      </c>
      <c r="I25" s="97" t="n">
        <v>9</v>
      </c>
      <c r="J25" s="34" t="n">
        <v>2</v>
      </c>
      <c r="K25" s="8" t="n">
        <v>2</v>
      </c>
      <c r="L25" s="8" t="n">
        <v>2</v>
      </c>
      <c r="M25" s="8" t="n">
        <v>2</v>
      </c>
      <c r="N25" s="97" t="n">
        <v>2</v>
      </c>
      <c r="O25" s="98" t="n">
        <v>12</v>
      </c>
      <c r="P25" s="99" t="n">
        <v>12</v>
      </c>
      <c r="Q25" s="99" t="n">
        <v>12</v>
      </c>
      <c r="R25" s="99" t="n">
        <v>12</v>
      </c>
      <c r="S25" s="100" t="n">
        <v>12</v>
      </c>
      <c r="T25" s="101" t="n">
        <v>5</v>
      </c>
      <c r="U25" s="8" t="s">
        <v>56</v>
      </c>
      <c r="V25" s="8" t="n">
        <v>5</v>
      </c>
      <c r="W25" s="8" t="n">
        <v>314</v>
      </c>
      <c r="X25" s="8" t="n">
        <v>311</v>
      </c>
      <c r="Y25" s="8" t="n">
        <v>322</v>
      </c>
      <c r="AA25" s="87"/>
      <c r="AB25" s="87"/>
      <c r="AD25" s="2"/>
      <c r="AE25" s="2"/>
      <c r="AF25" s="82"/>
      <c r="AG25" s="82"/>
    </row>
    <row r="26" customFormat="false" ht="15.75" hidden="false" customHeight="false" outlineLevel="0" collapsed="false">
      <c r="A26" s="24" t="s">
        <v>57</v>
      </c>
      <c r="B26" s="25" t="n">
        <f aca="false">AVERAGE(B21:B25)</f>
        <v>10739.6</v>
      </c>
      <c r="C26" s="25" t="n">
        <f aca="false">AVERAGE(C21:C25)</f>
        <v>11434.8</v>
      </c>
      <c r="D26" s="102" t="n">
        <f aca="false">AVERAGE(D21:D25)</f>
        <v>11279</v>
      </c>
      <c r="E26" s="34" t="n">
        <v>2</v>
      </c>
      <c r="F26" s="8" t="n">
        <v>2</v>
      </c>
      <c r="G26" s="8" t="n">
        <v>2</v>
      </c>
      <c r="H26" s="8" t="n">
        <v>2</v>
      </c>
      <c r="I26" s="97" t="n">
        <v>2</v>
      </c>
      <c r="J26" s="34" t="n">
        <v>12</v>
      </c>
      <c r="K26" s="8" t="n">
        <v>12</v>
      </c>
      <c r="L26" s="8" t="n">
        <v>12</v>
      </c>
      <c r="M26" s="8" t="n">
        <v>12</v>
      </c>
      <c r="N26" s="97" t="n">
        <v>12</v>
      </c>
      <c r="O26" s="98" t="n">
        <v>5</v>
      </c>
      <c r="P26" s="99" t="n">
        <v>5</v>
      </c>
      <c r="Q26" s="99" t="n">
        <v>5</v>
      </c>
      <c r="R26" s="99" t="n">
        <v>5</v>
      </c>
      <c r="S26" s="100" t="n">
        <v>5</v>
      </c>
      <c r="T26" s="101" t="n">
        <v>6</v>
      </c>
      <c r="U26" s="8" t="s">
        <v>62</v>
      </c>
      <c r="V26" s="8" t="n">
        <v>5</v>
      </c>
      <c r="W26" s="8" t="n">
        <v>314</v>
      </c>
      <c r="X26" s="8" t="n">
        <v>323</v>
      </c>
      <c r="Y26" s="8"/>
      <c r="AA26" s="87"/>
      <c r="AB26" s="87"/>
      <c r="AD26" s="2"/>
      <c r="AE26" s="2"/>
      <c r="AF26" s="82"/>
      <c r="AG26" s="82"/>
    </row>
    <row r="27" customFormat="false" ht="15.75" hidden="false" customHeight="false" outlineLevel="0" collapsed="false">
      <c r="A27" s="24" t="s">
        <v>58</v>
      </c>
      <c r="B27" s="25" t="n">
        <f aca="false">STDEV(B21:B25)</f>
        <v>52.6763704140671</v>
      </c>
      <c r="C27" s="25" t="n">
        <f aca="false">STDEV(C21:C25)</f>
        <v>44.527519580592</v>
      </c>
      <c r="D27" s="102" t="n">
        <f aca="false">STDEV(D21:D25)</f>
        <v>51.9085734729823</v>
      </c>
      <c r="E27" s="34" t="n">
        <v>7</v>
      </c>
      <c r="F27" s="8" t="n">
        <v>7</v>
      </c>
      <c r="G27" s="8" t="n">
        <v>7</v>
      </c>
      <c r="H27" s="8" t="n">
        <v>7</v>
      </c>
      <c r="I27" s="97" t="n">
        <v>7</v>
      </c>
      <c r="J27" s="34" t="n">
        <v>5</v>
      </c>
      <c r="K27" s="8" t="n">
        <v>5</v>
      </c>
      <c r="L27" s="8" t="n">
        <v>5</v>
      </c>
      <c r="M27" s="8" t="n">
        <v>5</v>
      </c>
      <c r="N27" s="97" t="n">
        <v>5</v>
      </c>
      <c r="O27" s="98" t="n">
        <v>14</v>
      </c>
      <c r="P27" s="99" t="n">
        <v>14</v>
      </c>
      <c r="Q27" s="99" t="n">
        <v>14</v>
      </c>
      <c r="R27" s="99" t="n">
        <v>14</v>
      </c>
      <c r="S27" s="100" t="n">
        <v>14</v>
      </c>
      <c r="T27" s="101" t="n">
        <v>7</v>
      </c>
      <c r="U27" s="8" t="s">
        <v>63</v>
      </c>
      <c r="V27" s="8" t="n">
        <v>4</v>
      </c>
      <c r="W27" s="8" t="n">
        <v>317</v>
      </c>
      <c r="X27" s="8" t="n">
        <v>310</v>
      </c>
      <c r="Y27" s="8"/>
      <c r="AA27" s="87"/>
      <c r="AB27" s="87"/>
      <c r="AD27" s="2"/>
      <c r="AE27" s="2"/>
      <c r="AF27" s="82"/>
      <c r="AG27" s="82"/>
    </row>
    <row r="28" customFormat="false" ht="15.75" hidden="false" customHeight="false" outlineLevel="0" collapsed="false">
      <c r="B28" s="2"/>
      <c r="C28" s="2"/>
      <c r="E28" s="34" t="n">
        <v>10</v>
      </c>
      <c r="F28" s="8" t="n">
        <v>10</v>
      </c>
      <c r="G28" s="8" t="n">
        <v>10</v>
      </c>
      <c r="H28" s="8" t="n">
        <v>10</v>
      </c>
      <c r="I28" s="97" t="n">
        <v>10</v>
      </c>
      <c r="J28" s="34" t="n">
        <v>13</v>
      </c>
      <c r="K28" s="8" t="n">
        <v>13</v>
      </c>
      <c r="L28" s="8" t="n">
        <v>13</v>
      </c>
      <c r="M28" s="8" t="n">
        <v>13</v>
      </c>
      <c r="N28" s="97" t="n">
        <v>13</v>
      </c>
      <c r="O28" s="98" t="n">
        <v>15</v>
      </c>
      <c r="P28" s="99" t="n">
        <v>15</v>
      </c>
      <c r="Q28" s="99" t="n">
        <v>15</v>
      </c>
      <c r="R28" s="99" t="n">
        <v>15</v>
      </c>
      <c r="S28" s="100" t="n">
        <v>15</v>
      </c>
      <c r="T28" s="101" t="n">
        <v>8</v>
      </c>
      <c r="U28" s="8" t="s">
        <v>64</v>
      </c>
      <c r="V28" s="8" t="n">
        <v>5</v>
      </c>
      <c r="W28" s="8" t="n">
        <v>312</v>
      </c>
      <c r="X28" s="8" t="n">
        <v>303</v>
      </c>
      <c r="Y28" s="8"/>
      <c r="AA28" s="87"/>
      <c r="AB28" s="87"/>
      <c r="AD28" s="2"/>
      <c r="AE28" s="2"/>
      <c r="AF28" s="82"/>
      <c r="AG28" s="82"/>
    </row>
    <row r="29" customFormat="false" ht="15.75" hidden="false" customHeight="false" outlineLevel="0" collapsed="false">
      <c r="B29" s="2"/>
      <c r="C29" s="2"/>
      <c r="E29" s="34" t="n">
        <v>5</v>
      </c>
      <c r="F29" s="8" t="n">
        <v>5</v>
      </c>
      <c r="G29" s="8" t="n">
        <v>5</v>
      </c>
      <c r="H29" s="8" t="n">
        <v>5</v>
      </c>
      <c r="I29" s="97" t="n">
        <v>5</v>
      </c>
      <c r="J29" s="34" t="n">
        <v>11</v>
      </c>
      <c r="K29" s="8" t="n">
        <v>11</v>
      </c>
      <c r="L29" s="8" t="n">
        <v>11</v>
      </c>
      <c r="M29" s="8" t="n">
        <v>11</v>
      </c>
      <c r="N29" s="97" t="n">
        <v>11</v>
      </c>
      <c r="O29" s="98" t="n">
        <v>13</v>
      </c>
      <c r="P29" s="99" t="n">
        <v>13</v>
      </c>
      <c r="Q29" s="99" t="n">
        <v>13</v>
      </c>
      <c r="R29" s="99" t="n">
        <v>13</v>
      </c>
      <c r="S29" s="100" t="n">
        <v>13</v>
      </c>
      <c r="T29" s="101" t="n">
        <v>9</v>
      </c>
      <c r="U29" s="8" t="s">
        <v>65</v>
      </c>
      <c r="V29" s="8" t="n">
        <v>4</v>
      </c>
      <c r="W29" s="8" t="n">
        <v>322</v>
      </c>
      <c r="X29" s="8" t="n">
        <v>308</v>
      </c>
      <c r="Y29" s="8"/>
      <c r="AA29" s="87"/>
      <c r="AB29" s="87"/>
      <c r="AD29" s="2"/>
      <c r="AE29" s="2"/>
      <c r="AF29" s="82"/>
      <c r="AG29" s="82"/>
    </row>
    <row r="30" customFormat="false" ht="15.75" hidden="false" customHeight="false" outlineLevel="0" collapsed="false">
      <c r="B30" s="2"/>
      <c r="C30" s="2"/>
      <c r="E30" s="34" t="n">
        <v>4</v>
      </c>
      <c r="F30" s="8" t="n">
        <v>4</v>
      </c>
      <c r="G30" s="8" t="n">
        <v>4</v>
      </c>
      <c r="H30" s="8" t="n">
        <v>4</v>
      </c>
      <c r="I30" s="97" t="n">
        <v>4</v>
      </c>
      <c r="J30" s="34" t="n">
        <v>10</v>
      </c>
      <c r="K30" s="8" t="n">
        <v>10</v>
      </c>
      <c r="L30" s="8" t="n">
        <v>10</v>
      </c>
      <c r="M30" s="8" t="n">
        <v>10</v>
      </c>
      <c r="N30" s="97" t="n">
        <v>10</v>
      </c>
      <c r="O30" s="98" t="n">
        <v>10</v>
      </c>
      <c r="P30" s="99" t="n">
        <v>10</v>
      </c>
      <c r="Q30" s="99" t="n">
        <v>10</v>
      </c>
      <c r="R30" s="99" t="n">
        <v>10</v>
      </c>
      <c r="S30" s="100" t="n">
        <v>10</v>
      </c>
      <c r="T30" s="101" t="n">
        <v>10</v>
      </c>
      <c r="U30" s="8" t="s">
        <v>66</v>
      </c>
      <c r="V30" s="8" t="n">
        <v>3</v>
      </c>
      <c r="W30" s="8" t="n">
        <v>313</v>
      </c>
      <c r="X30" s="8" t="n">
        <v>316</v>
      </c>
      <c r="Y30" s="8" t="n">
        <v>322</v>
      </c>
      <c r="AA30" s="87"/>
      <c r="AB30" s="87"/>
      <c r="AD30" s="2"/>
      <c r="AE30" s="2"/>
      <c r="AF30" s="82"/>
      <c r="AG30" s="82"/>
    </row>
    <row r="31" customFormat="false" ht="15.75" hidden="false" customHeight="false" outlineLevel="0" collapsed="false">
      <c r="E31" s="103"/>
      <c r="F31" s="103"/>
      <c r="G31" s="103"/>
      <c r="H31" s="103"/>
      <c r="I31" s="103"/>
      <c r="J31" s="34" t="n">
        <v>4</v>
      </c>
      <c r="K31" s="8" t="n">
        <v>4</v>
      </c>
      <c r="L31" s="8" t="n">
        <v>4</v>
      </c>
      <c r="M31" s="8" t="n">
        <v>4</v>
      </c>
      <c r="N31" s="97" t="n">
        <v>4</v>
      </c>
      <c r="O31" s="104"/>
      <c r="P31" s="104"/>
      <c r="Q31" s="104"/>
      <c r="R31" s="104"/>
      <c r="S31" s="104"/>
      <c r="T31" s="101" t="n">
        <v>11</v>
      </c>
      <c r="U31" s="8" t="s">
        <v>67</v>
      </c>
      <c r="V31" s="8" t="n">
        <v>2</v>
      </c>
      <c r="W31" s="8" t="n">
        <v>321</v>
      </c>
      <c r="X31" s="8" t="n">
        <v>303</v>
      </c>
      <c r="Y31" s="8"/>
      <c r="AA31" s="87"/>
      <c r="AB31" s="87"/>
      <c r="AD31" s="2"/>
      <c r="AE31" s="2"/>
      <c r="AF31" s="82"/>
      <c r="AG31" s="82"/>
    </row>
    <row r="32" customFormat="false" ht="15.75" hidden="false" customHeight="false" outlineLevel="0" collapsed="false"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4"/>
      <c r="P32" s="104"/>
      <c r="Q32" s="104"/>
      <c r="R32" s="104"/>
      <c r="S32" s="104"/>
      <c r="T32" s="101" t="n">
        <v>12</v>
      </c>
      <c r="U32" s="8" t="s">
        <v>68</v>
      </c>
      <c r="V32" s="8" t="n">
        <v>3</v>
      </c>
      <c r="W32" s="8" t="n">
        <v>304</v>
      </c>
      <c r="X32" s="8" t="n">
        <v>326</v>
      </c>
      <c r="Y32" s="8"/>
      <c r="AA32" s="87"/>
      <c r="AB32" s="87"/>
      <c r="AD32" s="2"/>
      <c r="AE32" s="2"/>
      <c r="AF32" s="82"/>
      <c r="AG32" s="82"/>
    </row>
    <row r="33" customFormat="false" ht="15.75" hidden="false" customHeight="false" outlineLevel="0" collapsed="false"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4"/>
      <c r="P33" s="104"/>
      <c r="Q33" s="104"/>
      <c r="R33" s="104"/>
      <c r="S33" s="104"/>
      <c r="T33" s="101" t="n">
        <v>13</v>
      </c>
      <c r="U33" s="8" t="s">
        <v>69</v>
      </c>
      <c r="V33" s="8" t="n">
        <v>1</v>
      </c>
      <c r="W33" s="8" t="n">
        <v>320</v>
      </c>
      <c r="X33" s="8" t="n">
        <v>325</v>
      </c>
      <c r="Y33" s="8"/>
      <c r="AA33" s="87"/>
      <c r="AB33" s="87"/>
      <c r="AD33" s="2"/>
      <c r="AE33" s="2"/>
      <c r="AF33" s="82"/>
      <c r="AG33" s="82"/>
    </row>
    <row r="34" customFormat="false" ht="15.75" hidden="false" customHeight="false" outlineLevel="0" collapsed="false"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4"/>
      <c r="P34" s="104"/>
      <c r="Q34" s="104"/>
      <c r="R34" s="104"/>
      <c r="S34" s="104"/>
      <c r="T34" s="101" t="n">
        <v>14</v>
      </c>
      <c r="U34" s="8" t="s">
        <v>70</v>
      </c>
      <c r="V34" s="8" t="n">
        <v>2</v>
      </c>
      <c r="W34" s="8" t="n">
        <v>319</v>
      </c>
      <c r="X34" s="8" t="n">
        <v>301</v>
      </c>
      <c r="Y34" s="8"/>
      <c r="AA34" s="87"/>
      <c r="AB34" s="87"/>
      <c r="AD34" s="2"/>
      <c r="AE34" s="2"/>
      <c r="AF34" s="82"/>
      <c r="AG34" s="82"/>
    </row>
    <row r="35" customFormat="false" ht="15.75" hidden="false" customHeight="false" outlineLevel="0" collapsed="false"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4"/>
      <c r="P35" s="104"/>
      <c r="Q35" s="104"/>
      <c r="R35" s="104"/>
      <c r="S35" s="104"/>
      <c r="T35" s="101" t="n">
        <v>15</v>
      </c>
      <c r="U35" s="8" t="s">
        <v>71</v>
      </c>
      <c r="V35" s="8" t="n">
        <v>3</v>
      </c>
      <c r="W35" s="8" t="s">
        <v>36</v>
      </c>
      <c r="X35" s="8" t="n">
        <v>307</v>
      </c>
      <c r="Y35" s="8" t="n">
        <v>323</v>
      </c>
      <c r="AA35" s="87"/>
      <c r="AB35" s="87"/>
      <c r="AD35" s="2"/>
      <c r="AE35" s="2"/>
      <c r="AF35" s="82"/>
      <c r="AG35" s="82"/>
    </row>
    <row r="36" customFormat="false" ht="15.75" hidden="false" customHeight="false" outlineLevel="0" collapsed="false">
      <c r="V36" s="87"/>
      <c r="W36" s="87"/>
      <c r="AA36" s="87"/>
      <c r="AB36" s="87"/>
      <c r="AD36" s="2"/>
      <c r="AE36" s="2"/>
      <c r="AF36" s="82"/>
      <c r="AG36" s="82"/>
    </row>
    <row r="37" customFormat="false" ht="15.75" hidden="false" customHeight="false" outlineLevel="0" collapsed="false">
      <c r="T37" s="26" t="s">
        <v>46</v>
      </c>
      <c r="U37" s="27" t="s">
        <v>48</v>
      </c>
      <c r="V37" s="105" t="s">
        <v>35</v>
      </c>
      <c r="W37" s="106" t="s">
        <v>59</v>
      </c>
      <c r="Y37" s="26" t="s">
        <v>46</v>
      </c>
      <c r="Z37" s="27" t="s">
        <v>48</v>
      </c>
      <c r="AA37" s="105" t="s">
        <v>35</v>
      </c>
      <c r="AB37" s="106" t="s">
        <v>59</v>
      </c>
      <c r="AD37" s="26" t="s">
        <v>46</v>
      </c>
      <c r="AE37" s="27" t="s">
        <v>48</v>
      </c>
      <c r="AF37" s="105" t="s">
        <v>35</v>
      </c>
      <c r="AG37" s="106" t="s">
        <v>59</v>
      </c>
    </row>
    <row r="38" customFormat="false" ht="15.75" hidden="false" customHeight="false" outlineLevel="0" collapsed="false">
      <c r="T38" s="30" t="n">
        <v>1</v>
      </c>
      <c r="U38" s="31" t="n">
        <v>4</v>
      </c>
      <c r="V38" s="32" t="n">
        <v>571.45</v>
      </c>
      <c r="W38" s="33" t="n">
        <v>142.863</v>
      </c>
      <c r="Y38" s="30" t="n">
        <v>1</v>
      </c>
      <c r="Z38" s="31" t="n">
        <v>4</v>
      </c>
      <c r="AA38" s="32" t="n">
        <v>501.51</v>
      </c>
      <c r="AB38" s="33" t="n">
        <v>125.378</v>
      </c>
      <c r="AC38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38" s="68" t="n">
        <v>1</v>
      </c>
      <c r="AE38" s="69" t="n">
        <v>4</v>
      </c>
      <c r="AF38" s="70" t="n">
        <v>741.74</v>
      </c>
      <c r="AG38" s="71" t="n">
        <v>185.435</v>
      </c>
      <c r="AH38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39" customFormat="false" ht="15.75" hidden="false" customHeight="false" outlineLevel="0" collapsed="false">
      <c r="T39" s="34" t="n">
        <v>2</v>
      </c>
      <c r="U39" s="8" t="n">
        <v>1</v>
      </c>
      <c r="V39" s="35" t="n">
        <v>438.89</v>
      </c>
      <c r="W39" s="36" t="n">
        <v>438.89</v>
      </c>
      <c r="Y39" s="34" t="n">
        <v>2</v>
      </c>
      <c r="Z39" s="8" t="n">
        <v>1</v>
      </c>
      <c r="AA39" s="35" t="n">
        <v>315.02</v>
      </c>
      <c r="AB39" s="36" t="n">
        <v>315.02</v>
      </c>
      <c r="AC39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39" s="34" t="n">
        <v>2</v>
      </c>
      <c r="AE39" s="8" t="n">
        <v>1</v>
      </c>
      <c r="AF39" s="35" t="n">
        <v>250.07</v>
      </c>
      <c r="AG39" s="36" t="n">
        <v>250.07</v>
      </c>
      <c r="AH39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40" customFormat="false" ht="15.75" hidden="false" customHeight="false" outlineLevel="0" collapsed="false">
      <c r="J40" s="97"/>
      <c r="T40" s="64" t="n">
        <v>3</v>
      </c>
      <c r="U40" s="65" t="n">
        <v>3</v>
      </c>
      <c r="V40" s="66" t="n">
        <v>364.92</v>
      </c>
      <c r="W40" s="67" t="n">
        <v>121.64</v>
      </c>
      <c r="Y40" s="34" t="n">
        <v>4</v>
      </c>
      <c r="Z40" s="8" t="n">
        <v>1</v>
      </c>
      <c r="AA40" s="35" t="n">
        <v>1311.87</v>
      </c>
      <c r="AB40" s="36" t="n">
        <v>1311.87</v>
      </c>
      <c r="AC40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0" s="34" t="n">
        <v>5</v>
      </c>
      <c r="AE40" s="8" t="n">
        <v>5</v>
      </c>
      <c r="AF40" s="35" t="n">
        <v>2335.78</v>
      </c>
      <c r="AG40" s="36" t="n">
        <v>467.156</v>
      </c>
      <c r="AH40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41" customFormat="false" ht="15.75" hidden="false" customHeight="false" outlineLevel="0" collapsed="false">
      <c r="J41" s="97"/>
      <c r="T41" s="34" t="n">
        <v>4</v>
      </c>
      <c r="U41" s="8" t="n">
        <v>1</v>
      </c>
      <c r="V41" s="35" t="n">
        <v>1414.49</v>
      </c>
      <c r="W41" s="36" t="n">
        <v>1414.49</v>
      </c>
      <c r="Y41" s="34" t="n">
        <v>5</v>
      </c>
      <c r="Z41" s="8" t="n">
        <v>5</v>
      </c>
      <c r="AA41" s="35" t="n">
        <v>2097.68</v>
      </c>
      <c r="AB41" s="36" t="n">
        <v>419.536</v>
      </c>
      <c r="AC41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1" s="34" t="n">
        <v>6</v>
      </c>
      <c r="AE41" s="8" t="n">
        <v>5</v>
      </c>
      <c r="AF41" s="35" t="n">
        <v>1158.36</v>
      </c>
      <c r="AG41" s="36" t="n">
        <v>231.672</v>
      </c>
      <c r="AH41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42" customFormat="false" ht="15.75" hidden="false" customHeight="false" outlineLevel="0" collapsed="false">
      <c r="J42" s="97"/>
      <c r="T42" s="34" t="n">
        <v>5</v>
      </c>
      <c r="U42" s="8" t="n">
        <v>5</v>
      </c>
      <c r="V42" s="35" t="n">
        <v>2200.3</v>
      </c>
      <c r="W42" s="36" t="n">
        <v>440.06</v>
      </c>
      <c r="Y42" s="34" t="n">
        <v>6</v>
      </c>
      <c r="Z42" s="8" t="n">
        <v>5</v>
      </c>
      <c r="AA42" s="35" t="n">
        <v>920.26</v>
      </c>
      <c r="AB42" s="36" t="n">
        <v>184.052</v>
      </c>
      <c r="AC42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2" s="34" t="n">
        <v>9</v>
      </c>
      <c r="AE42" s="8" t="n">
        <v>4</v>
      </c>
      <c r="AF42" s="35" t="n">
        <v>1415.29</v>
      </c>
      <c r="AG42" s="36" t="n">
        <v>353.822</v>
      </c>
      <c r="AH42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43" customFormat="false" ht="15.75" hidden="false" customHeight="false" outlineLevel="0" collapsed="false">
      <c r="J43" s="97"/>
      <c r="T43" s="34" t="n">
        <v>6</v>
      </c>
      <c r="U43" s="8" t="n">
        <v>5</v>
      </c>
      <c r="V43" s="35" t="n">
        <v>1022.88</v>
      </c>
      <c r="W43" s="36" t="n">
        <v>204.576</v>
      </c>
      <c r="Y43" s="64" t="n">
        <v>8</v>
      </c>
      <c r="Z43" s="65" t="n">
        <v>5</v>
      </c>
      <c r="AA43" s="66" t="n">
        <v>610.69</v>
      </c>
      <c r="AB43" s="67" t="n">
        <v>122.138</v>
      </c>
      <c r="AC43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3" s="34" t="n">
        <v>10</v>
      </c>
      <c r="AE43" s="8" t="n">
        <v>3</v>
      </c>
      <c r="AF43" s="35" t="n">
        <v>876.88</v>
      </c>
      <c r="AG43" s="36" t="n">
        <v>292.293</v>
      </c>
      <c r="AH43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44" customFormat="false" ht="15.75" hidden="false" customHeight="false" outlineLevel="0" collapsed="false">
      <c r="J44" s="97"/>
      <c r="T44" s="34" t="n">
        <v>7</v>
      </c>
      <c r="U44" s="8" t="n">
        <v>4</v>
      </c>
      <c r="V44" s="35" t="n">
        <v>1346.23</v>
      </c>
      <c r="W44" s="36" t="n">
        <v>336.557</v>
      </c>
      <c r="Y44" s="34" t="n">
        <v>9</v>
      </c>
      <c r="Z44" s="8" t="n">
        <v>4</v>
      </c>
      <c r="AA44" s="35" t="n">
        <v>1177.19</v>
      </c>
      <c r="AB44" s="36" t="n">
        <v>294.297</v>
      </c>
      <c r="AC44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4" s="34" t="n">
        <v>12</v>
      </c>
      <c r="AE44" s="8" t="n">
        <v>3</v>
      </c>
      <c r="AF44" s="35" t="n">
        <v>1013.16</v>
      </c>
      <c r="AG44" s="36" t="n">
        <v>337.72</v>
      </c>
      <c r="AH44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45" customFormat="false" ht="15.75" hidden="false" customHeight="false" outlineLevel="0" collapsed="false">
      <c r="J45" s="97"/>
      <c r="T45" s="34" t="n">
        <v>8</v>
      </c>
      <c r="U45" s="8" t="n">
        <v>5</v>
      </c>
      <c r="V45" s="35" t="n">
        <v>732.92</v>
      </c>
      <c r="W45" s="36" t="n">
        <v>146.584</v>
      </c>
      <c r="Y45" s="34" t="n">
        <v>10</v>
      </c>
      <c r="Z45" s="8" t="n">
        <v>3</v>
      </c>
      <c r="AA45" s="35" t="n">
        <v>1105.57</v>
      </c>
      <c r="AB45" s="36" t="n">
        <v>368.523</v>
      </c>
      <c r="AC45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5" s="34" t="n">
        <v>13</v>
      </c>
      <c r="AE45" s="8" t="n">
        <v>1</v>
      </c>
      <c r="AF45" s="35" t="n">
        <v>950.01</v>
      </c>
      <c r="AG45" s="36" t="n">
        <v>950.01</v>
      </c>
      <c r="AH45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46" customFormat="false" ht="15.75" hidden="false" customHeight="false" outlineLevel="0" collapsed="false">
      <c r="J46" s="97"/>
      <c r="T46" s="34" t="n">
        <v>9</v>
      </c>
      <c r="U46" s="8" t="n">
        <v>4</v>
      </c>
      <c r="V46" s="35" t="n">
        <v>1280.63</v>
      </c>
      <c r="W46" s="36" t="n">
        <v>320.157</v>
      </c>
      <c r="Y46" s="34" t="n">
        <v>11</v>
      </c>
      <c r="Z46" s="8" t="n">
        <v>2</v>
      </c>
      <c r="AA46" s="35" t="n">
        <v>1311.87</v>
      </c>
      <c r="AB46" s="36" t="n">
        <v>655.935</v>
      </c>
      <c r="AC46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6" s="34" t="n">
        <v>14</v>
      </c>
      <c r="AE46" s="8" t="n">
        <v>2</v>
      </c>
      <c r="AF46" s="35" t="n">
        <v>1386.84</v>
      </c>
      <c r="AG46" s="36" t="n">
        <v>693.42</v>
      </c>
      <c r="AH46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47" customFormat="false" ht="15.75" hidden="false" customHeight="false" outlineLevel="0" collapsed="false">
      <c r="J47" s="97"/>
      <c r="T47" s="41" t="n">
        <v>10</v>
      </c>
      <c r="U47" s="42" t="n">
        <v>3</v>
      </c>
      <c r="V47" s="43" t="n">
        <v>1229.44</v>
      </c>
      <c r="W47" s="44" t="n">
        <v>409.813</v>
      </c>
      <c r="Y47" s="34" t="n">
        <v>12</v>
      </c>
      <c r="Z47" s="8" t="n">
        <v>3</v>
      </c>
      <c r="AA47" s="35" t="n">
        <v>772.11</v>
      </c>
      <c r="AB47" s="36" t="n">
        <v>257.37</v>
      </c>
      <c r="AC47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7" s="41" t="n">
        <v>15</v>
      </c>
      <c r="AE47" s="42" t="n">
        <v>3</v>
      </c>
      <c r="AF47" s="43" t="n">
        <v>1252.91</v>
      </c>
      <c r="AG47" s="44" t="n">
        <v>417.637</v>
      </c>
      <c r="AH47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</row>
    <row r="48" customFormat="false" ht="15.75" hidden="false" customHeight="false" outlineLevel="0" collapsed="false">
      <c r="J48" s="97"/>
      <c r="T48" s="63"/>
      <c r="U48" s="63"/>
      <c r="V48" s="63"/>
      <c r="W48" s="63"/>
      <c r="Y48" s="41" t="n">
        <v>13</v>
      </c>
      <c r="Z48" s="42" t="n">
        <v>1</v>
      </c>
      <c r="AA48" s="43" t="n">
        <v>711.91</v>
      </c>
      <c r="AB48" s="44" t="n">
        <v>711.91</v>
      </c>
      <c r="AC48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8" s="72"/>
      <c r="AE48" s="16"/>
      <c r="AF48" s="107"/>
      <c r="AG48" s="108"/>
      <c r="AH48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48" s="88"/>
    </row>
    <row r="49" customFormat="false" ht="15.75" hidden="false" customHeight="false" outlineLevel="0" collapsed="false">
      <c r="J49" s="97"/>
      <c r="T49" s="30" t="n">
        <v>1</v>
      </c>
      <c r="U49" s="31" t="n">
        <v>4</v>
      </c>
      <c r="V49" s="32" t="n">
        <v>741.74</v>
      </c>
      <c r="W49" s="33" t="n">
        <v>185.435</v>
      </c>
      <c r="Y49" s="63"/>
      <c r="Z49" s="63"/>
      <c r="AA49" s="63"/>
      <c r="AB49" s="63"/>
      <c r="AC49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49" s="30" t="n">
        <v>2</v>
      </c>
      <c r="AE49" s="31" t="n">
        <v>1</v>
      </c>
      <c r="AF49" s="32" t="n">
        <v>244.33</v>
      </c>
      <c r="AG49" s="33" t="n">
        <v>244.33</v>
      </c>
      <c r="AH49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49" s="88"/>
    </row>
    <row r="50" customFormat="false" ht="15.75" hidden="false" customHeight="false" outlineLevel="0" collapsed="false">
      <c r="J50" s="97"/>
      <c r="T50" s="34" t="n">
        <v>2</v>
      </c>
      <c r="U50" s="8" t="n">
        <v>1</v>
      </c>
      <c r="V50" s="35" t="n">
        <v>250.07</v>
      </c>
      <c r="W50" s="36" t="n">
        <v>250.07</v>
      </c>
      <c r="Y50" s="68" t="n">
        <v>1</v>
      </c>
      <c r="Z50" s="69" t="n">
        <v>4</v>
      </c>
      <c r="AA50" s="70" t="n">
        <v>372.1</v>
      </c>
      <c r="AB50" s="71" t="n">
        <v>93.025</v>
      </c>
      <c r="AC50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0" s="34" t="n">
        <v>5</v>
      </c>
      <c r="AE50" s="8" t="n">
        <v>5</v>
      </c>
      <c r="AF50" s="35" t="n">
        <v>2330.04</v>
      </c>
      <c r="AG50" s="36" t="n">
        <v>466.008</v>
      </c>
      <c r="AH50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0" s="88"/>
    </row>
    <row r="51" customFormat="false" ht="15.75" hidden="false" customHeight="false" outlineLevel="0" collapsed="false">
      <c r="T51" s="34" t="n">
        <v>4</v>
      </c>
      <c r="U51" s="8" t="n">
        <v>1</v>
      </c>
      <c r="V51" s="35" t="n">
        <v>1549.97</v>
      </c>
      <c r="W51" s="36" t="n">
        <v>1549.97</v>
      </c>
      <c r="Y51" s="34" t="n">
        <v>2</v>
      </c>
      <c r="Z51" s="8" t="n">
        <v>1</v>
      </c>
      <c r="AA51" s="35" t="n">
        <v>444.43</v>
      </c>
      <c r="AB51" s="36" t="n">
        <v>444.43</v>
      </c>
      <c r="AC51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1" s="64" t="n">
        <v>6</v>
      </c>
      <c r="AE51" s="65" t="n">
        <v>5</v>
      </c>
      <c r="AF51" s="66" t="n">
        <v>1152.62</v>
      </c>
      <c r="AG51" s="67" t="n">
        <v>230.524</v>
      </c>
      <c r="AH51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1" s="88"/>
    </row>
    <row r="52" customFormat="false" ht="15.75" hidden="false" customHeight="false" outlineLevel="0" collapsed="false">
      <c r="T52" s="34" t="n">
        <v>5</v>
      </c>
      <c r="U52" s="8" t="n">
        <v>5</v>
      </c>
      <c r="V52" s="35" t="n">
        <v>2335.78</v>
      </c>
      <c r="W52" s="36" t="n">
        <v>467.156</v>
      </c>
      <c r="Y52" s="34" t="n">
        <v>4</v>
      </c>
      <c r="Z52" s="8" t="n">
        <v>1</v>
      </c>
      <c r="AA52" s="35" t="n">
        <v>1364.26</v>
      </c>
      <c r="AB52" s="36" t="n">
        <v>1364.26</v>
      </c>
      <c r="AC52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2" s="34" t="n">
        <v>9</v>
      </c>
      <c r="AE52" s="8" t="n">
        <v>4</v>
      </c>
      <c r="AF52" s="35" t="n">
        <v>1409.55</v>
      </c>
      <c r="AG52" s="36" t="n">
        <v>352.387</v>
      </c>
      <c r="AH52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2" s="88"/>
    </row>
    <row r="53" customFormat="false" ht="15.75" hidden="false" customHeight="false" outlineLevel="0" collapsed="false">
      <c r="T53" s="34" t="n">
        <v>6</v>
      </c>
      <c r="U53" s="8" t="n">
        <v>5</v>
      </c>
      <c r="V53" s="35" t="n">
        <v>1158.36</v>
      </c>
      <c r="W53" s="36" t="n">
        <v>231.672</v>
      </c>
      <c r="Y53" s="34" t="n">
        <v>5</v>
      </c>
      <c r="Z53" s="8" t="n">
        <v>5</v>
      </c>
      <c r="AA53" s="35" t="n">
        <v>2150.07</v>
      </c>
      <c r="AB53" s="36" t="n">
        <v>430.014</v>
      </c>
      <c r="AC53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3" s="34" t="n">
        <v>10</v>
      </c>
      <c r="AE53" s="8" t="n">
        <v>3</v>
      </c>
      <c r="AF53" s="35" t="n">
        <v>862.88</v>
      </c>
      <c r="AG53" s="36" t="n">
        <v>287.627</v>
      </c>
      <c r="AH53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3" s="88"/>
    </row>
    <row r="54" customFormat="false" ht="15.75" hidden="false" customHeight="false" outlineLevel="0" collapsed="false">
      <c r="T54" s="34" t="n">
        <v>7</v>
      </c>
      <c r="U54" s="8" t="n">
        <v>4</v>
      </c>
      <c r="V54" s="35" t="n">
        <v>1481.71</v>
      </c>
      <c r="W54" s="36" t="n">
        <v>370.427</v>
      </c>
      <c r="Y54" s="34" t="n">
        <v>6</v>
      </c>
      <c r="Z54" s="8" t="n">
        <v>5</v>
      </c>
      <c r="AA54" s="35" t="n">
        <v>972.65</v>
      </c>
      <c r="AB54" s="36" t="n">
        <v>194.53</v>
      </c>
      <c r="AC54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4" s="34" t="n">
        <v>12</v>
      </c>
      <c r="AE54" s="8" t="n">
        <v>3</v>
      </c>
      <c r="AF54" s="35" t="n">
        <v>1007.42</v>
      </c>
      <c r="AG54" s="36" t="n">
        <v>335.807</v>
      </c>
      <c r="AH54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4" s="88"/>
    </row>
    <row r="55" customFormat="false" ht="15.75" hidden="false" customHeight="false" outlineLevel="0" collapsed="false">
      <c r="T55" s="64" t="n">
        <v>8</v>
      </c>
      <c r="U55" s="65" t="n">
        <v>5</v>
      </c>
      <c r="V55" s="66" t="n">
        <v>369.64</v>
      </c>
      <c r="W55" s="67" t="n">
        <v>73.928</v>
      </c>
      <c r="Y55" s="34" t="n">
        <v>9</v>
      </c>
      <c r="Z55" s="8" t="n">
        <v>4</v>
      </c>
      <c r="AA55" s="35" t="n">
        <v>1252.54</v>
      </c>
      <c r="AB55" s="36" t="n">
        <v>313.135</v>
      </c>
      <c r="AC55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5" s="34" t="n">
        <v>13</v>
      </c>
      <c r="AE55" s="8" t="n">
        <v>1</v>
      </c>
      <c r="AF55" s="35" t="n">
        <v>944.27</v>
      </c>
      <c r="AG55" s="36" t="n">
        <v>944.27</v>
      </c>
      <c r="AH55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5" s="88"/>
    </row>
    <row r="56" customFormat="false" ht="15.75" hidden="false" customHeight="false" outlineLevel="0" collapsed="false">
      <c r="T56" s="34" t="n">
        <v>9</v>
      </c>
      <c r="U56" s="8" t="n">
        <v>4</v>
      </c>
      <c r="V56" s="35" t="n">
        <v>1415.29</v>
      </c>
      <c r="W56" s="36" t="n">
        <v>353.822</v>
      </c>
      <c r="Y56" s="34" t="n">
        <v>10</v>
      </c>
      <c r="Z56" s="8" t="n">
        <v>3</v>
      </c>
      <c r="AA56" s="35" t="n">
        <v>1234.98</v>
      </c>
      <c r="AB56" s="36" t="n">
        <v>411.66</v>
      </c>
      <c r="AC56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6" s="34" t="n">
        <v>14</v>
      </c>
      <c r="AE56" s="8" t="n">
        <v>2</v>
      </c>
      <c r="AF56" s="35" t="n">
        <v>1381.1</v>
      </c>
      <c r="AG56" s="36" t="n">
        <v>690.55</v>
      </c>
      <c r="AH56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6" s="88"/>
    </row>
    <row r="57" customFormat="false" ht="15.75" hidden="false" customHeight="false" outlineLevel="0" collapsed="false">
      <c r="T57" s="41" t="n">
        <v>10</v>
      </c>
      <c r="U57" s="42" t="n">
        <v>3</v>
      </c>
      <c r="V57" s="43" t="n">
        <v>876.88</v>
      </c>
      <c r="W57" s="44" t="n">
        <v>292.293</v>
      </c>
      <c r="Y57" s="34" t="n">
        <v>11</v>
      </c>
      <c r="Z57" s="8" t="n">
        <v>2</v>
      </c>
      <c r="AA57" s="35" t="n">
        <v>1387.22</v>
      </c>
      <c r="AB57" s="36" t="n">
        <v>693.61</v>
      </c>
      <c r="AC57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7" s="41" t="n">
        <v>15</v>
      </c>
      <c r="AE57" s="42" t="n">
        <v>3</v>
      </c>
      <c r="AF57" s="43" t="n">
        <v>1256.19</v>
      </c>
      <c r="AG57" s="44" t="n">
        <v>418.73</v>
      </c>
      <c r="AH57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7" s="88"/>
    </row>
    <row r="58" customFormat="false" ht="15.75" hidden="false" customHeight="false" outlineLevel="0" collapsed="false">
      <c r="T58" s="63"/>
      <c r="U58" s="63"/>
      <c r="V58" s="63"/>
      <c r="W58" s="63"/>
      <c r="Y58" s="34" t="n">
        <v>12</v>
      </c>
      <c r="Z58" s="8" t="n">
        <v>3</v>
      </c>
      <c r="AA58" s="35" t="n">
        <v>781.52</v>
      </c>
      <c r="AB58" s="36" t="n">
        <v>260.507</v>
      </c>
      <c r="AC58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8" s="72"/>
      <c r="AE58" s="16"/>
      <c r="AF58" s="107"/>
      <c r="AG58" s="108"/>
      <c r="AH58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8" s="88"/>
    </row>
    <row r="59" customFormat="false" ht="15.75" hidden="false" customHeight="false" outlineLevel="0" collapsed="false">
      <c r="T59" s="68" t="n">
        <v>1</v>
      </c>
      <c r="U59" s="69" t="n">
        <v>4</v>
      </c>
      <c r="V59" s="70" t="n">
        <v>372.1</v>
      </c>
      <c r="W59" s="71" t="n">
        <v>93.025</v>
      </c>
      <c r="Y59" s="41" t="n">
        <v>13</v>
      </c>
      <c r="Z59" s="42" t="n">
        <v>1</v>
      </c>
      <c r="AA59" s="43" t="n">
        <v>787.26</v>
      </c>
      <c r="AB59" s="44" t="n">
        <v>787.26</v>
      </c>
      <c r="AC59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59" s="30" t="n">
        <v>2</v>
      </c>
      <c r="AE59" s="31" t="n">
        <v>1</v>
      </c>
      <c r="AF59" s="32" t="n">
        <v>1010.55</v>
      </c>
      <c r="AG59" s="33" t="n">
        <v>1010.55</v>
      </c>
      <c r="AH59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59" s="88"/>
    </row>
    <row r="60" customFormat="false" ht="15.75" hidden="false" customHeight="false" outlineLevel="0" collapsed="false">
      <c r="T60" s="34" t="n">
        <v>2</v>
      </c>
      <c r="U60" s="8" t="n">
        <v>1</v>
      </c>
      <c r="V60" s="35" t="n">
        <v>444.43</v>
      </c>
      <c r="W60" s="36" t="n">
        <v>444.43</v>
      </c>
      <c r="Y60" s="63"/>
      <c r="Z60" s="63"/>
      <c r="AA60" s="63"/>
      <c r="AB60" s="63"/>
      <c r="AC60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0" s="34" t="n">
        <v>5</v>
      </c>
      <c r="AE60" s="8" t="n">
        <v>5</v>
      </c>
      <c r="AF60" s="35" t="n">
        <v>1927.82</v>
      </c>
      <c r="AG60" s="36" t="n">
        <v>385.564</v>
      </c>
      <c r="AH60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0" s="88"/>
    </row>
    <row r="61" customFormat="false" ht="15.75" hidden="false" customHeight="false" outlineLevel="0" collapsed="false">
      <c r="T61" s="34" t="n">
        <v>4</v>
      </c>
      <c r="U61" s="8" t="n">
        <v>1</v>
      </c>
      <c r="V61" s="35" t="n">
        <v>1364.26</v>
      </c>
      <c r="W61" s="36" t="n">
        <v>1364.26</v>
      </c>
      <c r="Y61" s="30" t="n">
        <v>2</v>
      </c>
      <c r="Z61" s="31" t="n">
        <v>1</v>
      </c>
      <c r="AA61" s="32" t="n">
        <v>244.33</v>
      </c>
      <c r="AB61" s="33" t="n">
        <v>244.33</v>
      </c>
      <c r="AC61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1" s="64" t="n">
        <v>9</v>
      </c>
      <c r="AE61" s="65" t="n">
        <v>4</v>
      </c>
      <c r="AF61" s="66" t="n">
        <v>789.37</v>
      </c>
      <c r="AG61" s="67" t="n">
        <v>197.342</v>
      </c>
      <c r="AH61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1" s="88"/>
    </row>
    <row r="62" customFormat="false" ht="15.75" hidden="false" customHeight="false" outlineLevel="0" collapsed="false">
      <c r="T62" s="34" t="n">
        <v>5</v>
      </c>
      <c r="U62" s="8" t="n">
        <v>5</v>
      </c>
      <c r="V62" s="35" t="n">
        <v>2150.07</v>
      </c>
      <c r="W62" s="36" t="n">
        <v>430.014</v>
      </c>
      <c r="Y62" s="34" t="n">
        <v>4</v>
      </c>
      <c r="Z62" s="8" t="n">
        <v>1</v>
      </c>
      <c r="AA62" s="35" t="n">
        <v>1544.23</v>
      </c>
      <c r="AB62" s="36" t="n">
        <v>1544.23</v>
      </c>
      <c r="AC62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2" s="34" t="n">
        <v>10</v>
      </c>
      <c r="AE62" s="8" t="n">
        <v>3</v>
      </c>
      <c r="AF62" s="35" t="n">
        <v>1802.74</v>
      </c>
      <c r="AG62" s="36" t="n">
        <v>600.913</v>
      </c>
      <c r="AH62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2" s="88"/>
    </row>
    <row r="63" customFormat="false" ht="15.75" hidden="false" customHeight="false" outlineLevel="0" collapsed="false">
      <c r="T63" s="34" t="n">
        <v>6</v>
      </c>
      <c r="U63" s="8" t="n">
        <v>5</v>
      </c>
      <c r="V63" s="35" t="n">
        <v>972.65</v>
      </c>
      <c r="W63" s="36" t="n">
        <v>194.53</v>
      </c>
      <c r="Y63" s="34" t="n">
        <v>5</v>
      </c>
      <c r="Z63" s="8" t="n">
        <v>5</v>
      </c>
      <c r="AA63" s="35" t="n">
        <v>2330.04</v>
      </c>
      <c r="AB63" s="36" t="n">
        <v>466.008</v>
      </c>
      <c r="AC63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3" s="34" t="n">
        <v>12</v>
      </c>
      <c r="AE63" s="8" t="n">
        <v>3</v>
      </c>
      <c r="AF63" s="35" t="n">
        <v>1413.25</v>
      </c>
      <c r="AG63" s="36" t="n">
        <v>471.083</v>
      </c>
      <c r="AH63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3" s="88"/>
    </row>
    <row r="64" customFormat="false" ht="15.75" hidden="false" customHeight="false" outlineLevel="0" collapsed="false">
      <c r="T64" s="34" t="n">
        <v>7</v>
      </c>
      <c r="U64" s="8" t="n">
        <v>4</v>
      </c>
      <c r="V64" s="35" t="n">
        <v>1296</v>
      </c>
      <c r="W64" s="36" t="n">
        <v>324</v>
      </c>
      <c r="Y64" s="64" t="n">
        <v>6</v>
      </c>
      <c r="Z64" s="65" t="n">
        <v>5</v>
      </c>
      <c r="AA64" s="66" t="n">
        <v>1152.62</v>
      </c>
      <c r="AB64" s="67" t="n">
        <v>230.524</v>
      </c>
      <c r="AC64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4" s="34" t="n">
        <v>13</v>
      </c>
      <c r="AE64" s="8" t="n">
        <v>1</v>
      </c>
      <c r="AF64" s="35" t="n">
        <v>497.37</v>
      </c>
      <c r="AG64" s="36" t="n">
        <v>497.37</v>
      </c>
      <c r="AH64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4" s="88"/>
    </row>
    <row r="65" customFormat="false" ht="15.75" hidden="false" customHeight="false" outlineLevel="0" collapsed="false">
      <c r="T65" s="34" t="n">
        <v>9</v>
      </c>
      <c r="U65" s="8" t="n">
        <v>4</v>
      </c>
      <c r="V65" s="35" t="n">
        <v>1252.54</v>
      </c>
      <c r="W65" s="36" t="n">
        <v>313.135</v>
      </c>
      <c r="Y65" s="34" t="n">
        <v>9</v>
      </c>
      <c r="Z65" s="8" t="n">
        <v>4</v>
      </c>
      <c r="AA65" s="35" t="n">
        <v>1409.55</v>
      </c>
      <c r="AB65" s="36" t="n">
        <v>352.387</v>
      </c>
      <c r="AC65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5" s="34" t="n">
        <v>14</v>
      </c>
      <c r="AE65" s="8" t="n">
        <v>2</v>
      </c>
      <c r="AF65" s="35" t="n">
        <v>783.44</v>
      </c>
      <c r="AG65" s="36" t="n">
        <v>391.72</v>
      </c>
      <c r="AH65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5" s="88"/>
    </row>
    <row r="66" customFormat="false" ht="15.75" hidden="false" customHeight="false" outlineLevel="0" collapsed="false">
      <c r="T66" s="41" t="n">
        <v>10</v>
      </c>
      <c r="U66" s="42" t="n">
        <v>3</v>
      </c>
      <c r="V66" s="43" t="n">
        <v>1234.98</v>
      </c>
      <c r="W66" s="44" t="n">
        <v>411.66</v>
      </c>
      <c r="Y66" s="34" t="n">
        <v>10</v>
      </c>
      <c r="Z66" s="8" t="n">
        <v>3</v>
      </c>
      <c r="AA66" s="35" t="n">
        <v>862.88</v>
      </c>
      <c r="AB66" s="36" t="n">
        <v>287.627</v>
      </c>
      <c r="AC66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6" s="41" t="n">
        <v>15</v>
      </c>
      <c r="AE66" s="42" t="n">
        <v>3</v>
      </c>
      <c r="AF66" s="43" t="n">
        <v>1700.57</v>
      </c>
      <c r="AG66" s="44" t="n">
        <v>566.857</v>
      </c>
      <c r="AH66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6" s="88"/>
    </row>
    <row r="67" customFormat="false" ht="15.75" hidden="false" customHeight="false" outlineLevel="0" collapsed="false">
      <c r="T67" s="63"/>
      <c r="U67" s="63"/>
      <c r="V67" s="63"/>
      <c r="W67" s="63"/>
      <c r="Y67" s="34" t="n">
        <v>11</v>
      </c>
      <c r="Z67" s="8" t="n">
        <v>2</v>
      </c>
      <c r="AA67" s="35" t="n">
        <v>1544.23</v>
      </c>
      <c r="AB67" s="36" t="n">
        <v>772.115</v>
      </c>
      <c r="AC67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7" s="72"/>
      <c r="AE67" s="16"/>
      <c r="AF67" s="107"/>
      <c r="AG67" s="108"/>
      <c r="AH67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7" s="88"/>
    </row>
    <row r="68" customFormat="false" ht="15.75" hidden="false" customHeight="false" outlineLevel="0" collapsed="false">
      <c r="T68" s="30" t="n">
        <v>2</v>
      </c>
      <c r="U68" s="31" t="n">
        <v>1</v>
      </c>
      <c r="V68" s="32" t="n">
        <v>244.33</v>
      </c>
      <c r="W68" s="33" t="n">
        <v>244.33</v>
      </c>
      <c r="Y68" s="34" t="n">
        <v>12</v>
      </c>
      <c r="Z68" s="8" t="n">
        <v>3</v>
      </c>
      <c r="AA68" s="35" t="n">
        <v>1007.42</v>
      </c>
      <c r="AB68" s="36" t="n">
        <v>335.807</v>
      </c>
      <c r="AC68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8" s="68" t="n">
        <v>2</v>
      </c>
      <c r="AE68" s="69" t="n">
        <v>1</v>
      </c>
      <c r="AF68" s="70" t="n">
        <v>231.84</v>
      </c>
      <c r="AG68" s="71" t="n">
        <v>231.84</v>
      </c>
      <c r="AH68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8" s="88"/>
    </row>
    <row r="69" customFormat="false" ht="15.75" hidden="false" customHeight="false" outlineLevel="0" collapsed="false">
      <c r="T69" s="34" t="n">
        <v>4</v>
      </c>
      <c r="U69" s="8" t="n">
        <v>1</v>
      </c>
      <c r="V69" s="35" t="n">
        <v>1544.23</v>
      </c>
      <c r="W69" s="36" t="n">
        <v>1544.23</v>
      </c>
      <c r="Y69" s="41" t="n">
        <v>13</v>
      </c>
      <c r="Z69" s="42" t="n">
        <v>1</v>
      </c>
      <c r="AA69" s="43" t="n">
        <v>944.27</v>
      </c>
      <c r="AB69" s="44" t="n">
        <v>944.27</v>
      </c>
      <c r="AC69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69" s="34" t="n">
        <v>5</v>
      </c>
      <c r="AE69" s="8" t="n">
        <v>5</v>
      </c>
      <c r="AF69" s="35" t="n">
        <v>2179.55</v>
      </c>
      <c r="AG69" s="36" t="n">
        <v>435.91</v>
      </c>
      <c r="AH69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69" s="88"/>
    </row>
    <row r="70" customFormat="false" ht="15.75" hidden="false" customHeight="false" outlineLevel="0" collapsed="false">
      <c r="T70" s="34" t="n">
        <v>5</v>
      </c>
      <c r="U70" s="8" t="n">
        <v>5</v>
      </c>
      <c r="V70" s="35" t="n">
        <v>2330.04</v>
      </c>
      <c r="W70" s="36" t="n">
        <v>466.008</v>
      </c>
      <c r="Y70" s="63"/>
      <c r="Z70" s="63"/>
      <c r="AA70" s="63"/>
      <c r="AB70" s="63"/>
      <c r="AC70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0" s="34" t="n">
        <v>10</v>
      </c>
      <c r="AE70" s="8" t="n">
        <v>3</v>
      </c>
      <c r="AF70" s="35" t="n">
        <v>1022.39</v>
      </c>
      <c r="AG70" s="36" t="n">
        <v>340.797</v>
      </c>
      <c r="AH70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0" s="88"/>
    </row>
    <row r="71" customFormat="false" ht="15.75" hidden="false" customHeight="false" outlineLevel="0" collapsed="false">
      <c r="T71" s="64" t="n">
        <v>6</v>
      </c>
      <c r="U71" s="65" t="n">
        <v>5</v>
      </c>
      <c r="V71" s="66" t="n">
        <v>1152.62</v>
      </c>
      <c r="W71" s="67" t="n">
        <v>230.524</v>
      </c>
      <c r="Y71" s="30" t="n">
        <v>2</v>
      </c>
      <c r="Z71" s="31" t="n">
        <v>1</v>
      </c>
      <c r="AA71" s="32" t="n">
        <v>1010.55</v>
      </c>
      <c r="AB71" s="33" t="n">
        <v>1010.55</v>
      </c>
      <c r="AC71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1" s="34" t="n">
        <v>12</v>
      </c>
      <c r="AE71" s="8" t="n">
        <v>3</v>
      </c>
      <c r="AF71" s="35" t="n">
        <v>856.93</v>
      </c>
      <c r="AG71" s="36" t="n">
        <v>285.643</v>
      </c>
      <c r="AH71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1" s="88"/>
    </row>
    <row r="72" customFormat="false" ht="15.75" hidden="false" customHeight="false" outlineLevel="0" collapsed="false">
      <c r="T72" s="34" t="n">
        <v>7</v>
      </c>
      <c r="U72" s="8" t="n">
        <v>4</v>
      </c>
      <c r="V72" s="35" t="n">
        <v>1475.97</v>
      </c>
      <c r="W72" s="36" t="n">
        <v>368.992</v>
      </c>
      <c r="Y72" s="34" t="n">
        <v>4</v>
      </c>
      <c r="Z72" s="8" t="n">
        <v>1</v>
      </c>
      <c r="AA72" s="35" t="n">
        <v>1151.85</v>
      </c>
      <c r="AB72" s="36" t="n">
        <v>1151.85</v>
      </c>
      <c r="AC72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2" s="34" t="n">
        <v>13</v>
      </c>
      <c r="AE72" s="8" t="n">
        <v>1</v>
      </c>
      <c r="AF72" s="35" t="n">
        <v>793.78</v>
      </c>
      <c r="AG72" s="36" t="n">
        <v>793.78</v>
      </c>
      <c r="AH72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2" s="88"/>
    </row>
    <row r="73" customFormat="false" ht="15.75" hidden="false" customHeight="false" outlineLevel="0" collapsed="false">
      <c r="T73" s="34" t="n">
        <v>9</v>
      </c>
      <c r="U73" s="8" t="n">
        <v>4</v>
      </c>
      <c r="V73" s="35" t="n">
        <v>1409.55</v>
      </c>
      <c r="W73" s="36" t="n">
        <v>352.387</v>
      </c>
      <c r="Y73" s="34" t="n">
        <v>5</v>
      </c>
      <c r="Z73" s="8" t="n">
        <v>5</v>
      </c>
      <c r="AA73" s="35" t="n">
        <v>1927.82</v>
      </c>
      <c r="AB73" s="36" t="n">
        <v>385.564</v>
      </c>
      <c r="AC73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3" s="34" t="n">
        <v>14</v>
      </c>
      <c r="AE73" s="8" t="n">
        <v>2</v>
      </c>
      <c r="AF73" s="35" t="n">
        <v>1230.61</v>
      </c>
      <c r="AG73" s="36" t="n">
        <v>615.305</v>
      </c>
      <c r="AH73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3" s="88"/>
    </row>
    <row r="74" customFormat="false" ht="15.75" hidden="false" customHeight="false" outlineLevel="0" collapsed="false">
      <c r="T74" s="41" t="n">
        <v>10</v>
      </c>
      <c r="U74" s="42" t="n">
        <v>3</v>
      </c>
      <c r="V74" s="43" t="n">
        <v>862.88</v>
      </c>
      <c r="W74" s="44" t="n">
        <v>287.627</v>
      </c>
      <c r="Y74" s="64" t="n">
        <v>9</v>
      </c>
      <c r="Z74" s="65" t="n">
        <v>4</v>
      </c>
      <c r="AA74" s="66" t="n">
        <v>789.37</v>
      </c>
      <c r="AB74" s="67" t="n">
        <v>197.342</v>
      </c>
      <c r="AC74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4" s="41" t="n">
        <v>15</v>
      </c>
      <c r="AE74" s="42" t="n">
        <v>3</v>
      </c>
      <c r="AF74" s="43" t="n">
        <v>1096.68</v>
      </c>
      <c r="AG74" s="44" t="n">
        <v>365.56</v>
      </c>
      <c r="AH74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4" s="88"/>
    </row>
    <row r="75" customFormat="false" ht="15.75" hidden="false" customHeight="false" outlineLevel="0" collapsed="false">
      <c r="T75" s="72"/>
      <c r="U75" s="16"/>
      <c r="V75" s="107"/>
      <c r="W75" s="108"/>
      <c r="Y75" s="34" t="n">
        <v>10</v>
      </c>
      <c r="Z75" s="8" t="n">
        <v>3</v>
      </c>
      <c r="AA75" s="35" t="n">
        <v>1802.74</v>
      </c>
      <c r="AB75" s="36" t="n">
        <v>600.913</v>
      </c>
      <c r="AC75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5" s="72"/>
      <c r="AE75" s="16"/>
      <c r="AF75" s="107"/>
      <c r="AG75" s="108"/>
      <c r="AH75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5" s="88"/>
    </row>
    <row r="76" customFormat="false" ht="15.75" hidden="false" customHeight="false" outlineLevel="0" collapsed="false">
      <c r="T76" s="30" t="n">
        <v>2</v>
      </c>
      <c r="U76" s="31" t="n">
        <v>1</v>
      </c>
      <c r="V76" s="32" t="n">
        <v>1010.55</v>
      </c>
      <c r="W76" s="33" t="n">
        <v>1010.55</v>
      </c>
      <c r="Y76" s="34" t="n">
        <v>11</v>
      </c>
      <c r="Z76" s="8" t="n">
        <v>2</v>
      </c>
      <c r="AA76" s="35" t="n">
        <v>777.29</v>
      </c>
      <c r="AB76" s="36" t="n">
        <v>388.645</v>
      </c>
      <c r="AC76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6" s="30" t="n">
        <v>5</v>
      </c>
      <c r="AE76" s="31" t="n">
        <v>5</v>
      </c>
      <c r="AF76" s="32" t="n">
        <v>2097.68</v>
      </c>
      <c r="AG76" s="33" t="n">
        <v>419.536</v>
      </c>
      <c r="AH76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6" s="88"/>
    </row>
    <row r="77" customFormat="false" ht="15.75" hidden="false" customHeight="false" outlineLevel="0" collapsed="false">
      <c r="T77" s="34" t="n">
        <v>4</v>
      </c>
      <c r="U77" s="8" t="n">
        <v>1</v>
      </c>
      <c r="V77" s="35" t="n">
        <v>1151.85</v>
      </c>
      <c r="W77" s="36" t="n">
        <v>1151.85</v>
      </c>
      <c r="Y77" s="34" t="n">
        <v>12</v>
      </c>
      <c r="Z77" s="8" t="n">
        <v>3</v>
      </c>
      <c r="AA77" s="35" t="n">
        <v>1413.25</v>
      </c>
      <c r="AB77" s="36" t="n">
        <v>471.083</v>
      </c>
      <c r="AC77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7" s="34" t="n">
        <v>10</v>
      </c>
      <c r="AE77" s="8" t="n">
        <v>3</v>
      </c>
      <c r="AF77" s="35" t="n">
        <v>1105.57</v>
      </c>
      <c r="AG77" s="36" t="n">
        <v>368.523</v>
      </c>
      <c r="AH77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7" s="88"/>
    </row>
    <row r="78" customFormat="false" ht="15.75" hidden="false" customHeight="false" outlineLevel="0" collapsed="false">
      <c r="T78" s="34" t="n">
        <v>5</v>
      </c>
      <c r="U78" s="8" t="n">
        <v>5</v>
      </c>
      <c r="V78" s="35" t="n">
        <v>1927.82</v>
      </c>
      <c r="W78" s="36" t="n">
        <v>385.564</v>
      </c>
      <c r="Y78" s="41" t="n">
        <v>13</v>
      </c>
      <c r="Z78" s="42" t="n">
        <v>1</v>
      </c>
      <c r="AA78" s="43" t="n">
        <v>497.37</v>
      </c>
      <c r="AB78" s="44" t="n">
        <v>497.37</v>
      </c>
      <c r="AC78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8" s="64" t="n">
        <v>12</v>
      </c>
      <c r="AE78" s="65" t="n">
        <v>3</v>
      </c>
      <c r="AF78" s="66" t="n">
        <v>772.11</v>
      </c>
      <c r="AG78" s="67" t="n">
        <v>257.37</v>
      </c>
      <c r="AH78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8" s="88"/>
    </row>
    <row r="79" customFormat="false" ht="15.75" hidden="false" customHeight="false" outlineLevel="0" collapsed="false">
      <c r="T79" s="34" t="n">
        <v>7</v>
      </c>
      <c r="U79" s="8" t="n">
        <v>4</v>
      </c>
      <c r="V79" s="35" t="n">
        <v>1083.59</v>
      </c>
      <c r="W79" s="36" t="n">
        <v>270.897</v>
      </c>
      <c r="Y79" s="63"/>
      <c r="Z79" s="63"/>
      <c r="AA79" s="63"/>
      <c r="AB79" s="63"/>
      <c r="AC79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79" s="34" t="n">
        <v>13</v>
      </c>
      <c r="AE79" s="8" t="n">
        <v>1</v>
      </c>
      <c r="AF79" s="35" t="n">
        <v>711.91</v>
      </c>
      <c r="AG79" s="36" t="n">
        <v>711.91</v>
      </c>
      <c r="AH79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79" s="88"/>
    </row>
    <row r="80" customFormat="false" ht="15.75" hidden="false" customHeight="false" outlineLevel="0" collapsed="false">
      <c r="T80" s="64" t="n">
        <v>9</v>
      </c>
      <c r="U80" s="65" t="n">
        <v>4</v>
      </c>
      <c r="V80" s="66" t="n">
        <v>789.37</v>
      </c>
      <c r="W80" s="67" t="n">
        <v>197.342</v>
      </c>
      <c r="Y80" s="68" t="n">
        <v>2</v>
      </c>
      <c r="Z80" s="69" t="n">
        <v>1</v>
      </c>
      <c r="AA80" s="70" t="n">
        <v>231.84</v>
      </c>
      <c r="AB80" s="71" t="n">
        <v>231.84</v>
      </c>
      <c r="AC80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0" s="34" t="n">
        <v>14</v>
      </c>
      <c r="AE80" s="8" t="n">
        <v>2</v>
      </c>
      <c r="AF80" s="35" t="n">
        <v>1148.74</v>
      </c>
      <c r="AG80" s="36" t="n">
        <v>574.37</v>
      </c>
      <c r="AH80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0" s="88"/>
    </row>
    <row r="81" customFormat="false" ht="15.75" hidden="false" customHeight="false" outlineLevel="0" collapsed="false">
      <c r="T81" s="41" t="n">
        <v>10</v>
      </c>
      <c r="U81" s="42" t="n">
        <v>3</v>
      </c>
      <c r="V81" s="43" t="n">
        <v>1802.74</v>
      </c>
      <c r="W81" s="44" t="n">
        <v>600.913</v>
      </c>
      <c r="Y81" s="34" t="n">
        <v>4</v>
      </c>
      <c r="Z81" s="8" t="n">
        <v>1</v>
      </c>
      <c r="AA81" s="35" t="n">
        <v>1393.74</v>
      </c>
      <c r="AB81" s="36" t="n">
        <v>1393.74</v>
      </c>
      <c r="AC81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1" s="41" t="n">
        <v>15</v>
      </c>
      <c r="AE81" s="42" t="n">
        <v>3</v>
      </c>
      <c r="AF81" s="43" t="n">
        <v>1013.5</v>
      </c>
      <c r="AG81" s="44" t="n">
        <v>337.833</v>
      </c>
      <c r="AH81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1" s="88"/>
    </row>
    <row r="82" customFormat="false" ht="15.75" hidden="false" customHeight="false" outlineLevel="0" collapsed="false">
      <c r="T82" s="63"/>
      <c r="U82" s="63"/>
      <c r="V82" s="63"/>
      <c r="W82" s="63"/>
      <c r="Y82" s="34" t="n">
        <v>5</v>
      </c>
      <c r="Z82" s="8" t="n">
        <v>5</v>
      </c>
      <c r="AA82" s="35" t="n">
        <v>2179.55</v>
      </c>
      <c r="AB82" s="36" t="n">
        <v>435.91</v>
      </c>
      <c r="AC82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2" s="72"/>
      <c r="AE82" s="16"/>
      <c r="AF82" s="107"/>
      <c r="AG82" s="108"/>
      <c r="AH82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2" s="88"/>
    </row>
    <row r="83" customFormat="false" ht="15.75" hidden="false" customHeight="false" outlineLevel="0" collapsed="false">
      <c r="T83" s="68" t="n">
        <v>2</v>
      </c>
      <c r="U83" s="69" t="n">
        <v>1</v>
      </c>
      <c r="V83" s="70" t="n">
        <v>231.84</v>
      </c>
      <c r="W83" s="71" t="n">
        <v>231.84</v>
      </c>
      <c r="Y83" s="34" t="n">
        <v>10</v>
      </c>
      <c r="Z83" s="8" t="n">
        <v>3</v>
      </c>
      <c r="AA83" s="35" t="n">
        <v>1022.39</v>
      </c>
      <c r="AB83" s="36" t="n">
        <v>340.797</v>
      </c>
      <c r="AC83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3" s="68" t="n">
        <v>5</v>
      </c>
      <c r="AE83" s="69" t="n">
        <v>5</v>
      </c>
      <c r="AF83" s="70" t="n">
        <v>1926.49</v>
      </c>
      <c r="AG83" s="71" t="n">
        <v>385.298</v>
      </c>
      <c r="AH83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3" s="88"/>
    </row>
    <row r="84" customFormat="false" ht="15.75" hidden="false" customHeight="false" outlineLevel="0" collapsed="false">
      <c r="T84" s="34" t="n">
        <v>4</v>
      </c>
      <c r="U84" s="8" t="n">
        <v>1</v>
      </c>
      <c r="V84" s="35" t="n">
        <v>1393.74</v>
      </c>
      <c r="W84" s="36" t="n">
        <v>1393.74</v>
      </c>
      <c r="Y84" s="34" t="n">
        <v>11</v>
      </c>
      <c r="Z84" s="8" t="n">
        <v>2</v>
      </c>
      <c r="AA84" s="35" t="n">
        <v>1393.74</v>
      </c>
      <c r="AB84" s="36" t="n">
        <v>696.87</v>
      </c>
      <c r="AC84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4" s="34" t="n">
        <v>10</v>
      </c>
      <c r="AE84" s="8" t="n">
        <v>3</v>
      </c>
      <c r="AF84" s="35" t="n">
        <v>1801.41</v>
      </c>
      <c r="AG84" s="36" t="n">
        <v>600.47</v>
      </c>
      <c r="AH84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4" s="88"/>
    </row>
    <row r="85" customFormat="false" ht="15.75" hidden="false" customHeight="false" outlineLevel="0" collapsed="false">
      <c r="T85" s="34" t="n">
        <v>5</v>
      </c>
      <c r="U85" s="8" t="n">
        <v>5</v>
      </c>
      <c r="V85" s="35" t="n">
        <v>2179.55</v>
      </c>
      <c r="W85" s="36" t="n">
        <v>435.91</v>
      </c>
      <c r="Y85" s="34" t="n">
        <v>12</v>
      </c>
      <c r="Z85" s="8" t="n">
        <v>3</v>
      </c>
      <c r="AA85" s="35" t="n">
        <v>856.93</v>
      </c>
      <c r="AB85" s="36" t="n">
        <v>285.643</v>
      </c>
      <c r="AC85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5" s="34" t="n">
        <v>13</v>
      </c>
      <c r="AE85" s="8" t="n">
        <v>1</v>
      </c>
      <c r="AF85" s="35" t="n">
        <v>496.04</v>
      </c>
      <c r="AG85" s="36" t="n">
        <v>496.04</v>
      </c>
      <c r="AH85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5" s="88"/>
    </row>
    <row r="86" customFormat="false" ht="15.75" hidden="false" customHeight="false" outlineLevel="0" collapsed="false">
      <c r="T86" s="34" t="n">
        <v>7</v>
      </c>
      <c r="U86" s="8" t="n">
        <v>4</v>
      </c>
      <c r="V86" s="35" t="n">
        <v>1325.48</v>
      </c>
      <c r="W86" s="36" t="n">
        <v>331.37</v>
      </c>
      <c r="Y86" s="41" t="n">
        <v>13</v>
      </c>
      <c r="Z86" s="42" t="n">
        <v>1</v>
      </c>
      <c r="AA86" s="43" t="n">
        <v>793.78</v>
      </c>
      <c r="AB86" s="44" t="n">
        <v>793.78</v>
      </c>
      <c r="AC86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6" s="34" t="n">
        <v>14</v>
      </c>
      <c r="AE86" s="8" t="n">
        <v>2</v>
      </c>
      <c r="AF86" s="35" t="n">
        <v>784.57</v>
      </c>
      <c r="AG86" s="36" t="n">
        <v>392.285</v>
      </c>
      <c r="AH86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6" s="88"/>
    </row>
    <row r="87" customFormat="false" ht="15.75" hidden="false" customHeight="false" outlineLevel="0" collapsed="false">
      <c r="T87" s="41" t="n">
        <v>10</v>
      </c>
      <c r="U87" s="42" t="n">
        <v>3</v>
      </c>
      <c r="V87" s="43" t="n">
        <v>1022.39</v>
      </c>
      <c r="W87" s="44" t="n">
        <v>340.797</v>
      </c>
      <c r="Y87" s="63"/>
      <c r="Z87" s="63"/>
      <c r="AA87" s="63"/>
      <c r="AB87" s="63"/>
      <c r="AC87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7" s="41" t="n">
        <v>15</v>
      </c>
      <c r="AE87" s="42" t="n">
        <v>3</v>
      </c>
      <c r="AF87" s="43" t="n">
        <v>1699.24</v>
      </c>
      <c r="AG87" s="44" t="n">
        <v>566.413</v>
      </c>
      <c r="AH87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7" s="88"/>
    </row>
    <row r="88" customFormat="false" ht="15.75" hidden="false" customHeight="false" outlineLevel="0" collapsed="false">
      <c r="T88" s="63"/>
      <c r="U88" s="63"/>
      <c r="V88" s="63"/>
      <c r="W88" s="63"/>
      <c r="Y88" s="30" t="n">
        <v>4</v>
      </c>
      <c r="Z88" s="31" t="n">
        <v>1</v>
      </c>
      <c r="AA88" s="32" t="n">
        <v>1311.87</v>
      </c>
      <c r="AB88" s="33" t="n">
        <v>1311.87</v>
      </c>
      <c r="AC88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8" s="72"/>
      <c r="AE88" s="16"/>
      <c r="AF88" s="107"/>
      <c r="AG88" s="108"/>
      <c r="AH88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8" s="88"/>
    </row>
    <row r="89" customFormat="false" ht="15.75" hidden="false" customHeight="false" outlineLevel="0" collapsed="false">
      <c r="T89" s="30" t="n">
        <v>4</v>
      </c>
      <c r="U89" s="31" t="n">
        <v>1</v>
      </c>
      <c r="V89" s="32" t="n">
        <v>1311.87</v>
      </c>
      <c r="W89" s="33" t="n">
        <v>1311.87</v>
      </c>
      <c r="Y89" s="34" t="n">
        <v>5</v>
      </c>
      <c r="Z89" s="8" t="n">
        <v>5</v>
      </c>
      <c r="AA89" s="35" t="n">
        <v>2097.68</v>
      </c>
      <c r="AB89" s="36" t="n">
        <v>419.536</v>
      </c>
      <c r="AC89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89" s="30" t="n">
        <v>10</v>
      </c>
      <c r="AE89" s="31" t="n">
        <v>3</v>
      </c>
      <c r="AF89" s="32" t="n">
        <v>1642.9</v>
      </c>
      <c r="AG89" s="33" t="n">
        <v>547.633</v>
      </c>
      <c r="AH89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89" s="88"/>
    </row>
    <row r="90" customFormat="false" ht="15.75" hidden="false" customHeight="false" outlineLevel="0" collapsed="false">
      <c r="T90" s="34" t="n">
        <v>5</v>
      </c>
      <c r="U90" s="8" t="n">
        <v>5</v>
      </c>
      <c r="V90" s="35" t="n">
        <v>2097.68</v>
      </c>
      <c r="W90" s="36" t="n">
        <v>419.536</v>
      </c>
      <c r="Y90" s="34" t="n">
        <v>10</v>
      </c>
      <c r="Z90" s="8" t="n">
        <v>3</v>
      </c>
      <c r="AA90" s="35" t="n">
        <v>1105.57</v>
      </c>
      <c r="AB90" s="36" t="n">
        <v>368.523</v>
      </c>
      <c r="AC90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0" s="34" t="n">
        <v>13</v>
      </c>
      <c r="AE90" s="8" t="n">
        <v>1</v>
      </c>
      <c r="AF90" s="35" t="n">
        <v>337.53</v>
      </c>
      <c r="AG90" s="36" t="n">
        <v>337.53</v>
      </c>
      <c r="AH90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0" s="88"/>
    </row>
    <row r="91" customFormat="false" ht="15.75" hidden="false" customHeight="false" outlineLevel="0" collapsed="false">
      <c r="T91" s="64" t="n">
        <v>7</v>
      </c>
      <c r="U91" s="65" t="n">
        <v>4</v>
      </c>
      <c r="V91" s="66" t="n">
        <v>1243.61</v>
      </c>
      <c r="W91" s="67" t="n">
        <v>310.903</v>
      </c>
      <c r="Y91" s="34" t="n">
        <v>11</v>
      </c>
      <c r="Z91" s="8" t="n">
        <v>2</v>
      </c>
      <c r="AA91" s="35" t="n">
        <v>1311.87</v>
      </c>
      <c r="AB91" s="36" t="n">
        <v>655.935</v>
      </c>
      <c r="AC91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1" s="64" t="n">
        <v>14</v>
      </c>
      <c r="AE91" s="65" t="n">
        <v>2</v>
      </c>
      <c r="AF91" s="66" t="n">
        <v>635.08</v>
      </c>
      <c r="AG91" s="67" t="n">
        <v>317.54</v>
      </c>
      <c r="AH91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1" s="88"/>
    </row>
    <row r="92" customFormat="false" ht="15.75" hidden="false" customHeight="false" outlineLevel="0" collapsed="false">
      <c r="T92" s="41" t="n">
        <v>10</v>
      </c>
      <c r="U92" s="42" t="n">
        <v>3</v>
      </c>
      <c r="V92" s="43" t="n">
        <v>1105.57</v>
      </c>
      <c r="W92" s="44" t="n">
        <v>368.523</v>
      </c>
      <c r="Y92" s="64" t="n">
        <v>12</v>
      </c>
      <c r="Z92" s="65" t="n">
        <v>3</v>
      </c>
      <c r="AA92" s="66" t="n">
        <v>772.11</v>
      </c>
      <c r="AB92" s="67" t="n">
        <v>257.37</v>
      </c>
      <c r="AC92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2" s="41" t="n">
        <v>15</v>
      </c>
      <c r="AE92" s="42" t="n">
        <v>3</v>
      </c>
      <c r="AF92" s="43" t="n">
        <v>1540.73</v>
      </c>
      <c r="AG92" s="44" t="n">
        <v>513.577</v>
      </c>
      <c r="AH92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2" s="88"/>
    </row>
    <row r="93" customFormat="false" ht="15.75" hidden="false" customHeight="false" outlineLevel="0" collapsed="false">
      <c r="T93" s="63"/>
      <c r="U93" s="63"/>
      <c r="V93" s="63"/>
      <c r="W93" s="63"/>
      <c r="Y93" s="41" t="n">
        <v>13</v>
      </c>
      <c r="Z93" s="42" t="n">
        <v>1</v>
      </c>
      <c r="AA93" s="43" t="n">
        <v>711.91</v>
      </c>
      <c r="AB93" s="44" t="n">
        <v>711.91</v>
      </c>
      <c r="AC93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3" s="72"/>
      <c r="AE93" s="16"/>
      <c r="AF93" s="107"/>
      <c r="AG93" s="108"/>
      <c r="AH93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3" s="88"/>
    </row>
    <row r="94" customFormat="false" ht="15.75" hidden="false" customHeight="false" outlineLevel="0" collapsed="false">
      <c r="T94" s="30" t="n">
        <v>4</v>
      </c>
      <c r="U94" s="31" t="n">
        <v>1</v>
      </c>
      <c r="V94" s="32" t="n">
        <v>1477.56</v>
      </c>
      <c r="W94" s="33" t="n">
        <v>1477.56</v>
      </c>
      <c r="Y94" s="63"/>
      <c r="Z94" s="63"/>
      <c r="AA94" s="63"/>
      <c r="AB94" s="63"/>
      <c r="AC94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4" s="30" t="n">
        <v>10</v>
      </c>
      <c r="AE94" s="31" t="n">
        <v>3</v>
      </c>
      <c r="AF94" s="32" t="n">
        <v>1235.57</v>
      </c>
      <c r="AG94" s="33" t="n">
        <v>411.857</v>
      </c>
      <c r="AH94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4" s="88"/>
    </row>
    <row r="95" customFormat="false" ht="15.75" hidden="false" customHeight="false" outlineLevel="0" collapsed="false">
      <c r="T95" s="34" t="n">
        <v>5</v>
      </c>
      <c r="U95" s="8" t="n">
        <v>5</v>
      </c>
      <c r="V95" s="35" t="n">
        <v>2263.37</v>
      </c>
      <c r="W95" s="36" t="n">
        <v>452.674</v>
      </c>
      <c r="Y95" s="30" t="n">
        <v>4</v>
      </c>
      <c r="Z95" s="31" t="n">
        <v>1</v>
      </c>
      <c r="AA95" s="32" t="n">
        <v>1150.52</v>
      </c>
      <c r="AB95" s="33" t="n">
        <v>1150.52</v>
      </c>
      <c r="AC95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5" s="34" t="n">
        <v>13</v>
      </c>
      <c r="AE95" s="8" t="n">
        <v>1</v>
      </c>
      <c r="AF95" s="35" t="n">
        <v>787.85</v>
      </c>
      <c r="AG95" s="36" t="n">
        <v>787.85</v>
      </c>
      <c r="AH95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5" s="88"/>
    </row>
    <row r="96" customFormat="false" ht="15.75" hidden="false" customHeight="false" outlineLevel="0" collapsed="false">
      <c r="T96" s="74" t="n">
        <v>10</v>
      </c>
      <c r="U96" s="75" t="n">
        <v>3</v>
      </c>
      <c r="V96" s="76" t="n">
        <v>940.21</v>
      </c>
      <c r="W96" s="77" t="n">
        <v>313.403</v>
      </c>
      <c r="Y96" s="64" t="n">
        <v>5</v>
      </c>
      <c r="Z96" s="65" t="n">
        <v>5</v>
      </c>
      <c r="AA96" s="66" t="n">
        <v>1926.49</v>
      </c>
      <c r="AB96" s="67" t="n">
        <v>385.298</v>
      </c>
      <c r="AC96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6" s="74" t="n">
        <v>15</v>
      </c>
      <c r="AE96" s="75" t="n">
        <v>3</v>
      </c>
      <c r="AF96" s="76" t="n">
        <v>1090.39</v>
      </c>
      <c r="AG96" s="77" t="n">
        <v>363.463</v>
      </c>
      <c r="AH96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6" s="88"/>
    </row>
    <row r="97" customFormat="false" ht="15.75" hidden="false" customHeight="false" outlineLevel="0" collapsed="false">
      <c r="T97" s="63"/>
      <c r="U97" s="63"/>
      <c r="V97" s="63"/>
      <c r="W97" s="63"/>
      <c r="Y97" s="34" t="n">
        <v>10</v>
      </c>
      <c r="Z97" s="8" t="n">
        <v>3</v>
      </c>
      <c r="AA97" s="35" t="n">
        <v>1801.41</v>
      </c>
      <c r="AB97" s="36" t="n">
        <v>600.47</v>
      </c>
      <c r="AC97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7" s="72"/>
      <c r="AE97" s="16"/>
      <c r="AF97" s="107"/>
      <c r="AG97" s="108"/>
      <c r="AH97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7" s="88"/>
    </row>
    <row r="98" customFormat="false" ht="15.75" hidden="false" customHeight="false" outlineLevel="0" collapsed="false">
      <c r="T98" s="30" t="n">
        <v>4</v>
      </c>
      <c r="U98" s="31" t="n">
        <v>1</v>
      </c>
      <c r="V98" s="32" t="n">
        <v>992.01</v>
      </c>
      <c r="W98" s="33" t="n">
        <v>992.01</v>
      </c>
      <c r="Y98" s="34" t="n">
        <v>11</v>
      </c>
      <c r="Z98" s="8" t="n">
        <v>2</v>
      </c>
      <c r="AA98" s="35" t="n">
        <v>781.7</v>
      </c>
      <c r="AB98" s="36" t="n">
        <v>390.85</v>
      </c>
      <c r="AC98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8" s="30" t="n">
        <v>10</v>
      </c>
      <c r="AE98" s="31" t="n">
        <v>3</v>
      </c>
      <c r="AF98" s="32" t="n">
        <v>1727.95</v>
      </c>
      <c r="AG98" s="33" t="n">
        <v>575.983</v>
      </c>
      <c r="AH98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8" s="88"/>
    </row>
    <row r="99" customFormat="false" ht="15.75" hidden="false" customHeight="false" outlineLevel="0" collapsed="false">
      <c r="T99" s="74" t="n">
        <v>5</v>
      </c>
      <c r="U99" s="75" t="n">
        <v>5</v>
      </c>
      <c r="V99" s="76" t="n">
        <v>1771.26</v>
      </c>
      <c r="W99" s="77" t="n">
        <v>354.252</v>
      </c>
      <c r="Y99" s="41" t="n">
        <v>13</v>
      </c>
      <c r="Z99" s="42" t="n">
        <v>1</v>
      </c>
      <c r="AA99" s="43" t="n">
        <v>496.04</v>
      </c>
      <c r="AB99" s="44" t="n">
        <v>496.04</v>
      </c>
      <c r="AC99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99" s="74" t="n">
        <v>13</v>
      </c>
      <c r="AE99" s="75" t="n">
        <v>1</v>
      </c>
      <c r="AF99" s="76" t="n">
        <v>422.58</v>
      </c>
      <c r="AG99" s="77" t="n">
        <v>422.58</v>
      </c>
      <c r="AH99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99" s="88"/>
    </row>
    <row r="100" customFormat="false" ht="15.75" hidden="false" customHeight="false" outlineLevel="0" collapsed="false">
      <c r="T100" s="63"/>
      <c r="U100" s="63"/>
      <c r="V100" s="63"/>
      <c r="W100" s="63"/>
      <c r="Y100" s="63"/>
      <c r="Z100" s="63"/>
      <c r="AA100" s="63"/>
      <c r="AB100" s="63"/>
      <c r="AC100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0" s="72"/>
      <c r="AE100" s="16"/>
      <c r="AF100" s="107"/>
      <c r="AG100" s="108"/>
      <c r="AH100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100" s="88"/>
    </row>
    <row r="101" customFormat="false" ht="15.75" hidden="false" customHeight="false" outlineLevel="0" collapsed="false">
      <c r="T101" s="78" t="n">
        <v>4</v>
      </c>
      <c r="U101" s="79" t="n">
        <v>1</v>
      </c>
      <c r="V101" s="80" t="n">
        <v>992.01</v>
      </c>
      <c r="W101" s="81" t="n">
        <v>992.01</v>
      </c>
      <c r="Y101" s="30" t="n">
        <v>4</v>
      </c>
      <c r="Z101" s="31" t="n">
        <v>1</v>
      </c>
      <c r="AA101" s="32" t="n">
        <v>992.01</v>
      </c>
      <c r="AB101" s="33" t="n">
        <v>992.01</v>
      </c>
      <c r="AC101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1" s="109" t="n">
        <v>10</v>
      </c>
      <c r="AE101" s="110" t="n">
        <v>3</v>
      </c>
      <c r="AF101" s="111" t="n">
        <v>1807.15</v>
      </c>
      <c r="AG101" s="112" t="n">
        <v>602.383</v>
      </c>
      <c r="AH101" s="0" t="str">
        <f aca="false">IFERROR(__xludf.dummyfunction("IF(ISBLANK(AD38),""\multicolumn{4}{| c |}{}\\ \hline"",CONCATENATE(AD38,"" &amp; "",AE38,"" &amp; "",TO_TEXT(AF38),"" &amp; "",TO_TEXT(AG38),"" \\ \hline""))"),"1 &amp; 4 &amp; 741,74 &amp; 185,44 \\ \hline")</f>
        <v>1 &amp; 4 &amp; 741,74 &amp; 185,44 \\ \hline</v>
      </c>
      <c r="AI101" s="88"/>
    </row>
    <row r="102" customFormat="false" ht="15.75" hidden="false" customHeight="false" outlineLevel="0" collapsed="false">
      <c r="V102" s="87"/>
      <c r="W102" s="87"/>
      <c r="Y102" s="34" t="n">
        <v>10</v>
      </c>
      <c r="Z102" s="8" t="n">
        <v>3</v>
      </c>
      <c r="AA102" s="35" t="n">
        <v>1642.9</v>
      </c>
      <c r="AB102" s="36" t="n">
        <v>547.633</v>
      </c>
      <c r="AC102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2" s="2"/>
      <c r="AE102" s="2"/>
      <c r="AF102" s="82"/>
      <c r="AG102" s="82"/>
    </row>
    <row r="103" customFormat="false" ht="15.75" hidden="false" customHeight="false" outlineLevel="0" collapsed="false">
      <c r="V103" s="87"/>
      <c r="W103" s="87"/>
      <c r="Y103" s="34" t="n">
        <v>11</v>
      </c>
      <c r="Z103" s="8" t="n">
        <v>2</v>
      </c>
      <c r="AA103" s="35" t="n">
        <v>764.21</v>
      </c>
      <c r="AB103" s="36" t="n">
        <v>382.105</v>
      </c>
      <c r="AC103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3" s="2"/>
      <c r="AE103" s="2"/>
      <c r="AF103" s="82"/>
      <c r="AG103" s="82"/>
    </row>
    <row r="104" customFormat="false" ht="15.75" hidden="false" customHeight="false" outlineLevel="0" collapsed="false">
      <c r="V104" s="87"/>
      <c r="W104" s="87"/>
      <c r="Y104" s="74" t="n">
        <v>13</v>
      </c>
      <c r="Z104" s="75" t="n">
        <v>1</v>
      </c>
      <c r="AA104" s="76" t="n">
        <v>337.53</v>
      </c>
      <c r="AB104" s="77" t="n">
        <v>337.53</v>
      </c>
      <c r="AC104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4" s="2"/>
      <c r="AE104" s="2"/>
      <c r="AF104" s="82"/>
      <c r="AG104" s="82"/>
    </row>
    <row r="105" customFormat="false" ht="15.75" hidden="false" customHeight="false" outlineLevel="0" collapsed="false">
      <c r="V105" s="87"/>
      <c r="W105" s="87"/>
      <c r="Y105" s="63"/>
      <c r="Z105" s="63"/>
      <c r="AA105" s="63"/>
      <c r="AB105" s="63"/>
      <c r="AC105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5" s="2"/>
      <c r="AE105" s="2"/>
      <c r="AF105" s="82"/>
      <c r="AG105" s="82"/>
    </row>
    <row r="106" customFormat="false" ht="15.75" hidden="false" customHeight="false" outlineLevel="0" collapsed="false">
      <c r="V106" s="87"/>
      <c r="W106" s="87"/>
      <c r="Y106" s="30" t="n">
        <v>4</v>
      </c>
      <c r="Z106" s="31" t="n">
        <v>1</v>
      </c>
      <c r="AA106" s="32" t="n">
        <v>1156.26</v>
      </c>
      <c r="AB106" s="33" t="n">
        <v>1156.26</v>
      </c>
      <c r="AC106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6" s="2"/>
      <c r="AE106" s="2"/>
      <c r="AF106" s="82"/>
      <c r="AG106" s="82"/>
    </row>
    <row r="107" customFormat="false" ht="15.75" hidden="false" customHeight="false" outlineLevel="0" collapsed="false">
      <c r="V107" s="87"/>
      <c r="W107" s="87"/>
      <c r="Y107" s="34" t="n">
        <v>10</v>
      </c>
      <c r="Z107" s="8" t="n">
        <v>3</v>
      </c>
      <c r="AA107" s="35" t="n">
        <v>1807.15</v>
      </c>
      <c r="AB107" s="36" t="n">
        <v>602.383</v>
      </c>
      <c r="AC107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7" s="2"/>
      <c r="AE107" s="2"/>
      <c r="AF107" s="82"/>
      <c r="AG107" s="82"/>
    </row>
    <row r="108" customFormat="false" ht="15.75" hidden="false" customHeight="false" outlineLevel="0" collapsed="false">
      <c r="V108" s="87"/>
      <c r="W108" s="87"/>
      <c r="Y108" s="74" t="n">
        <v>11</v>
      </c>
      <c r="Z108" s="75" t="n">
        <v>2</v>
      </c>
      <c r="AA108" s="76" t="n">
        <v>781.7</v>
      </c>
      <c r="AB108" s="77" t="n">
        <v>390.85</v>
      </c>
      <c r="AC108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8" s="2"/>
      <c r="AE108" s="2"/>
      <c r="AF108" s="82"/>
      <c r="AG108" s="82"/>
    </row>
    <row r="109" customFormat="false" ht="15.75" hidden="false" customHeight="false" outlineLevel="0" collapsed="false">
      <c r="V109" s="87"/>
      <c r="W109" s="87"/>
      <c r="Y109" s="63"/>
      <c r="Z109" s="63"/>
      <c r="AA109" s="63"/>
      <c r="AB109" s="63"/>
      <c r="AC109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09" s="2"/>
      <c r="AE109" s="2"/>
      <c r="AF109" s="82"/>
      <c r="AG109" s="82"/>
    </row>
    <row r="110" customFormat="false" ht="15.75" hidden="false" customHeight="false" outlineLevel="0" collapsed="false">
      <c r="V110" s="87"/>
      <c r="W110" s="87"/>
      <c r="Y110" s="30" t="n">
        <v>4</v>
      </c>
      <c r="Z110" s="31" t="n">
        <v>1</v>
      </c>
      <c r="AA110" s="32" t="n">
        <v>1358.7</v>
      </c>
      <c r="AB110" s="33" t="n">
        <v>1358.7</v>
      </c>
      <c r="AC110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10" s="2"/>
      <c r="AE110" s="2"/>
      <c r="AF110" s="82"/>
      <c r="AG110" s="82"/>
    </row>
    <row r="111" customFormat="false" ht="15.75" hidden="false" customHeight="false" outlineLevel="0" collapsed="false">
      <c r="V111" s="87"/>
      <c r="W111" s="87"/>
      <c r="Y111" s="74" t="n">
        <v>10</v>
      </c>
      <c r="Z111" s="75" t="n">
        <v>3</v>
      </c>
      <c r="AA111" s="76" t="n">
        <v>1234.34</v>
      </c>
      <c r="AB111" s="77" t="n">
        <v>411.447</v>
      </c>
      <c r="AC111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11" s="2"/>
      <c r="AE111" s="2"/>
      <c r="AF111" s="82"/>
      <c r="AG111" s="82"/>
    </row>
    <row r="112" customFormat="false" ht="15.75" hidden="false" customHeight="false" outlineLevel="0" collapsed="false">
      <c r="V112" s="87"/>
      <c r="W112" s="87"/>
      <c r="Y112" s="63"/>
      <c r="Z112" s="63"/>
      <c r="AA112" s="63"/>
      <c r="AB112" s="63"/>
      <c r="AC112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12" s="2"/>
      <c r="AE112" s="2"/>
      <c r="AF112" s="82"/>
      <c r="AG112" s="82"/>
    </row>
    <row r="113" customFormat="false" ht="15.75" hidden="false" customHeight="false" outlineLevel="0" collapsed="false">
      <c r="V113" s="87"/>
      <c r="W113" s="87"/>
      <c r="Y113" s="109" t="n">
        <v>4</v>
      </c>
      <c r="Z113" s="110" t="n">
        <v>1</v>
      </c>
      <c r="AA113" s="111" t="n">
        <v>992.01</v>
      </c>
      <c r="AB113" s="112" t="n">
        <v>992.01</v>
      </c>
      <c r="AC113" s="0" t="str">
        <f aca="false">IFERROR(__xludf.dummyfunction("IF(ISBLANK(Y38),""\multicolumn{4}{| c |}{}\\ \hline"",CONCATENATE(Y38,"" &amp; "",Z38,"" &amp; "",TO_TEXT(AA38),"" &amp; "",TO_TEXT(AB38),"" \\ \hline""))"),"1 &amp; 4 &amp; 501,51 &amp; 125,38 \\ \hline")</f>
        <v>1 &amp; 4 &amp; 501,51 &amp; 125,38 \\ \hline</v>
      </c>
      <c r="AD113" s="2"/>
      <c r="AE113" s="2"/>
      <c r="AF113" s="82"/>
      <c r="AG113" s="82"/>
    </row>
  </sheetData>
  <autoFilter ref="J39:J50"/>
  <mergeCells count="38">
    <mergeCell ref="A1:S1"/>
    <mergeCell ref="A2:S2"/>
    <mergeCell ref="A4:H4"/>
    <mergeCell ref="A5:H5"/>
    <mergeCell ref="A6:H6"/>
    <mergeCell ref="A7:H7"/>
    <mergeCell ref="A9:H9"/>
    <mergeCell ref="A10:H10"/>
    <mergeCell ref="A11:H11"/>
    <mergeCell ref="A12:H12"/>
    <mergeCell ref="A14:H14"/>
    <mergeCell ref="A15:H15"/>
    <mergeCell ref="A16:H16"/>
    <mergeCell ref="A17:H17"/>
    <mergeCell ref="E20:I20"/>
    <mergeCell ref="J20:N20"/>
    <mergeCell ref="O20:S20"/>
    <mergeCell ref="E31:I35"/>
    <mergeCell ref="O31:S35"/>
    <mergeCell ref="J32:N35"/>
    <mergeCell ref="T48:W48"/>
    <mergeCell ref="Y49:AB49"/>
    <mergeCell ref="T58:W58"/>
    <mergeCell ref="Y60:AB60"/>
    <mergeCell ref="T67:W67"/>
    <mergeCell ref="Y70:AB70"/>
    <mergeCell ref="Y79:AB79"/>
    <mergeCell ref="T82:W82"/>
    <mergeCell ref="Y87:AB87"/>
    <mergeCell ref="T88:W88"/>
    <mergeCell ref="T93:W93"/>
    <mergeCell ref="Y94:AB94"/>
    <mergeCell ref="T97:W97"/>
    <mergeCell ref="T100:W100"/>
    <mergeCell ref="Y100:AB100"/>
    <mergeCell ref="Y105:AB105"/>
    <mergeCell ref="Y109:AB109"/>
    <mergeCell ref="Y112:AB11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0.6530612244898"/>
    <col collapsed="false" hidden="false" max="2" min="2" style="0" width="16.6020408163265"/>
    <col collapsed="false" hidden="false" max="3" min="3" style="0" width="23.219387755102"/>
    <col collapsed="false" hidden="false" max="4" min="4" style="0" width="20.6530612244898"/>
    <col collapsed="false" hidden="false" max="5" min="5" style="0" width="16.6020408163265"/>
    <col collapsed="false" hidden="false" max="6" min="6" style="0" width="23.219387755102"/>
    <col collapsed="false" hidden="false" max="7" min="7" style="0" width="20.6530612244898"/>
    <col collapsed="false" hidden="false" max="8" min="8" style="0" width="16.6020408163265"/>
    <col collapsed="false" hidden="false" max="9" min="9" style="0" width="23.219387755102"/>
    <col collapsed="false" hidden="false" max="10" min="10" style="0" width="20.6530612244898"/>
    <col collapsed="false" hidden="false" max="11" min="11" style="0" width="16.6020408163265"/>
    <col collapsed="false" hidden="false" max="12" min="12" style="0" width="23.219387755102"/>
    <col collapsed="false" hidden="false" max="13" min="13" style="0" width="20.6530612244898"/>
    <col collapsed="false" hidden="false" max="14" min="14" style="0" width="16.6020408163265"/>
    <col collapsed="false" hidden="false" max="15" min="15" style="0" width="23.219387755102"/>
    <col collapsed="false" hidden="false" max="1025" min="16" style="0" width="14.1734693877551"/>
  </cols>
  <sheetData>
    <row r="1" customFormat="false" ht="15.75" hidden="false" customHeight="false" outlineLevel="0" collapsed="false">
      <c r="A1" s="113" t="s">
        <v>111</v>
      </c>
      <c r="B1" s="113"/>
      <c r="C1" s="114"/>
      <c r="D1" s="113" t="s">
        <v>112</v>
      </c>
      <c r="E1" s="113"/>
      <c r="F1" s="114"/>
      <c r="G1" s="113" t="s">
        <v>113</v>
      </c>
      <c r="H1" s="113"/>
      <c r="I1" s="114"/>
      <c r="J1" s="113" t="s">
        <v>114</v>
      </c>
      <c r="K1" s="113"/>
      <c r="L1" s="114"/>
      <c r="M1" s="113" t="s">
        <v>115</v>
      </c>
      <c r="N1" s="113"/>
    </row>
    <row r="2" customFormat="false" ht="15.75" hidden="false" customHeight="false" outlineLevel="0" collapsed="false">
      <c r="A2" s="4" t="s">
        <v>116</v>
      </c>
      <c r="B2" s="4" t="n">
        <v>3</v>
      </c>
      <c r="C2" s="114" t="str">
        <f aca="false">IF(OR(ISNUMBER(FIND("Task",B2)),ISNUMBER(FIND("Sala",B2))),CONCATENATE("\textbf{",B2,"} \\ \hline"),IF(OR(B2="",ISNUMBER(B2)),"",CONCATENATE(SUBSTITUTE(SUBSTITUTE(B2,",",";"),".",",")," \\ \hline")))</f>
        <v/>
      </c>
      <c r="D2" s="4" t="s">
        <v>116</v>
      </c>
      <c r="E2" s="4" t="n">
        <v>3</v>
      </c>
      <c r="F2" s="114" t="str">
        <f aca="false">IF(OR(ISNUMBER(FIND("Task",E2)),ISNUMBER(FIND("Sala",E2))),CONCATENATE("\textbf{",E2,"} \\ \hline"),IF(OR(E2="",ISNUMBER(E2)),"",CONCATENATE(SUBSTITUTE(SUBSTITUTE(E2,",",";"),".",",")," \\ \hline")))</f>
        <v/>
      </c>
      <c r="G2" s="4" t="s">
        <v>116</v>
      </c>
      <c r="H2" s="4" t="n">
        <v>3</v>
      </c>
      <c r="I2" s="114" t="str">
        <f aca="false">IF(OR(ISNUMBER(FIND("Task",H2)),ISNUMBER(FIND("Sala",H2))),CONCATENATE("\textbf{",H2,"} \\ \hline"),IF(OR(H2="",ISNUMBER(H2)),"",CONCATENATE(SUBSTITUTE(SUBSTITUTE(H2,",",";"),".",",")," \\ \hline")))</f>
        <v/>
      </c>
      <c r="J2" s="4" t="s">
        <v>116</v>
      </c>
      <c r="K2" s="4" t="n">
        <v>3</v>
      </c>
      <c r="L2" s="114" t="str">
        <f aca="false">IF(OR(ISNUMBER(FIND("Task",K2)),ISNUMBER(FIND("Sala",K2))),CONCATENATE("\textbf{",K2,"} \\ \hline"),IF(OR(K2="",ISNUMBER(K2)),"",CONCATENATE(SUBSTITUTE(SUBSTITUTE(K2,",",";"),".",",")," \\ \hline")))</f>
        <v/>
      </c>
      <c r="M2" s="4" t="s">
        <v>116</v>
      </c>
      <c r="N2" s="4" t="n">
        <v>3</v>
      </c>
      <c r="O2" s="114" t="str">
        <f aca="false">IF(OR(ISNUMBER(FIND("Task",N2)),ISNUMBER(FIND("Sala",N2))),CONCATENATE("\textbf{",N2,"} \\ \hline"),IF(OR(N2="",ISNUMBER(N2)),"",CONCATENATE(SUBSTITUTE(SUBSTITUTE(N2,",",";"),".",",")," \\ \hline")))</f>
        <v/>
      </c>
    </row>
    <row r="3" customFormat="false" ht="15.75" hidden="false" customHeight="false" outlineLevel="0" collapsed="false">
      <c r="A3" s="4" t="s">
        <v>117</v>
      </c>
      <c r="B3" s="4" t="n">
        <v>3</v>
      </c>
      <c r="C3" s="114" t="str">
        <f aca="false">IF(OR(ISNUMBER(FIND("Task",B3)),ISNUMBER(FIND("Sala",B3))),CONCATENATE("\textbf{",B3,"} \\ \hline"),IF(OR(B3="",ISNUMBER(B3)),"",CONCATENATE(SUBSTITUTE(SUBSTITUTE(B3,",",";"),".",",")," \\ \hline")))</f>
        <v/>
      </c>
      <c r="D3" s="4" t="s">
        <v>117</v>
      </c>
      <c r="E3" s="4" t="n">
        <v>3</v>
      </c>
      <c r="F3" s="114" t="str">
        <f aca="false">IF(OR(ISNUMBER(FIND("Task",E3)),ISNUMBER(FIND("Sala",E3))),CONCATENATE("\textbf{",E3,"} \\ \hline"),IF(OR(E3="",ISNUMBER(E3)),"",CONCATENATE(SUBSTITUTE(SUBSTITUTE(E3,",",";"),".",",")," \\ \hline")))</f>
        <v/>
      </c>
      <c r="G3" s="4" t="s">
        <v>117</v>
      </c>
      <c r="H3" s="4" t="n">
        <v>3</v>
      </c>
      <c r="I3" s="114" t="str">
        <f aca="false">IF(OR(ISNUMBER(FIND("Task",H3)),ISNUMBER(FIND("Sala",H3))),CONCATENATE("\textbf{",H3,"} \\ \hline"),IF(OR(H3="",ISNUMBER(H3)),"",CONCATENATE(SUBSTITUTE(SUBSTITUTE(H3,",",";"),".",",")," \\ \hline")))</f>
        <v/>
      </c>
      <c r="J3" s="4" t="s">
        <v>117</v>
      </c>
      <c r="K3" s="4" t="n">
        <v>3</v>
      </c>
      <c r="L3" s="114" t="str">
        <f aca="false">IF(OR(ISNUMBER(FIND("Task",K3)),ISNUMBER(FIND("Sala",K3))),CONCATENATE("\textbf{",K3,"} \\ \hline"),IF(OR(K3="",ISNUMBER(K3)),"",CONCATENATE(SUBSTITUTE(SUBSTITUTE(K3,",",";"),".",",")," \\ \hline")))</f>
        <v/>
      </c>
      <c r="M3" s="4" t="s">
        <v>117</v>
      </c>
      <c r="N3" s="4" t="n">
        <v>3</v>
      </c>
      <c r="O3" s="114" t="str">
        <f aca="false">IF(OR(ISNUMBER(FIND("Task",N3)),ISNUMBER(FIND("Sala",N3))),CONCATENATE("\textbf{",N3,"} \\ \hline"),IF(OR(N3="",ISNUMBER(N3)),"",CONCATENATE(SUBSTITUTE(SUBSTITUTE(N3,",",";"),".",",")," \\ \hline")))</f>
        <v/>
      </c>
    </row>
    <row r="4" customFormat="false" ht="15.75" hidden="false" customHeight="false" outlineLevel="0" collapsed="false">
      <c r="A4" s="4" t="s">
        <v>118</v>
      </c>
      <c r="B4" s="4" t="s">
        <v>54</v>
      </c>
      <c r="C4" s="114" t="str">
        <f aca="false">IF(OR(ISNUMBER(FIND("Task",B4)),ISNUMBER(FIND("Sala",B4))),CONCATENATE("\textbf{",B4,"} \\ \hline"),IF(OR(B4="",ISNUMBER(B4)),"",CONCATENATE(SUBSTITUTE(SUBSTITUTE(B4,",",";"),".",",")," \\ \hline")))</f>
        <v>\textbf{Task 3} \\ \hline</v>
      </c>
      <c r="D4" s="4" t="s">
        <v>118</v>
      </c>
      <c r="E4" s="4" t="s">
        <v>54</v>
      </c>
      <c r="F4" s="114" t="str">
        <f aca="false">IF(OR(ISNUMBER(FIND("Task",E4)),ISNUMBER(FIND("Sala",E4))),CONCATENATE("\textbf{",E4,"} \\ \hline"),IF(OR(E4="",ISNUMBER(E4)),"",CONCATENATE(SUBSTITUTE(SUBSTITUTE(E4,",",";"),".",",")," \\ \hline")))</f>
        <v>\textbf{Task 3} \\ \hline</v>
      </c>
      <c r="G4" s="4" t="s">
        <v>118</v>
      </c>
      <c r="H4" s="4" t="s">
        <v>54</v>
      </c>
      <c r="I4" s="114" t="str">
        <f aca="false">IF(OR(ISNUMBER(FIND("Task",H4)),ISNUMBER(FIND("Sala",H4))),CONCATENATE("\textbf{",H4,"} \\ \hline"),IF(OR(H4="",ISNUMBER(H4)),"",CONCATENATE(SUBSTITUTE(SUBSTITUTE(H4,",",";"),".",",")," \\ \hline")))</f>
        <v>\textbf{Task 3} \\ \hline</v>
      </c>
      <c r="J4" s="4" t="s">
        <v>118</v>
      </c>
      <c r="K4" s="4" t="s">
        <v>54</v>
      </c>
      <c r="L4" s="114" t="str">
        <f aca="false">IF(OR(ISNUMBER(FIND("Task",K4)),ISNUMBER(FIND("Sala",K4))),CONCATENATE("\textbf{",K4,"} \\ \hline"),IF(OR(K4="",ISNUMBER(K4)),"",CONCATENATE(SUBSTITUTE(SUBSTITUTE(K4,",",";"),".",",")," \\ \hline")))</f>
        <v>\textbf{Task 3} \\ \hline</v>
      </c>
      <c r="M4" s="4" t="s">
        <v>118</v>
      </c>
      <c r="N4" s="4" t="s">
        <v>54</v>
      </c>
      <c r="O4" s="114" t="str">
        <f aca="false">IF(OR(ISNUMBER(FIND("Task",N4)),ISNUMBER(FIND("Sala",N4))),CONCATENATE("\textbf{",N4,"} \\ \hline"),IF(OR(N4="",ISNUMBER(N4)),"",CONCATENATE(SUBSTITUTE(SUBSTITUTE(N4,",",";"),".",",")," \\ \hline")))</f>
        <v>\textbf{Task 3} \\ \hline</v>
      </c>
    </row>
    <row r="5" customFormat="false" ht="15.75" hidden="false" customHeight="false" outlineLevel="0" collapsed="false">
      <c r="A5" s="4" t="s">
        <v>119</v>
      </c>
      <c r="B5" s="4" t="s">
        <v>13</v>
      </c>
      <c r="C5" s="114" t="str">
        <f aca="false">IF(OR(ISNUMBER(FIND("Task",B5)),ISNUMBER(FIND("Sala",B5))),CONCATENATE("\textbf{",B5,"} \\ \hline"),IF(OR(B5="",ISNUMBER(B5)),"",CONCATENATE(SUBSTITUTE(SUBSTITUTE(B5,",",";"),".",",")," \\ \hline")))</f>
        <v>\textbf{Sala 306} \\ \hline</v>
      </c>
      <c r="D5" s="4" t="s">
        <v>119</v>
      </c>
      <c r="E5" s="4" t="s">
        <v>13</v>
      </c>
      <c r="F5" s="114" t="str">
        <f aca="false">IF(OR(ISNUMBER(FIND("Task",E5)),ISNUMBER(FIND("Sala",E5))),CONCATENATE("\textbf{",E5,"} \\ \hline"),IF(OR(E5="",ISNUMBER(E5)),"",CONCATENATE(SUBSTITUTE(SUBSTITUTE(E5,",",";"),".",",")," \\ \hline")))</f>
        <v>\textbf{Sala 306} \\ \hline</v>
      </c>
      <c r="G5" s="4" t="s">
        <v>119</v>
      </c>
      <c r="H5" s="4" t="s">
        <v>13</v>
      </c>
      <c r="I5" s="114" t="str">
        <f aca="false">IF(OR(ISNUMBER(FIND("Task",H5)),ISNUMBER(FIND("Sala",H5))),CONCATENATE("\textbf{",H5,"} \\ \hline"),IF(OR(H5="",ISNUMBER(H5)),"",CONCATENATE(SUBSTITUTE(SUBSTITUTE(H5,",",";"),".",",")," \\ \hline")))</f>
        <v>\textbf{Sala 306} \\ \hline</v>
      </c>
      <c r="J5" s="4" t="s">
        <v>119</v>
      </c>
      <c r="K5" s="4" t="s">
        <v>13</v>
      </c>
      <c r="L5" s="114" t="str">
        <f aca="false">IF(OR(ISNUMBER(FIND("Task",K5)),ISNUMBER(FIND("Sala",K5))),CONCATENATE("\textbf{",K5,"} \\ \hline"),IF(OR(K5="",ISNUMBER(K5)),"",CONCATENATE(SUBSTITUTE(SUBSTITUTE(K5,",",";"),".",",")," \\ \hline")))</f>
        <v>\textbf{Sala 306} \\ \hline</v>
      </c>
      <c r="M5" s="4" t="s">
        <v>119</v>
      </c>
      <c r="N5" s="4" t="s">
        <v>13</v>
      </c>
      <c r="O5" s="114" t="str">
        <f aca="false">IF(OR(ISNUMBER(FIND("Task",N5)),ISNUMBER(FIND("Sala",N5))),CONCATENATE("\textbf{",N5,"} \\ \hline"),IF(OR(N5="",ISNUMBER(N5)),"",CONCATENATE(SUBSTITUTE(SUBSTITUTE(N5,",",";"),".",",")," \\ \hline")))</f>
        <v>\textbf{Sala 306} \\ \hline</v>
      </c>
    </row>
    <row r="6" customFormat="false" ht="15.75" hidden="false" customHeight="false" outlineLevel="0" collapsed="false">
      <c r="A6" s="4" t="s">
        <v>120</v>
      </c>
      <c r="B6" s="4" t="s">
        <v>121</v>
      </c>
      <c r="C6" s="114" t="str">
        <f aca="false">IF(OR(ISNUMBER(FIND("Task",B6)),ISNUMBER(FIND("Sala",B6))),CONCATENATE("\textbf{",B6,"} \\ \hline"),IF(OR(B6="",ISNUMBER(B6)),"",CONCATENATE(SUBSTITUTE(SUBSTITUTE(B6,",",";"),".",",")," \\ \hline")))</f>
        <v>-5,90286;-12,1243 \\ \hline</v>
      </c>
      <c r="D6" s="4" t="s">
        <v>120</v>
      </c>
      <c r="E6" s="4" t="s">
        <v>121</v>
      </c>
      <c r="F6" s="114" t="str">
        <f aca="false">IF(OR(ISNUMBER(FIND("Task",E6)),ISNUMBER(FIND("Sala",E6))),CONCATENATE("\textbf{",E6,"} \\ \hline"),IF(OR(E6="",ISNUMBER(E6)),"",CONCATENATE(SUBSTITUTE(SUBSTITUTE(E6,",",";"),".",",")," \\ \hline")))</f>
        <v>-5,90286;-12,1243 \\ \hline</v>
      </c>
      <c r="G6" s="4" t="s">
        <v>120</v>
      </c>
      <c r="H6" s="4" t="s">
        <v>121</v>
      </c>
      <c r="I6" s="114" t="str">
        <f aca="false">IF(OR(ISNUMBER(FIND("Task",H6)),ISNUMBER(FIND("Sala",H6))),CONCATENATE("\textbf{",H6,"} \\ \hline"),IF(OR(H6="",ISNUMBER(H6)),"",CONCATENATE(SUBSTITUTE(SUBSTITUTE(H6,",",";"),".",",")," \\ \hline")))</f>
        <v>-5,90286;-12,1243 \\ \hline</v>
      </c>
      <c r="J6" s="4" t="s">
        <v>120</v>
      </c>
      <c r="K6" s="4" t="s">
        <v>121</v>
      </c>
      <c r="L6" s="114" t="str">
        <f aca="false">IF(OR(ISNUMBER(FIND("Task",K6)),ISNUMBER(FIND("Sala",K6))),CONCATENATE("\textbf{",K6,"} \\ \hline"),IF(OR(K6="",ISNUMBER(K6)),"",CONCATENATE(SUBSTITUTE(SUBSTITUTE(K6,",",";"),".",",")," \\ \hline")))</f>
        <v>-5,90286;-12,1243 \\ \hline</v>
      </c>
      <c r="M6" s="4" t="s">
        <v>120</v>
      </c>
      <c r="N6" s="4" t="s">
        <v>121</v>
      </c>
      <c r="O6" s="114" t="str">
        <f aca="false">IF(OR(ISNUMBER(FIND("Task",N6)),ISNUMBER(FIND("Sala",N6))),CONCATENATE("\textbf{",N6,"} \\ \hline"),IF(OR(N6="",ISNUMBER(N6)),"",CONCATENATE(SUBSTITUTE(SUBSTITUTE(N6,",",";"),".",",")," \\ \hline")))</f>
        <v>-5,90286;-12,1243 \\ \hline</v>
      </c>
    </row>
    <row r="7" customFormat="false" ht="15.75" hidden="false" customHeight="false" outlineLevel="0" collapsed="false">
      <c r="A7" s="4" t="s">
        <v>120</v>
      </c>
      <c r="B7" s="4" t="s">
        <v>122</v>
      </c>
      <c r="C7" s="114" t="str">
        <f aca="false">IF(OR(ISNUMBER(FIND("Task",B7)),ISNUMBER(FIND("Sala",B7))),CONCATENATE("\textbf{",B7,"} \\ \hline"),IF(OR(B7="",ISNUMBER(B7)),"",CONCATENATE(SUBSTITUTE(SUBSTITUTE(B7,",",";"),".",",")," \\ \hline")))</f>
        <v>-5,56;-11,7814 \\ \hline</v>
      </c>
      <c r="D7" s="4" t="s">
        <v>120</v>
      </c>
      <c r="E7" s="4" t="s">
        <v>122</v>
      </c>
      <c r="F7" s="114" t="str">
        <f aca="false">IF(OR(ISNUMBER(FIND("Task",E7)),ISNUMBER(FIND("Sala",E7))),CONCATENATE("\textbf{",E7,"} \\ \hline"),IF(OR(E7="",ISNUMBER(E7)),"",CONCATENATE(SUBSTITUTE(SUBSTITUTE(E7,",",";"),".",",")," \\ \hline")))</f>
        <v>-5,56;-11,7814 \\ \hline</v>
      </c>
      <c r="G7" s="4" t="s">
        <v>120</v>
      </c>
      <c r="H7" s="4" t="s">
        <v>122</v>
      </c>
      <c r="I7" s="114" t="str">
        <f aca="false">IF(OR(ISNUMBER(FIND("Task",H7)),ISNUMBER(FIND("Sala",H7))),CONCATENATE("\textbf{",H7,"} \\ \hline"),IF(OR(H7="",ISNUMBER(H7)),"",CONCATENATE(SUBSTITUTE(SUBSTITUTE(H7,",",";"),".",",")," \\ \hline")))</f>
        <v>-5,56;-11,7814 \\ \hline</v>
      </c>
      <c r="J7" s="4" t="s">
        <v>120</v>
      </c>
      <c r="K7" s="4" t="s">
        <v>122</v>
      </c>
      <c r="L7" s="114" t="str">
        <f aca="false">IF(OR(ISNUMBER(FIND("Task",K7)),ISNUMBER(FIND("Sala",K7))),CONCATENATE("\textbf{",K7,"} \\ \hline"),IF(OR(K7="",ISNUMBER(K7)),"",CONCATENATE(SUBSTITUTE(SUBSTITUTE(K7,",",";"),".",",")," \\ \hline")))</f>
        <v>-5,56;-11,7814 \\ \hline</v>
      </c>
      <c r="M7" s="4" t="s">
        <v>120</v>
      </c>
      <c r="N7" s="4" t="s">
        <v>122</v>
      </c>
      <c r="O7" s="114" t="str">
        <f aca="false">IF(OR(ISNUMBER(FIND("Task",N7)),ISNUMBER(FIND("Sala",N7))),CONCATENATE("\textbf{",N7,"} \\ \hline"),IF(OR(N7="",ISNUMBER(N7)),"",CONCATENATE(SUBSTITUTE(SUBSTITUTE(N7,",",";"),".",",")," \\ \hline")))</f>
        <v>-5,56;-11,7814 \\ \hline</v>
      </c>
    </row>
    <row r="8" customFormat="false" ht="15.75" hidden="false" customHeight="false" outlineLevel="0" collapsed="false">
      <c r="A8" s="4" t="s">
        <v>120</v>
      </c>
      <c r="B8" s="4" t="s">
        <v>123</v>
      </c>
      <c r="C8" s="114" t="str">
        <f aca="false">IF(OR(ISNUMBER(FIND("Task",B8)),ISNUMBER(FIND("Sala",B8))),CONCATENATE("\textbf{",B8,"} \\ \hline"),IF(OR(B8="",ISNUMBER(B8)),"",CONCATENATE(SUBSTITUTE(SUBSTITUTE(B8,",",";"),".",",")," \\ \hline")))</f>
        <v>-4,87429;-11,7814 \\ \hline</v>
      </c>
      <c r="D8" s="4" t="s">
        <v>120</v>
      </c>
      <c r="E8" s="4" t="s">
        <v>123</v>
      </c>
      <c r="F8" s="114" t="str">
        <f aca="false">IF(OR(ISNUMBER(FIND("Task",E8)),ISNUMBER(FIND("Sala",E8))),CONCATENATE("\textbf{",E8,"} \\ \hline"),IF(OR(E8="",ISNUMBER(E8)),"",CONCATENATE(SUBSTITUTE(SUBSTITUTE(E8,",",";"),".",",")," \\ \hline")))</f>
        <v>-4,87429;-11,7814 \\ \hline</v>
      </c>
      <c r="G8" s="4" t="s">
        <v>120</v>
      </c>
      <c r="H8" s="4" t="s">
        <v>123</v>
      </c>
      <c r="I8" s="114" t="str">
        <f aca="false">IF(OR(ISNUMBER(FIND("Task",H8)),ISNUMBER(FIND("Sala",H8))),CONCATENATE("\textbf{",H8,"} \\ \hline"),IF(OR(H8="",ISNUMBER(H8)),"",CONCATENATE(SUBSTITUTE(SUBSTITUTE(H8,",",";"),".",",")," \\ \hline")))</f>
        <v>-4,87429;-11,7814 \\ \hline</v>
      </c>
      <c r="J8" s="4" t="s">
        <v>120</v>
      </c>
      <c r="K8" s="4" t="s">
        <v>123</v>
      </c>
      <c r="L8" s="114" t="str">
        <f aca="false">IF(OR(ISNUMBER(FIND("Task",K8)),ISNUMBER(FIND("Sala",K8))),CONCATENATE("\textbf{",K8,"} \\ \hline"),IF(OR(K8="",ISNUMBER(K8)),"",CONCATENATE(SUBSTITUTE(SUBSTITUTE(K8,",",";"),".",",")," \\ \hline")))</f>
        <v>-4,87429;-11,7814 \\ \hline</v>
      </c>
      <c r="M8" s="4" t="s">
        <v>120</v>
      </c>
      <c r="N8" s="4" t="s">
        <v>123</v>
      </c>
      <c r="O8" s="114" t="str">
        <f aca="false">IF(OR(ISNUMBER(FIND("Task",N8)),ISNUMBER(FIND("Sala",N8))),CONCATENATE("\textbf{",N8,"} \\ \hline"),IF(OR(N8="",ISNUMBER(N8)),"",CONCATENATE(SUBSTITUTE(SUBSTITUTE(N8,",",";"),".",",")," \\ \hline")))</f>
        <v>-4,87429;-11,7814 \\ \hline</v>
      </c>
    </row>
    <row r="9" customFormat="false" ht="15.75" hidden="false" customHeight="false" outlineLevel="0" collapsed="false">
      <c r="A9" s="4" t="s">
        <v>120</v>
      </c>
      <c r="B9" s="4" t="s">
        <v>124</v>
      </c>
      <c r="C9" s="114" t="str">
        <f aca="false">IF(OR(ISNUMBER(FIND("Task",B9)),ISNUMBER(FIND("Sala",B9))),CONCATENATE("\textbf{",B9,"} \\ \hline"),IF(OR(B9="",ISNUMBER(B9)),"",CONCATENATE(SUBSTITUTE(SUBSTITUTE(B9,",",";"),".",",")," \\ \hline")))</f>
        <v>-4,78857;-11,8671 \\ \hline</v>
      </c>
      <c r="D9" s="4" t="s">
        <v>120</v>
      </c>
      <c r="E9" s="4" t="s">
        <v>124</v>
      </c>
      <c r="F9" s="114" t="str">
        <f aca="false">IF(OR(ISNUMBER(FIND("Task",E9)),ISNUMBER(FIND("Sala",E9))),CONCATENATE("\textbf{",E9,"} \\ \hline"),IF(OR(E9="",ISNUMBER(E9)),"",CONCATENATE(SUBSTITUTE(SUBSTITUTE(E9,",",";"),".",",")," \\ \hline")))</f>
        <v>-4,78857;-11,8671 \\ \hline</v>
      </c>
      <c r="G9" s="4" t="s">
        <v>120</v>
      </c>
      <c r="H9" s="4" t="s">
        <v>124</v>
      </c>
      <c r="I9" s="114" t="str">
        <f aca="false">IF(OR(ISNUMBER(FIND("Task",H9)),ISNUMBER(FIND("Sala",H9))),CONCATENATE("\textbf{",H9,"} \\ \hline"),IF(OR(H9="",ISNUMBER(H9)),"",CONCATENATE(SUBSTITUTE(SUBSTITUTE(H9,",",";"),".",",")," \\ \hline")))</f>
        <v>-4,78857;-11,8671 \\ \hline</v>
      </c>
      <c r="J9" s="4" t="s">
        <v>120</v>
      </c>
      <c r="K9" s="4" t="s">
        <v>124</v>
      </c>
      <c r="L9" s="114" t="str">
        <f aca="false">IF(OR(ISNUMBER(FIND("Task",K9)),ISNUMBER(FIND("Sala",K9))),CONCATENATE("\textbf{",K9,"} \\ \hline"),IF(OR(K9="",ISNUMBER(K9)),"",CONCATENATE(SUBSTITUTE(SUBSTITUTE(K9,",",";"),".",",")," \\ \hline")))</f>
        <v>-4,78857;-11,8671 \\ \hline</v>
      </c>
      <c r="M9" s="4" t="s">
        <v>120</v>
      </c>
      <c r="N9" s="4" t="s">
        <v>124</v>
      </c>
      <c r="O9" s="114" t="str">
        <f aca="false">IF(OR(ISNUMBER(FIND("Task",N9)),ISNUMBER(FIND("Sala",N9))),CONCATENATE("\textbf{",N9,"} \\ \hline"),IF(OR(N9="",ISNUMBER(N9)),"",CONCATENATE(SUBSTITUTE(SUBSTITUTE(N9,",",";"),".",",")," \\ \hline")))</f>
        <v>-4,78857;-11,8671 \\ \hline</v>
      </c>
    </row>
    <row r="10" customFormat="false" ht="15.75" hidden="false" customHeight="false" outlineLevel="0" collapsed="false">
      <c r="A10" s="4" t="s">
        <v>120</v>
      </c>
      <c r="B10" s="4" t="s">
        <v>125</v>
      </c>
      <c r="C10" s="114" t="str">
        <f aca="false">IF(OR(ISNUMBER(FIND("Task",B10)),ISNUMBER(FIND("Sala",B10))),CONCATENATE("\textbf{",B10,"} \\ \hline"),IF(OR(B10="",ISNUMBER(B10)),"",CONCATENATE(SUBSTITUTE(SUBSTITUTE(B10,",",";"),".",",")," \\ \hline")))</f>
        <v>-4,36;-11,8671 \\ \hline</v>
      </c>
      <c r="D10" s="4" t="s">
        <v>120</v>
      </c>
      <c r="E10" s="4" t="s">
        <v>125</v>
      </c>
      <c r="F10" s="114" t="str">
        <f aca="false">IF(OR(ISNUMBER(FIND("Task",E10)),ISNUMBER(FIND("Sala",E10))),CONCATENATE("\textbf{",E10,"} \\ \hline"),IF(OR(E10="",ISNUMBER(E10)),"",CONCATENATE(SUBSTITUTE(SUBSTITUTE(E10,",",";"),".",",")," \\ \hline")))</f>
        <v>-4,36;-11,8671 \\ \hline</v>
      </c>
      <c r="G10" s="4" t="s">
        <v>120</v>
      </c>
      <c r="H10" s="4" t="s">
        <v>125</v>
      </c>
      <c r="I10" s="114" t="str">
        <f aca="false">IF(OR(ISNUMBER(FIND("Task",H10)),ISNUMBER(FIND("Sala",H10))),CONCATENATE("\textbf{",H10,"} \\ \hline"),IF(OR(H10="",ISNUMBER(H10)),"",CONCATENATE(SUBSTITUTE(SUBSTITUTE(H10,",",";"),".",",")," \\ \hline")))</f>
        <v>-4,36;-11,8671 \\ \hline</v>
      </c>
      <c r="J10" s="4" t="s">
        <v>120</v>
      </c>
      <c r="K10" s="4" t="s">
        <v>125</v>
      </c>
      <c r="L10" s="114" t="str">
        <f aca="false">IF(OR(ISNUMBER(FIND("Task",K10)),ISNUMBER(FIND("Sala",K10))),CONCATENATE("\textbf{",K10,"} \\ \hline"),IF(OR(K10="",ISNUMBER(K10)),"",CONCATENATE(SUBSTITUTE(SUBSTITUTE(K10,",",";"),".",",")," \\ \hline")))</f>
        <v>-4,36;-11,8671 \\ \hline</v>
      </c>
      <c r="M10" s="4" t="s">
        <v>120</v>
      </c>
      <c r="N10" s="4" t="s">
        <v>125</v>
      </c>
      <c r="O10" s="114" t="str">
        <f aca="false">IF(OR(ISNUMBER(FIND("Task",N10)),ISNUMBER(FIND("Sala",N10))),CONCATENATE("\textbf{",N10,"} \\ \hline"),IF(OR(N10="",ISNUMBER(N10)),"",CONCATENATE(SUBSTITUTE(SUBSTITUTE(N10,",",";"),".",",")," \\ \hline")))</f>
        <v>-4,36;-11,8671 \\ \hline</v>
      </c>
    </row>
    <row r="11" customFormat="false" ht="15.75" hidden="false" customHeight="false" outlineLevel="0" collapsed="false">
      <c r="A11" s="4" t="s">
        <v>126</v>
      </c>
      <c r="B11" s="4"/>
      <c r="C11" s="114" t="str">
        <f aca="false">IF(OR(ISNUMBER(FIND("Task",B11)),ISNUMBER(FIND("Sala",B11))),CONCATENATE("\textbf{",B11,"} \\ \hline"),IF(OR(B11="",ISNUMBER(B11)),"",CONCATENATE(SUBSTITUTE(SUBSTITUTE(B11,",",";"),".",",")," \\ \hline")))</f>
        <v/>
      </c>
      <c r="D11" s="4" t="s">
        <v>126</v>
      </c>
      <c r="E11" s="4"/>
      <c r="F11" s="114" t="str">
        <f aca="false">IF(OR(ISNUMBER(FIND("Task",E11)),ISNUMBER(FIND("Sala",E11))),CONCATENATE("\textbf{",E11,"} \\ \hline"),IF(OR(E11="",ISNUMBER(E11)),"",CONCATENATE(SUBSTITUTE(SUBSTITUTE(E11,",",";"),".",",")," \\ \hline")))</f>
        <v/>
      </c>
      <c r="G11" s="4" t="s">
        <v>126</v>
      </c>
      <c r="H11" s="4"/>
      <c r="I11" s="114" t="str">
        <f aca="false">IF(OR(ISNUMBER(FIND("Task",H11)),ISNUMBER(FIND("Sala",H11))),CONCATENATE("\textbf{",H11,"} \\ \hline"),IF(OR(H11="",ISNUMBER(H11)),"",CONCATENATE(SUBSTITUTE(SUBSTITUTE(H11,",",";"),".",",")," \\ \hline")))</f>
        <v/>
      </c>
      <c r="J11" s="4" t="s">
        <v>126</v>
      </c>
      <c r="K11" s="4"/>
      <c r="L11" s="114" t="str">
        <f aca="false">IF(OR(ISNUMBER(FIND("Task",K11)),ISNUMBER(FIND("Sala",K11))),CONCATENATE("\textbf{",K11,"} \\ \hline"),IF(OR(K11="",ISNUMBER(K11)),"",CONCATENATE(SUBSTITUTE(SUBSTITUTE(K11,",",";"),".",",")," \\ \hline")))</f>
        <v/>
      </c>
      <c r="M11" s="4" t="s">
        <v>126</v>
      </c>
      <c r="N11" s="4"/>
      <c r="O11" s="114" t="str">
        <f aca="false">IF(OR(ISNUMBER(FIND("Task",N11)),ISNUMBER(FIND("Sala",N11))),CONCATENATE("\textbf{",N11,"} \\ \hline"),IF(OR(N11="",ISNUMBER(N11)),"",CONCATENATE(SUBSTITUTE(SUBSTITUTE(N11,",",";"),".",",")," \\ \hline")))</f>
        <v/>
      </c>
    </row>
    <row r="12" customFormat="false" ht="15.75" hidden="false" customHeight="false" outlineLevel="0" collapsed="false">
      <c r="A12" s="4" t="s">
        <v>127</v>
      </c>
      <c r="B12" s="4"/>
      <c r="C12" s="114" t="str">
        <f aca="false">IF(OR(ISNUMBER(FIND("Task",B12)),ISNUMBER(FIND("Sala",B12))),CONCATENATE("\textbf{",B12,"} \\ \hline"),IF(OR(B12="",ISNUMBER(B12)),"",CONCATENATE(SUBSTITUTE(SUBSTITUTE(B12,",",";"),".",",")," \\ \hline")))</f>
        <v/>
      </c>
      <c r="D12" s="4" t="s">
        <v>127</v>
      </c>
      <c r="E12" s="4"/>
      <c r="F12" s="114" t="str">
        <f aca="false">IF(OR(ISNUMBER(FIND("Task",E12)),ISNUMBER(FIND("Sala",E12))),CONCATENATE("\textbf{",E12,"} \\ \hline"),IF(OR(E12="",ISNUMBER(E12)),"",CONCATENATE(SUBSTITUTE(SUBSTITUTE(E12,",",";"),".",",")," \\ \hline")))</f>
        <v/>
      </c>
      <c r="G12" s="4" t="s">
        <v>127</v>
      </c>
      <c r="H12" s="4"/>
      <c r="I12" s="114" t="str">
        <f aca="false">IF(OR(ISNUMBER(FIND("Task",H12)),ISNUMBER(FIND("Sala",H12))),CONCATENATE("\textbf{",H12,"} \\ \hline"),IF(OR(H12="",ISNUMBER(H12)),"",CONCATENATE(SUBSTITUTE(SUBSTITUTE(H12,",",";"),".",",")," \\ \hline")))</f>
        <v/>
      </c>
      <c r="J12" s="4" t="s">
        <v>127</v>
      </c>
      <c r="K12" s="4"/>
      <c r="L12" s="114" t="str">
        <f aca="false">IF(OR(ISNUMBER(FIND("Task",K12)),ISNUMBER(FIND("Sala",K12))),CONCATENATE("\textbf{",K12,"} \\ \hline"),IF(OR(K12="",ISNUMBER(K12)),"",CONCATENATE(SUBSTITUTE(SUBSTITUTE(K12,",",";"),".",",")," \\ \hline")))</f>
        <v/>
      </c>
      <c r="M12" s="4" t="s">
        <v>127</v>
      </c>
      <c r="N12" s="4"/>
      <c r="O12" s="114" t="str">
        <f aca="false">IF(OR(ISNUMBER(FIND("Task",N12)),ISNUMBER(FIND("Sala",N12))),CONCATENATE("\textbf{",N12,"} \\ \hline"),IF(OR(N12="",ISNUMBER(N12)),"",CONCATENATE(SUBSTITUTE(SUBSTITUTE(N12,",",";"),".",",")," \\ \hline")))</f>
        <v/>
      </c>
    </row>
    <row r="13" customFormat="false" ht="15.75" hidden="false" customHeight="false" outlineLevel="0" collapsed="false">
      <c r="A13" s="4" t="s">
        <v>119</v>
      </c>
      <c r="B13" s="4" t="s">
        <v>19</v>
      </c>
      <c r="C13" s="114" t="str">
        <f aca="false">IF(OR(ISNUMBER(FIND("Task",B13)),ISNUMBER(FIND("Sala",B13))),CONCATENATE("\textbf{",B13,"} \\ \hline"),IF(OR(B13="",ISNUMBER(B13)),"",CONCATENATE(SUBSTITUTE(SUBSTITUTE(B13,",",";"),".",",")," \\ \hline")))</f>
        <v>\textbf{Sala 312} \\ \hline</v>
      </c>
      <c r="D13" s="4" t="s">
        <v>119</v>
      </c>
      <c r="E13" s="4" t="s">
        <v>19</v>
      </c>
      <c r="F13" s="114" t="str">
        <f aca="false">IF(OR(ISNUMBER(FIND("Task",E13)),ISNUMBER(FIND("Sala",E13))),CONCATENATE("\textbf{",E13,"} \\ \hline"),IF(OR(E13="",ISNUMBER(E13)),"",CONCATENATE(SUBSTITUTE(SUBSTITUTE(E13,",",";"),".",",")," \\ \hline")))</f>
        <v>\textbf{Sala 312} \\ \hline</v>
      </c>
      <c r="G13" s="4" t="s">
        <v>119</v>
      </c>
      <c r="H13" s="4" t="s">
        <v>19</v>
      </c>
      <c r="I13" s="114" t="str">
        <f aca="false">IF(OR(ISNUMBER(FIND("Task",H13)),ISNUMBER(FIND("Sala",H13))),CONCATENATE("\textbf{",H13,"} \\ \hline"),IF(OR(H13="",ISNUMBER(H13)),"",CONCATENATE(SUBSTITUTE(SUBSTITUTE(H13,",",";"),".",",")," \\ \hline")))</f>
        <v>\textbf{Sala 312} \\ \hline</v>
      </c>
      <c r="J13" s="4" t="s">
        <v>119</v>
      </c>
      <c r="K13" s="4" t="s">
        <v>19</v>
      </c>
      <c r="L13" s="114" t="str">
        <f aca="false">IF(OR(ISNUMBER(FIND("Task",K13)),ISNUMBER(FIND("Sala",K13))),CONCATENATE("\textbf{",K13,"} \\ \hline"),IF(OR(K13="",ISNUMBER(K13)),"",CONCATENATE(SUBSTITUTE(SUBSTITUTE(K13,",",";"),".",",")," \\ \hline")))</f>
        <v>\textbf{Sala 312} \\ \hline</v>
      </c>
      <c r="M13" s="4" t="s">
        <v>119</v>
      </c>
      <c r="N13" s="4" t="s">
        <v>19</v>
      </c>
      <c r="O13" s="114" t="str">
        <f aca="false">IF(OR(ISNUMBER(FIND("Task",N13)),ISNUMBER(FIND("Sala",N13))),CONCATENATE("\textbf{",N13,"} \\ \hline"),IF(OR(N13="",ISNUMBER(N13)),"",CONCATENATE(SUBSTITUTE(SUBSTITUTE(N13,",",";"),".",",")," \\ \hline")))</f>
        <v>\textbf{Sala 312} \\ \hline</v>
      </c>
    </row>
    <row r="14" customFormat="false" ht="15.75" hidden="false" customHeight="false" outlineLevel="0" collapsed="false">
      <c r="A14" s="4" t="s">
        <v>120</v>
      </c>
      <c r="B14" s="4" t="s">
        <v>125</v>
      </c>
      <c r="C14" s="114" t="str">
        <f aca="false">IF(OR(ISNUMBER(FIND("Task",B14)),ISNUMBER(FIND("Sala",B14))),CONCATENATE("\textbf{",B14,"} \\ \hline"),IF(OR(B14="",ISNUMBER(B14)),"",CONCATENATE(SUBSTITUTE(SUBSTITUTE(B14,",",";"),".",",")," \\ \hline")))</f>
        <v>-4,36;-11,8671 \\ \hline</v>
      </c>
      <c r="D14" s="4" t="s">
        <v>120</v>
      </c>
      <c r="E14" s="4" t="s">
        <v>125</v>
      </c>
      <c r="F14" s="114" t="str">
        <f aca="false">IF(OR(ISNUMBER(FIND("Task",E14)),ISNUMBER(FIND("Sala",E14))),CONCATENATE("\textbf{",E14,"} \\ \hline"),IF(OR(E14="",ISNUMBER(E14)),"",CONCATENATE(SUBSTITUTE(SUBSTITUTE(E14,",",";"),".",",")," \\ \hline")))</f>
        <v>-4,36;-11,8671 \\ \hline</v>
      </c>
      <c r="G14" s="4" t="s">
        <v>120</v>
      </c>
      <c r="H14" s="4" t="s">
        <v>125</v>
      </c>
      <c r="I14" s="114" t="str">
        <f aca="false">IF(OR(ISNUMBER(FIND("Task",H14)),ISNUMBER(FIND("Sala",H14))),CONCATENATE("\textbf{",H14,"} \\ \hline"),IF(OR(H14="",ISNUMBER(H14)),"",CONCATENATE(SUBSTITUTE(SUBSTITUTE(H14,",",";"),".",",")," \\ \hline")))</f>
        <v>-4,36;-11,8671 \\ \hline</v>
      </c>
      <c r="J14" s="4" t="s">
        <v>120</v>
      </c>
      <c r="K14" s="4" t="s">
        <v>125</v>
      </c>
      <c r="L14" s="114" t="str">
        <f aca="false">IF(OR(ISNUMBER(FIND("Task",K14)),ISNUMBER(FIND("Sala",K14))),CONCATENATE("\textbf{",K14,"} \\ \hline"),IF(OR(K14="",ISNUMBER(K14)),"",CONCATENATE(SUBSTITUTE(SUBSTITUTE(K14,",",";"),".",",")," \\ \hline")))</f>
        <v>-4,36;-11,8671 \\ \hline</v>
      </c>
      <c r="M14" s="4" t="s">
        <v>120</v>
      </c>
      <c r="N14" s="4" t="s">
        <v>125</v>
      </c>
      <c r="O14" s="114" t="str">
        <f aca="false">IF(OR(ISNUMBER(FIND("Task",N14)),ISNUMBER(FIND("Sala",N14))),CONCATENATE("\textbf{",N14,"} \\ \hline"),IF(OR(N14="",ISNUMBER(N14)),"",CONCATENATE(SUBSTITUTE(SUBSTITUTE(N14,",",";"),".",",")," \\ \hline")))</f>
        <v>-4,36;-11,8671 \\ \hline</v>
      </c>
    </row>
    <row r="15" customFormat="false" ht="15.75" hidden="false" customHeight="false" outlineLevel="0" collapsed="false">
      <c r="A15" s="4" t="s">
        <v>120</v>
      </c>
      <c r="B15" s="4" t="s">
        <v>128</v>
      </c>
      <c r="C15" s="114" t="str">
        <f aca="false">IF(OR(ISNUMBER(FIND("Task",B15)),ISNUMBER(FIND("Sala",B15))),CONCATENATE("\textbf{",B15,"} \\ \hline"),IF(OR(B15="",ISNUMBER(B15)),"",CONCATENATE(SUBSTITUTE(SUBSTITUTE(B15,",",";"),".",",")," \\ \hline")))</f>
        <v>-1,27429;-11,8671 \\ \hline</v>
      </c>
      <c r="D15" s="4" t="s">
        <v>120</v>
      </c>
      <c r="E15" s="4" t="s">
        <v>128</v>
      </c>
      <c r="F15" s="114" t="str">
        <f aca="false">IF(OR(ISNUMBER(FIND("Task",E15)),ISNUMBER(FIND("Sala",E15))),CONCATENATE("\textbf{",E15,"} \\ \hline"),IF(OR(E15="",ISNUMBER(E15)),"",CONCATENATE(SUBSTITUTE(SUBSTITUTE(E15,",",";"),".",",")," \\ \hline")))</f>
        <v>-1,27429;-11,8671 \\ \hline</v>
      </c>
      <c r="G15" s="4" t="s">
        <v>120</v>
      </c>
      <c r="H15" s="4" t="s">
        <v>128</v>
      </c>
      <c r="I15" s="114" t="str">
        <f aca="false">IF(OR(ISNUMBER(FIND("Task",H15)),ISNUMBER(FIND("Sala",H15))),CONCATENATE("\textbf{",H15,"} \\ \hline"),IF(OR(H15="",ISNUMBER(H15)),"",CONCATENATE(SUBSTITUTE(SUBSTITUTE(H15,",",";"),".",",")," \\ \hline")))</f>
        <v>-1,27429;-11,8671 \\ \hline</v>
      </c>
      <c r="J15" s="4" t="s">
        <v>120</v>
      </c>
      <c r="K15" s="4" t="s">
        <v>128</v>
      </c>
      <c r="L15" s="114" t="str">
        <f aca="false">IF(OR(ISNUMBER(FIND("Task",K15)),ISNUMBER(FIND("Sala",K15))),CONCATENATE("\textbf{",K15,"} \\ \hline"),IF(OR(K15="",ISNUMBER(K15)),"",CONCATENATE(SUBSTITUTE(SUBSTITUTE(K15,",",";"),".",",")," \\ \hline")))</f>
        <v>-1,27429;-11,8671 \\ \hline</v>
      </c>
      <c r="M15" s="4" t="s">
        <v>120</v>
      </c>
      <c r="N15" s="4" t="s">
        <v>128</v>
      </c>
      <c r="O15" s="114" t="str">
        <f aca="false">IF(OR(ISNUMBER(FIND("Task",N15)),ISNUMBER(FIND("Sala",N15))),CONCATENATE("\textbf{",N15,"} \\ \hline"),IF(OR(N15="",ISNUMBER(N15)),"",CONCATENATE(SUBSTITUTE(SUBSTITUTE(N15,",",";"),".",",")," \\ \hline")))</f>
        <v>-1,27429;-11,8671 \\ \hline</v>
      </c>
    </row>
    <row r="16" customFormat="false" ht="15.75" hidden="false" customHeight="false" outlineLevel="0" collapsed="false">
      <c r="A16" s="4" t="s">
        <v>120</v>
      </c>
      <c r="B16" s="4" t="s">
        <v>129</v>
      </c>
      <c r="C16" s="114" t="str">
        <f aca="false">IF(OR(ISNUMBER(FIND("Task",B16)),ISNUMBER(FIND("Sala",B16))),CONCATENATE("\textbf{",B16,"} \\ \hline"),IF(OR(B16="",ISNUMBER(B16)),"",CONCATENATE(SUBSTITUTE(SUBSTITUTE(B16,",",";"),".",",")," \\ \hline")))</f>
        <v>-1,18857;-11,9529 \\ \hline</v>
      </c>
      <c r="D16" s="4" t="s">
        <v>120</v>
      </c>
      <c r="E16" s="4" t="s">
        <v>129</v>
      </c>
      <c r="F16" s="114" t="str">
        <f aca="false">IF(OR(ISNUMBER(FIND("Task",E16)),ISNUMBER(FIND("Sala",E16))),CONCATENATE("\textbf{",E16,"} \\ \hline"),IF(OR(E16="",ISNUMBER(E16)),"",CONCATENATE(SUBSTITUTE(SUBSTITUTE(E16,",",";"),".",",")," \\ \hline")))</f>
        <v>-1,18857;-11,9529 \\ \hline</v>
      </c>
      <c r="G16" s="4" t="s">
        <v>120</v>
      </c>
      <c r="H16" s="4" t="s">
        <v>129</v>
      </c>
      <c r="I16" s="114" t="str">
        <f aca="false">IF(OR(ISNUMBER(FIND("Task",H16)),ISNUMBER(FIND("Sala",H16))),CONCATENATE("\textbf{",H16,"} \\ \hline"),IF(OR(H16="",ISNUMBER(H16)),"",CONCATENATE(SUBSTITUTE(SUBSTITUTE(H16,",",";"),".",",")," \\ \hline")))</f>
        <v>-1,18857;-11,9529 \\ \hline</v>
      </c>
      <c r="J16" s="4" t="s">
        <v>120</v>
      </c>
      <c r="K16" s="4" t="s">
        <v>129</v>
      </c>
      <c r="L16" s="114" t="str">
        <f aca="false">IF(OR(ISNUMBER(FIND("Task",K16)),ISNUMBER(FIND("Sala",K16))),CONCATENATE("\textbf{",K16,"} \\ \hline"),IF(OR(K16="",ISNUMBER(K16)),"",CONCATENATE(SUBSTITUTE(SUBSTITUTE(K16,",",";"),".",",")," \\ \hline")))</f>
        <v>-1,18857;-11,9529 \\ \hline</v>
      </c>
      <c r="M16" s="4" t="s">
        <v>120</v>
      </c>
      <c r="N16" s="4" t="s">
        <v>129</v>
      </c>
      <c r="O16" s="114" t="str">
        <f aca="false">IF(OR(ISNUMBER(FIND("Task",N16)),ISNUMBER(FIND("Sala",N16))),CONCATENATE("\textbf{",N16,"} \\ \hline"),IF(OR(N16="",ISNUMBER(N16)),"",CONCATENATE(SUBSTITUTE(SUBSTITUTE(N16,",",";"),".",",")," \\ \hline")))</f>
        <v>-1,18857;-11,9529 \\ \hline</v>
      </c>
    </row>
    <row r="17" customFormat="false" ht="15.75" hidden="false" customHeight="false" outlineLevel="0" collapsed="false">
      <c r="A17" s="4" t="s">
        <v>120</v>
      </c>
      <c r="B17" s="4" t="s">
        <v>130</v>
      </c>
      <c r="C17" s="114" t="str">
        <f aca="false">IF(OR(ISNUMBER(FIND("Task",B17)),ISNUMBER(FIND("Sala",B17))),CONCATENATE("\textbf{",B17,"} \\ \hline"),IF(OR(B17="",ISNUMBER(B17)),"",CONCATENATE(SUBSTITUTE(SUBSTITUTE(B17,",",";"),".",",")," \\ \hline")))</f>
        <v>2,15429;-11,9529 \\ \hline</v>
      </c>
      <c r="D17" s="4" t="s">
        <v>120</v>
      </c>
      <c r="E17" s="4" t="s">
        <v>130</v>
      </c>
      <c r="F17" s="114" t="str">
        <f aca="false">IF(OR(ISNUMBER(FIND("Task",E17)),ISNUMBER(FIND("Sala",E17))),CONCATENATE("\textbf{",E17,"} \\ \hline"),IF(OR(E17="",ISNUMBER(E17)),"",CONCATENATE(SUBSTITUTE(SUBSTITUTE(E17,",",";"),".",",")," \\ \hline")))</f>
        <v>2,15429;-11,9529 \\ \hline</v>
      </c>
      <c r="G17" s="4" t="s">
        <v>120</v>
      </c>
      <c r="H17" s="4" t="s">
        <v>130</v>
      </c>
      <c r="I17" s="114" t="str">
        <f aca="false">IF(OR(ISNUMBER(FIND("Task",H17)),ISNUMBER(FIND("Sala",H17))),CONCATENATE("\textbf{",H17,"} \\ \hline"),IF(OR(H17="",ISNUMBER(H17)),"",CONCATENATE(SUBSTITUTE(SUBSTITUTE(H17,",",";"),".",",")," \\ \hline")))</f>
        <v>2,15429;-11,9529 \\ \hline</v>
      </c>
      <c r="J17" s="4" t="s">
        <v>120</v>
      </c>
      <c r="K17" s="4" t="s">
        <v>130</v>
      </c>
      <c r="L17" s="114" t="str">
        <f aca="false">IF(OR(ISNUMBER(FIND("Task",K17)),ISNUMBER(FIND("Sala",K17))),CONCATENATE("\textbf{",K17,"} \\ \hline"),IF(OR(K17="",ISNUMBER(K17)),"",CONCATENATE(SUBSTITUTE(SUBSTITUTE(K17,",",";"),".",",")," \\ \hline")))</f>
        <v>2,15429;-11,9529 \\ \hline</v>
      </c>
      <c r="M17" s="4" t="s">
        <v>120</v>
      </c>
      <c r="N17" s="4" t="s">
        <v>130</v>
      </c>
      <c r="O17" s="114" t="str">
        <f aca="false">IF(OR(ISNUMBER(FIND("Task",N17)),ISNUMBER(FIND("Sala",N17))),CONCATENATE("\textbf{",N17,"} \\ \hline"),IF(OR(N17="",ISNUMBER(N17)),"",CONCATENATE(SUBSTITUTE(SUBSTITUTE(N17,",",";"),".",",")," \\ \hline")))</f>
        <v>2,15429;-11,9529 \\ \hline</v>
      </c>
    </row>
    <row r="18" customFormat="false" ht="15.75" hidden="false" customHeight="false" outlineLevel="0" collapsed="false">
      <c r="A18" s="4" t="s">
        <v>120</v>
      </c>
      <c r="B18" s="4" t="s">
        <v>131</v>
      </c>
      <c r="C18" s="114" t="str">
        <f aca="false">IF(OR(ISNUMBER(FIND("Task",B18)),ISNUMBER(FIND("Sala",B18))),CONCATENATE("\textbf{",B18,"} \\ \hline"),IF(OR(B18="",ISNUMBER(B18)),"",CONCATENATE(SUBSTITUTE(SUBSTITUTE(B18,",",";"),".",",")," \\ \hline")))</f>
        <v>2,24;-12,0386 \\ \hline</v>
      </c>
      <c r="D18" s="4" t="s">
        <v>120</v>
      </c>
      <c r="E18" s="4" t="s">
        <v>131</v>
      </c>
      <c r="F18" s="114" t="str">
        <f aca="false">IF(OR(ISNUMBER(FIND("Task",E18)),ISNUMBER(FIND("Sala",E18))),CONCATENATE("\textbf{",E18,"} \\ \hline"),IF(OR(E18="",ISNUMBER(E18)),"",CONCATENATE(SUBSTITUTE(SUBSTITUTE(E18,",",";"),".",",")," \\ \hline")))</f>
        <v>2,24;-12,0386 \\ \hline</v>
      </c>
      <c r="G18" s="4" t="s">
        <v>120</v>
      </c>
      <c r="H18" s="4" t="s">
        <v>131</v>
      </c>
      <c r="I18" s="114" t="str">
        <f aca="false">IF(OR(ISNUMBER(FIND("Task",H18)),ISNUMBER(FIND("Sala",H18))),CONCATENATE("\textbf{",H18,"} \\ \hline"),IF(OR(H18="",ISNUMBER(H18)),"",CONCATENATE(SUBSTITUTE(SUBSTITUTE(H18,",",";"),".",",")," \\ \hline")))</f>
        <v>2,24;-12,0386 \\ \hline</v>
      </c>
      <c r="J18" s="4" t="s">
        <v>120</v>
      </c>
      <c r="K18" s="4" t="s">
        <v>131</v>
      </c>
      <c r="L18" s="114" t="str">
        <f aca="false">IF(OR(ISNUMBER(FIND("Task",K18)),ISNUMBER(FIND("Sala",K18))),CONCATENATE("\textbf{",K18,"} \\ \hline"),IF(OR(K18="",ISNUMBER(K18)),"",CONCATENATE(SUBSTITUTE(SUBSTITUTE(K18,",",";"),".",",")," \\ \hline")))</f>
        <v>2,24;-12,0386 \\ \hline</v>
      </c>
      <c r="M18" s="4" t="s">
        <v>120</v>
      </c>
      <c r="N18" s="4" t="s">
        <v>131</v>
      </c>
      <c r="O18" s="114" t="str">
        <f aca="false">IF(OR(ISNUMBER(FIND("Task",N18)),ISNUMBER(FIND("Sala",N18))),CONCATENATE("\textbf{",N18,"} \\ \hline"),IF(OR(N18="",ISNUMBER(N18)),"",CONCATENATE(SUBSTITUTE(SUBSTITUTE(N18,",",";"),".",",")," \\ \hline")))</f>
        <v>2,24;-12,0386 \\ \hline</v>
      </c>
    </row>
    <row r="19" customFormat="false" ht="15.75" hidden="false" customHeight="false" outlineLevel="0" collapsed="false">
      <c r="A19" s="4" t="s">
        <v>120</v>
      </c>
      <c r="B19" s="4" t="s">
        <v>132</v>
      </c>
      <c r="C19" s="114" t="str">
        <f aca="false">IF(OR(ISNUMBER(FIND("Task",B19)),ISNUMBER(FIND("Sala",B19))),CONCATENATE("\textbf{",B19,"} \\ \hline"),IF(OR(B19="",ISNUMBER(B19)),"",CONCATENATE(SUBSTITUTE(SUBSTITUTE(B19,",",";"),".",",")," \\ \hline")))</f>
        <v>2,49714;-12,0386 \\ \hline</v>
      </c>
      <c r="D19" s="4" t="s">
        <v>120</v>
      </c>
      <c r="E19" s="4" t="s">
        <v>132</v>
      </c>
      <c r="F19" s="114" t="str">
        <f aca="false">IF(OR(ISNUMBER(FIND("Task",E19)),ISNUMBER(FIND("Sala",E19))),CONCATENATE("\textbf{",E19,"} \\ \hline"),IF(OR(E19="",ISNUMBER(E19)),"",CONCATENATE(SUBSTITUTE(SUBSTITUTE(E19,",",";"),".",",")," \\ \hline")))</f>
        <v>2,49714;-12,0386 \\ \hline</v>
      </c>
      <c r="G19" s="4" t="s">
        <v>120</v>
      </c>
      <c r="H19" s="4" t="s">
        <v>132</v>
      </c>
      <c r="I19" s="114" t="str">
        <f aca="false">IF(OR(ISNUMBER(FIND("Task",H19)),ISNUMBER(FIND("Sala",H19))),CONCATENATE("\textbf{",H19,"} \\ \hline"),IF(OR(H19="",ISNUMBER(H19)),"",CONCATENATE(SUBSTITUTE(SUBSTITUTE(H19,",",";"),".",",")," \\ \hline")))</f>
        <v>2,49714;-12,0386 \\ \hline</v>
      </c>
      <c r="J19" s="4" t="s">
        <v>120</v>
      </c>
      <c r="K19" s="4" t="s">
        <v>132</v>
      </c>
      <c r="L19" s="114" t="str">
        <f aca="false">IF(OR(ISNUMBER(FIND("Task",K19)),ISNUMBER(FIND("Sala",K19))),CONCATENATE("\textbf{",K19,"} \\ \hline"),IF(OR(K19="",ISNUMBER(K19)),"",CONCATENATE(SUBSTITUTE(SUBSTITUTE(K19,",",";"),".",",")," \\ \hline")))</f>
        <v>2,49714;-12,0386 \\ \hline</v>
      </c>
      <c r="M19" s="4" t="s">
        <v>120</v>
      </c>
      <c r="N19" s="4" t="s">
        <v>132</v>
      </c>
      <c r="O19" s="114" t="str">
        <f aca="false">IF(OR(ISNUMBER(FIND("Task",N19)),ISNUMBER(FIND("Sala",N19))),CONCATENATE("\textbf{",N19,"} \\ \hline"),IF(OR(N19="",ISNUMBER(N19)),"",CONCATENATE(SUBSTITUTE(SUBSTITUTE(N19,",",";"),".",",")," \\ \hline")))</f>
        <v>2,49714;-12,0386 \\ \hline</v>
      </c>
    </row>
    <row r="20" customFormat="false" ht="15.75" hidden="false" customHeight="false" outlineLevel="0" collapsed="false">
      <c r="A20" s="4" t="s">
        <v>120</v>
      </c>
      <c r="B20" s="4" t="s">
        <v>133</v>
      </c>
      <c r="C20" s="114" t="str">
        <f aca="false">IF(OR(ISNUMBER(FIND("Task",B20)),ISNUMBER(FIND("Sala",B20))),CONCATENATE("\textbf{",B20,"} \\ \hline"),IF(OR(B20="",ISNUMBER(B20)),"",CONCATENATE(SUBSTITUTE(SUBSTITUTE(B20,",",";"),".",",")," \\ \hline")))</f>
        <v>2,58286;-12,1243 \\ \hline</v>
      </c>
      <c r="D20" s="4" t="s">
        <v>120</v>
      </c>
      <c r="E20" s="4" t="s">
        <v>133</v>
      </c>
      <c r="F20" s="114" t="str">
        <f aca="false">IF(OR(ISNUMBER(FIND("Task",E20)),ISNUMBER(FIND("Sala",E20))),CONCATENATE("\textbf{",E20,"} \\ \hline"),IF(OR(E20="",ISNUMBER(E20)),"",CONCATENATE(SUBSTITUTE(SUBSTITUTE(E20,",",";"),".",",")," \\ \hline")))</f>
        <v>2,58286;-12,1243 \\ \hline</v>
      </c>
      <c r="G20" s="4" t="s">
        <v>120</v>
      </c>
      <c r="H20" s="4" t="s">
        <v>133</v>
      </c>
      <c r="I20" s="114" t="str">
        <f aca="false">IF(OR(ISNUMBER(FIND("Task",H20)),ISNUMBER(FIND("Sala",H20))),CONCATENATE("\textbf{",H20,"} \\ \hline"),IF(OR(H20="",ISNUMBER(H20)),"",CONCATENATE(SUBSTITUTE(SUBSTITUTE(H20,",",";"),".",",")," \\ \hline")))</f>
        <v>2,58286;-12,1243 \\ \hline</v>
      </c>
      <c r="J20" s="4" t="s">
        <v>120</v>
      </c>
      <c r="K20" s="4" t="s">
        <v>133</v>
      </c>
      <c r="L20" s="114" t="str">
        <f aca="false">IF(OR(ISNUMBER(FIND("Task",K20)),ISNUMBER(FIND("Sala",K20))),CONCATENATE("\textbf{",K20,"} \\ \hline"),IF(OR(K20="",ISNUMBER(K20)),"",CONCATENATE(SUBSTITUTE(SUBSTITUTE(K20,",",";"),".",",")," \\ \hline")))</f>
        <v>2,58286;-12,1243 \\ \hline</v>
      </c>
      <c r="M20" s="4" t="s">
        <v>120</v>
      </c>
      <c r="N20" s="4" t="s">
        <v>133</v>
      </c>
      <c r="O20" s="114" t="str">
        <f aca="false">IF(OR(ISNUMBER(FIND("Task",N20)),ISNUMBER(FIND("Sala",N20))),CONCATENATE("\textbf{",N20,"} \\ \hline"),IF(OR(N20="",ISNUMBER(N20)),"",CONCATENATE(SUBSTITUTE(SUBSTITUTE(N20,",",";"),".",",")," \\ \hline")))</f>
        <v>2,58286;-12,1243 \\ \hline</v>
      </c>
    </row>
    <row r="21" customFormat="false" ht="15.75" hidden="false" customHeight="false" outlineLevel="0" collapsed="false">
      <c r="A21" s="4" t="s">
        <v>120</v>
      </c>
      <c r="B21" s="4" t="s">
        <v>134</v>
      </c>
      <c r="C21" s="114" t="str">
        <f aca="false">IF(OR(ISNUMBER(FIND("Task",B21)),ISNUMBER(FIND("Sala",B21))),CONCATENATE("\textbf{",B21,"} \\ \hline"),IF(OR(B21="",ISNUMBER(B21)),"",CONCATENATE(SUBSTITUTE(SUBSTITUTE(B21,",",";"),".",",")," \\ \hline")))</f>
        <v>15,9543;-12,1243 \\ \hline</v>
      </c>
      <c r="D21" s="4" t="s">
        <v>120</v>
      </c>
      <c r="E21" s="4" t="s">
        <v>134</v>
      </c>
      <c r="F21" s="114" t="str">
        <f aca="false">IF(OR(ISNUMBER(FIND("Task",E21)),ISNUMBER(FIND("Sala",E21))),CONCATENATE("\textbf{",E21,"} \\ \hline"),IF(OR(E21="",ISNUMBER(E21)),"",CONCATENATE(SUBSTITUTE(SUBSTITUTE(E21,",",";"),".",",")," \\ \hline")))</f>
        <v>15,9543;-12,1243 \\ \hline</v>
      </c>
      <c r="G21" s="4" t="s">
        <v>120</v>
      </c>
      <c r="H21" s="4" t="s">
        <v>134</v>
      </c>
      <c r="I21" s="114" t="str">
        <f aca="false">IF(OR(ISNUMBER(FIND("Task",H21)),ISNUMBER(FIND("Sala",H21))),CONCATENATE("\textbf{",H21,"} \\ \hline"),IF(OR(H21="",ISNUMBER(H21)),"",CONCATENATE(SUBSTITUTE(SUBSTITUTE(H21,",",";"),".",",")," \\ \hline")))</f>
        <v>15,9543;-12,1243 \\ \hline</v>
      </c>
      <c r="J21" s="4" t="s">
        <v>120</v>
      </c>
      <c r="K21" s="4" t="s">
        <v>134</v>
      </c>
      <c r="L21" s="114" t="str">
        <f aca="false">IF(OR(ISNUMBER(FIND("Task",K21)),ISNUMBER(FIND("Sala",K21))),CONCATENATE("\textbf{",K21,"} \\ \hline"),IF(OR(K21="",ISNUMBER(K21)),"",CONCATENATE(SUBSTITUTE(SUBSTITUTE(K21,",",";"),".",",")," \\ \hline")))</f>
        <v>15,9543;-12,1243 \\ \hline</v>
      </c>
      <c r="M21" s="4" t="s">
        <v>120</v>
      </c>
      <c r="N21" s="4" t="s">
        <v>134</v>
      </c>
      <c r="O21" s="114" t="str">
        <f aca="false">IF(OR(ISNUMBER(FIND("Task",N21)),ISNUMBER(FIND("Sala",N21))),CONCATENATE("\textbf{",N21,"} \\ \hline"),IF(OR(N21="",ISNUMBER(N21)),"",CONCATENATE(SUBSTITUTE(SUBSTITUTE(N21,",",";"),".",",")," \\ \hline")))</f>
        <v>15,9543;-12,1243 \\ \hline</v>
      </c>
    </row>
    <row r="22" customFormat="false" ht="15.75" hidden="false" customHeight="false" outlineLevel="0" collapsed="false">
      <c r="A22" s="4" t="s">
        <v>120</v>
      </c>
      <c r="B22" s="4" t="s">
        <v>135</v>
      </c>
      <c r="C22" s="114" t="str">
        <f aca="false">IF(OR(ISNUMBER(FIND("Task",B22)),ISNUMBER(FIND("Sala",B22))),CONCATENATE("\textbf{",B22,"} \\ \hline"),IF(OR(B22="",ISNUMBER(B22)),"",CONCATENATE(SUBSTITUTE(SUBSTITUTE(B22,",",";"),".",",")," \\ \hline")))</f>
        <v>16,1257;-12,2957 \\ \hline</v>
      </c>
      <c r="D22" s="4" t="s">
        <v>120</v>
      </c>
      <c r="E22" s="4" t="s">
        <v>135</v>
      </c>
      <c r="F22" s="114" t="str">
        <f aca="false">IF(OR(ISNUMBER(FIND("Task",E22)),ISNUMBER(FIND("Sala",E22))),CONCATENATE("\textbf{",E22,"} \\ \hline"),IF(OR(E22="",ISNUMBER(E22)),"",CONCATENATE(SUBSTITUTE(SUBSTITUTE(E22,",",";"),".",",")," \\ \hline")))</f>
        <v>16,1257;-12,2957 \\ \hline</v>
      </c>
      <c r="G22" s="4" t="s">
        <v>120</v>
      </c>
      <c r="H22" s="4" t="s">
        <v>135</v>
      </c>
      <c r="I22" s="114" t="str">
        <f aca="false">IF(OR(ISNUMBER(FIND("Task",H22)),ISNUMBER(FIND("Sala",H22))),CONCATENATE("\textbf{",H22,"} \\ \hline"),IF(OR(H22="",ISNUMBER(H22)),"",CONCATENATE(SUBSTITUTE(SUBSTITUTE(H22,",",";"),".",",")," \\ \hline")))</f>
        <v>16,1257;-12,2957 \\ \hline</v>
      </c>
      <c r="J22" s="4" t="s">
        <v>120</v>
      </c>
      <c r="K22" s="4" t="s">
        <v>135</v>
      </c>
      <c r="L22" s="114" t="str">
        <f aca="false">IF(OR(ISNUMBER(FIND("Task",K22)),ISNUMBER(FIND("Sala",K22))),CONCATENATE("\textbf{",K22,"} \\ \hline"),IF(OR(K22="",ISNUMBER(K22)),"",CONCATENATE(SUBSTITUTE(SUBSTITUTE(K22,",",";"),".",",")," \\ \hline")))</f>
        <v>16,1257;-12,2957 \\ \hline</v>
      </c>
      <c r="M22" s="4" t="s">
        <v>120</v>
      </c>
      <c r="N22" s="4" t="s">
        <v>135</v>
      </c>
      <c r="O22" s="114" t="str">
        <f aca="false">IF(OR(ISNUMBER(FIND("Task",N22)),ISNUMBER(FIND("Sala",N22))),CONCATENATE("\textbf{",N22,"} \\ \hline"),IF(OR(N22="",ISNUMBER(N22)),"",CONCATENATE(SUBSTITUTE(SUBSTITUTE(N22,",",";"),".",",")," \\ \hline")))</f>
        <v>16,1257;-12,2957 \\ \hline</v>
      </c>
    </row>
    <row r="23" customFormat="false" ht="15.75" hidden="false" customHeight="false" outlineLevel="0" collapsed="false">
      <c r="A23" s="4" t="s">
        <v>126</v>
      </c>
      <c r="B23" s="4"/>
      <c r="C23" s="114" t="str">
        <f aca="false">IF(OR(ISNUMBER(FIND("Task",B23)),ISNUMBER(FIND("Sala",B23))),CONCATENATE("\textbf{",B23,"} \\ \hline"),IF(OR(B23="",ISNUMBER(B23)),"",CONCATENATE(SUBSTITUTE(SUBSTITUTE(B23,",",";"),".",",")," \\ \hline")))</f>
        <v/>
      </c>
      <c r="D23" s="4" t="s">
        <v>126</v>
      </c>
      <c r="E23" s="4"/>
      <c r="F23" s="114" t="str">
        <f aca="false">IF(OR(ISNUMBER(FIND("Task",E23)),ISNUMBER(FIND("Sala",E23))),CONCATENATE("\textbf{",E23,"} \\ \hline"),IF(OR(E23="",ISNUMBER(E23)),"",CONCATENATE(SUBSTITUTE(SUBSTITUTE(E23,",",";"),".",",")," \\ \hline")))</f>
        <v/>
      </c>
      <c r="G23" s="4" t="s">
        <v>126</v>
      </c>
      <c r="H23" s="4"/>
      <c r="I23" s="114" t="str">
        <f aca="false">IF(OR(ISNUMBER(FIND("Task",H23)),ISNUMBER(FIND("Sala",H23))),CONCATENATE("\textbf{",H23,"} \\ \hline"),IF(OR(H23="",ISNUMBER(H23)),"",CONCATENATE(SUBSTITUTE(SUBSTITUTE(H23,",",";"),".",",")," \\ \hline")))</f>
        <v/>
      </c>
      <c r="J23" s="4" t="s">
        <v>126</v>
      </c>
      <c r="K23" s="4"/>
      <c r="L23" s="114" t="str">
        <f aca="false">IF(OR(ISNUMBER(FIND("Task",K23)),ISNUMBER(FIND("Sala",K23))),CONCATENATE("\textbf{",K23,"} \\ \hline"),IF(OR(K23="",ISNUMBER(K23)),"",CONCATENATE(SUBSTITUTE(SUBSTITUTE(K23,",",";"),".",",")," \\ \hline")))</f>
        <v/>
      </c>
      <c r="M23" s="4" t="s">
        <v>126</v>
      </c>
      <c r="N23" s="4"/>
      <c r="O23" s="114" t="str">
        <f aca="false">IF(OR(ISNUMBER(FIND("Task",N23)),ISNUMBER(FIND("Sala",N23))),CONCATENATE("\textbf{",N23,"} \\ \hline"),IF(OR(N23="",ISNUMBER(N23)),"",CONCATENATE(SUBSTITUTE(SUBSTITUTE(N23,",",";"),".",",")," \\ \hline")))</f>
        <v/>
      </c>
    </row>
    <row r="24" customFormat="false" ht="15.75" hidden="false" customHeight="false" outlineLevel="0" collapsed="false">
      <c r="A24" s="4" t="s">
        <v>127</v>
      </c>
      <c r="B24" s="4"/>
      <c r="C24" s="114" t="str">
        <f aca="false">IF(OR(ISNUMBER(FIND("Task",B24)),ISNUMBER(FIND("Sala",B24))),CONCATENATE("\textbf{",B24,"} \\ \hline"),IF(OR(B24="",ISNUMBER(B24)),"",CONCATENATE(SUBSTITUTE(SUBSTITUTE(B24,",",";"),".",",")," \\ \hline")))</f>
        <v/>
      </c>
      <c r="D24" s="4" t="s">
        <v>127</v>
      </c>
      <c r="E24" s="4"/>
      <c r="F24" s="114" t="str">
        <f aca="false">IF(OR(ISNUMBER(FIND("Task",E24)),ISNUMBER(FIND("Sala",E24))),CONCATENATE("\textbf{",E24,"} \\ \hline"),IF(OR(E24="",ISNUMBER(E24)),"",CONCATENATE(SUBSTITUTE(SUBSTITUTE(E24,",",";"),".",",")," \\ \hline")))</f>
        <v/>
      </c>
      <c r="G24" s="4" t="s">
        <v>127</v>
      </c>
      <c r="H24" s="4"/>
      <c r="I24" s="114" t="str">
        <f aca="false">IF(OR(ISNUMBER(FIND("Task",H24)),ISNUMBER(FIND("Sala",H24))),CONCATENATE("\textbf{",H24,"} \\ \hline"),IF(OR(H24="",ISNUMBER(H24)),"",CONCATENATE(SUBSTITUTE(SUBSTITUTE(H24,",",";"),".",",")," \\ \hline")))</f>
        <v/>
      </c>
      <c r="J24" s="4" t="s">
        <v>127</v>
      </c>
      <c r="K24" s="4"/>
      <c r="L24" s="114" t="str">
        <f aca="false">IF(OR(ISNUMBER(FIND("Task",K24)),ISNUMBER(FIND("Sala",K24))),CONCATENATE("\textbf{",K24,"} \\ \hline"),IF(OR(K24="",ISNUMBER(K24)),"",CONCATENATE(SUBSTITUTE(SUBSTITUTE(K24,",",";"),".",",")," \\ \hline")))</f>
        <v/>
      </c>
      <c r="M24" s="4" t="s">
        <v>127</v>
      </c>
      <c r="N24" s="4"/>
      <c r="O24" s="114" t="str">
        <f aca="false">IF(OR(ISNUMBER(FIND("Task",N24)),ISNUMBER(FIND("Sala",N24))),CONCATENATE("\textbf{",N24,"} \\ \hline"),IF(OR(N24="",ISNUMBER(N24)),"",CONCATENATE(SUBSTITUTE(SUBSTITUTE(N24,",",";"),".",",")," \\ \hline")))</f>
        <v/>
      </c>
    </row>
    <row r="25" customFormat="false" ht="15.75" hidden="false" customHeight="false" outlineLevel="0" collapsed="false">
      <c r="A25" s="4" t="s">
        <v>116</v>
      </c>
      <c r="B25" s="4" t="n">
        <v>1</v>
      </c>
      <c r="C25" s="114" t="str">
        <f aca="false">IF(OR(ISNUMBER(FIND("Task",B25)),ISNUMBER(FIND("Sala",B25))),CONCATENATE("\textbf{",B25,"} \\ \hline"),IF(OR(B25="",ISNUMBER(B25)),"",CONCATENATE(SUBSTITUTE(SUBSTITUTE(B25,",",";"),".",",")," \\ \hline")))</f>
        <v/>
      </c>
      <c r="D25" s="4" t="s">
        <v>116</v>
      </c>
      <c r="E25" s="4" t="n">
        <v>1</v>
      </c>
      <c r="F25" s="114" t="str">
        <f aca="false">IF(OR(ISNUMBER(FIND("Task",E25)),ISNUMBER(FIND("Sala",E25))),CONCATENATE("\textbf{",E25,"} \\ \hline"),IF(OR(E25="",ISNUMBER(E25)),"",CONCATENATE(SUBSTITUTE(SUBSTITUTE(E25,",",";"),".",",")," \\ \hline")))</f>
        <v/>
      </c>
      <c r="G25" s="4" t="s">
        <v>116</v>
      </c>
      <c r="H25" s="4" t="n">
        <v>1</v>
      </c>
      <c r="I25" s="114" t="str">
        <f aca="false">IF(OR(ISNUMBER(FIND("Task",H25)),ISNUMBER(FIND("Sala",H25))),CONCATENATE("\textbf{",H25,"} \\ \hline"),IF(OR(H25="",ISNUMBER(H25)),"",CONCATENATE(SUBSTITUTE(SUBSTITUTE(H25,",",";"),".",",")," \\ \hline")))</f>
        <v/>
      </c>
      <c r="J25" s="4" t="s">
        <v>116</v>
      </c>
      <c r="K25" s="4" t="n">
        <v>1</v>
      </c>
      <c r="L25" s="114" t="str">
        <f aca="false">IF(OR(ISNUMBER(FIND("Task",K25)),ISNUMBER(FIND("Sala",K25))),CONCATENATE("\textbf{",K25,"} \\ \hline"),IF(OR(K25="",ISNUMBER(K25)),"",CONCATENATE(SUBSTITUTE(SUBSTITUTE(K25,",",";"),".",",")," \\ \hline")))</f>
        <v/>
      </c>
      <c r="M25" s="4" t="s">
        <v>116</v>
      </c>
      <c r="N25" s="4" t="n">
        <v>1</v>
      </c>
      <c r="O25" s="114" t="str">
        <f aca="false">IF(OR(ISNUMBER(FIND("Task",N25)),ISNUMBER(FIND("Sala",N25))),CONCATENATE("\textbf{",N25,"} \\ \hline"),IF(OR(N25="",ISNUMBER(N25)),"",CONCATENATE(SUBSTITUTE(SUBSTITUTE(N25,",",";"),".",",")," \\ \hline")))</f>
        <v/>
      </c>
    </row>
    <row r="26" customFormat="false" ht="15.75" hidden="false" customHeight="false" outlineLevel="0" collapsed="false">
      <c r="A26" s="4" t="s">
        <v>117</v>
      </c>
      <c r="B26" s="4" t="n">
        <v>4</v>
      </c>
      <c r="C26" s="114" t="str">
        <f aca="false">IF(OR(ISNUMBER(FIND("Task",B26)),ISNUMBER(FIND("Sala",B26))),CONCATENATE("\textbf{",B26,"} \\ \hline"),IF(OR(B26="",ISNUMBER(B26)),"",CONCATENATE(SUBSTITUTE(SUBSTITUTE(B26,",",";"),".",",")," \\ \hline")))</f>
        <v/>
      </c>
      <c r="D26" s="4" t="s">
        <v>117</v>
      </c>
      <c r="E26" s="4" t="n">
        <v>4</v>
      </c>
      <c r="F26" s="114" t="str">
        <f aca="false">IF(OR(ISNUMBER(FIND("Task",E26)),ISNUMBER(FIND("Sala",E26))),CONCATENATE("\textbf{",E26,"} \\ \hline"),IF(OR(E26="",ISNUMBER(E26)),"",CONCATENATE(SUBSTITUTE(SUBSTITUTE(E26,",",";"),".",",")," \\ \hline")))</f>
        <v/>
      </c>
      <c r="G26" s="4" t="s">
        <v>117</v>
      </c>
      <c r="H26" s="4" t="n">
        <v>4</v>
      </c>
      <c r="I26" s="114" t="str">
        <f aca="false">IF(OR(ISNUMBER(FIND("Task",H26)),ISNUMBER(FIND("Sala",H26))),CONCATENATE("\textbf{",H26,"} \\ \hline"),IF(OR(H26="",ISNUMBER(H26)),"",CONCATENATE(SUBSTITUTE(SUBSTITUTE(H26,",",";"),".",",")," \\ \hline")))</f>
        <v/>
      </c>
      <c r="J26" s="4" t="s">
        <v>117</v>
      </c>
      <c r="K26" s="4" t="n">
        <v>4</v>
      </c>
      <c r="L26" s="114" t="str">
        <f aca="false">IF(OR(ISNUMBER(FIND("Task",K26)),ISNUMBER(FIND("Sala",K26))),CONCATENATE("\textbf{",K26,"} \\ \hline"),IF(OR(K26="",ISNUMBER(K26)),"",CONCATENATE(SUBSTITUTE(SUBSTITUTE(K26,",",";"),".",",")," \\ \hline")))</f>
        <v/>
      </c>
      <c r="M26" s="4" t="s">
        <v>117</v>
      </c>
      <c r="N26" s="4" t="n">
        <v>4</v>
      </c>
      <c r="O26" s="114" t="str">
        <f aca="false">IF(OR(ISNUMBER(FIND("Task",N26)),ISNUMBER(FIND("Sala",N26))),CONCATENATE("\textbf{",N26,"} \\ \hline"),IF(OR(N26="",ISNUMBER(N26)),"",CONCATENATE(SUBSTITUTE(SUBSTITUTE(N26,",",";"),".",",")," \\ \hline")))</f>
        <v/>
      </c>
    </row>
    <row r="27" customFormat="false" ht="15.75" hidden="false" customHeight="false" outlineLevel="0" collapsed="false">
      <c r="A27" s="4" t="s">
        <v>118</v>
      </c>
      <c r="B27" s="4" t="s">
        <v>52</v>
      </c>
      <c r="C27" s="114" t="str">
        <f aca="false">IF(OR(ISNUMBER(FIND("Task",B27)),ISNUMBER(FIND("Sala",B27))),CONCATENATE("\textbf{",B27,"} \\ \hline"),IF(OR(B27="",ISNUMBER(B27)),"",CONCATENATE(SUBSTITUTE(SUBSTITUTE(B27,",",";"),".",",")," \\ \hline")))</f>
        <v>\textbf{Task 1} \\ \hline</v>
      </c>
      <c r="D27" s="4" t="s">
        <v>118</v>
      </c>
      <c r="E27" s="4" t="s">
        <v>52</v>
      </c>
      <c r="F27" s="114" t="str">
        <f aca="false">IF(OR(ISNUMBER(FIND("Task",E27)),ISNUMBER(FIND("Sala",E27))),CONCATENATE("\textbf{",E27,"} \\ \hline"),IF(OR(E27="",ISNUMBER(E27)),"",CONCATENATE(SUBSTITUTE(SUBSTITUTE(E27,",",";"),".",",")," \\ \hline")))</f>
        <v>\textbf{Task 1} \\ \hline</v>
      </c>
      <c r="G27" s="4" t="s">
        <v>118</v>
      </c>
      <c r="H27" s="4" t="s">
        <v>52</v>
      </c>
      <c r="I27" s="114" t="str">
        <f aca="false">IF(OR(ISNUMBER(FIND("Task",H27)),ISNUMBER(FIND("Sala",H27))),CONCATENATE("\textbf{",H27,"} \\ \hline"),IF(OR(H27="",ISNUMBER(H27)),"",CONCATENATE(SUBSTITUTE(SUBSTITUTE(H27,",",";"),".",",")," \\ \hline")))</f>
        <v>\textbf{Task 1} \\ \hline</v>
      </c>
      <c r="J27" s="4" t="s">
        <v>118</v>
      </c>
      <c r="K27" s="4" t="s">
        <v>52</v>
      </c>
      <c r="L27" s="114" t="str">
        <f aca="false">IF(OR(ISNUMBER(FIND("Task",K27)),ISNUMBER(FIND("Sala",K27))),CONCATENATE("\textbf{",K27,"} \\ \hline"),IF(OR(K27="",ISNUMBER(K27)),"",CONCATENATE(SUBSTITUTE(SUBSTITUTE(K27,",",";"),".",",")," \\ \hline")))</f>
        <v>\textbf{Task 1} \\ \hline</v>
      </c>
      <c r="M27" s="4" t="s">
        <v>118</v>
      </c>
      <c r="N27" s="4" t="s">
        <v>52</v>
      </c>
      <c r="O27" s="114" t="str">
        <f aca="false">IF(OR(ISNUMBER(FIND("Task",N27)),ISNUMBER(FIND("Sala",N27))),CONCATENATE("\textbf{",N27,"} \\ \hline"),IF(OR(N27="",ISNUMBER(N27)),"",CONCATENATE(SUBSTITUTE(SUBSTITUTE(N27,",",";"),".",",")," \\ \hline")))</f>
        <v>\textbf{Task 1} \\ \hline</v>
      </c>
    </row>
    <row r="28" customFormat="false" ht="15.75" hidden="false" customHeight="false" outlineLevel="0" collapsed="false">
      <c r="A28" s="4" t="s">
        <v>119</v>
      </c>
      <c r="B28" s="4" t="s">
        <v>11</v>
      </c>
      <c r="C28" s="114" t="str">
        <f aca="false">IF(OR(ISNUMBER(FIND("Task",B28)),ISNUMBER(FIND("Sala",B28))),CONCATENATE("\textbf{",B28,"} \\ \hline"),IF(OR(B28="",ISNUMBER(B28)),"",CONCATENATE(SUBSTITUTE(SUBSTITUTE(B28,",",";"),".",",")," \\ \hline")))</f>
        <v>\textbf{Sala 303} \\ \hline</v>
      </c>
      <c r="D28" s="4" t="s">
        <v>119</v>
      </c>
      <c r="E28" s="4" t="s">
        <v>11</v>
      </c>
      <c r="F28" s="114" t="str">
        <f aca="false">IF(OR(ISNUMBER(FIND("Task",E28)),ISNUMBER(FIND("Sala",E28))),CONCATENATE("\textbf{",E28,"} \\ \hline"),IF(OR(E28="",ISNUMBER(E28)),"",CONCATENATE(SUBSTITUTE(SUBSTITUTE(E28,",",";"),".",",")," \\ \hline")))</f>
        <v>\textbf{Sala 303} \\ \hline</v>
      </c>
      <c r="G28" s="4" t="s">
        <v>119</v>
      </c>
      <c r="H28" s="4" t="s">
        <v>11</v>
      </c>
      <c r="I28" s="114" t="str">
        <f aca="false">IF(OR(ISNUMBER(FIND("Task",H28)),ISNUMBER(FIND("Sala",H28))),CONCATENATE("\textbf{",H28,"} \\ \hline"),IF(OR(H28="",ISNUMBER(H28)),"",CONCATENATE(SUBSTITUTE(SUBSTITUTE(H28,",",";"),".",",")," \\ \hline")))</f>
        <v>\textbf{Sala 303} \\ \hline</v>
      </c>
      <c r="J28" s="4" t="s">
        <v>119</v>
      </c>
      <c r="K28" s="4" t="s">
        <v>11</v>
      </c>
      <c r="L28" s="114" t="str">
        <f aca="false">IF(OR(ISNUMBER(FIND("Task",K28)),ISNUMBER(FIND("Sala",K28))),CONCATENATE("\textbf{",K28,"} \\ \hline"),IF(OR(K28="",ISNUMBER(K28)),"",CONCATENATE(SUBSTITUTE(SUBSTITUTE(K28,",",";"),".",",")," \\ \hline")))</f>
        <v>\textbf{Sala 303} \\ \hline</v>
      </c>
      <c r="M28" s="4" t="s">
        <v>119</v>
      </c>
      <c r="N28" s="4" t="s">
        <v>11</v>
      </c>
      <c r="O28" s="114" t="str">
        <f aca="false">IF(OR(ISNUMBER(FIND("Task",N28)),ISNUMBER(FIND("Sala",N28))),CONCATENATE("\textbf{",N28,"} \\ \hline"),IF(OR(N28="",ISNUMBER(N28)),"",CONCATENATE(SUBSTITUTE(SUBSTITUTE(N28,",",";"),".",",")," \\ \hline")))</f>
        <v>\textbf{Sala 303} \\ \hline</v>
      </c>
    </row>
    <row r="29" customFormat="false" ht="15.75" hidden="false" customHeight="false" outlineLevel="0" collapsed="false">
      <c r="A29" s="4" t="s">
        <v>120</v>
      </c>
      <c r="B29" s="4" t="s">
        <v>136</v>
      </c>
      <c r="C29" s="114" t="str">
        <f aca="false">IF(OR(ISNUMBER(FIND("Task",B29)),ISNUMBER(FIND("Sala",B29))),CONCATENATE("\textbf{",B29,"} \\ \hline"),IF(OR(B29="",ISNUMBER(B29)),"",CONCATENATE(SUBSTITUTE(SUBSTITUTE(B29,",",";"),".",",")," \\ \hline")))</f>
        <v>6,18286;-12,21 \\ \hline</v>
      </c>
      <c r="D29" s="4" t="s">
        <v>120</v>
      </c>
      <c r="E29" s="4" t="s">
        <v>136</v>
      </c>
      <c r="F29" s="114" t="str">
        <f aca="false">IF(OR(ISNUMBER(FIND("Task",E29)),ISNUMBER(FIND("Sala",E29))),CONCATENATE("\textbf{",E29,"} \\ \hline"),IF(OR(E29="",ISNUMBER(E29)),"",CONCATENATE(SUBSTITUTE(SUBSTITUTE(E29,",",";"),".",",")," \\ \hline")))</f>
        <v>6,18286;-12,21 \\ \hline</v>
      </c>
      <c r="G29" s="4" t="s">
        <v>120</v>
      </c>
      <c r="H29" s="4" t="s">
        <v>136</v>
      </c>
      <c r="I29" s="114" t="str">
        <f aca="false">IF(OR(ISNUMBER(FIND("Task",H29)),ISNUMBER(FIND("Sala",H29))),CONCATENATE("\textbf{",H29,"} \\ \hline"),IF(OR(H29="",ISNUMBER(H29)),"",CONCATENATE(SUBSTITUTE(SUBSTITUTE(H29,",",";"),".",",")," \\ \hline")))</f>
        <v>6,18286;-12,21 \\ \hline</v>
      </c>
      <c r="J29" s="4" t="s">
        <v>120</v>
      </c>
      <c r="K29" s="4" t="s">
        <v>136</v>
      </c>
      <c r="L29" s="114" t="str">
        <f aca="false">IF(OR(ISNUMBER(FIND("Task",K29)),ISNUMBER(FIND("Sala",K29))),CONCATENATE("\textbf{",K29,"} \\ \hline"),IF(OR(K29="",ISNUMBER(K29)),"",CONCATENATE(SUBSTITUTE(SUBSTITUTE(K29,",",";"),".",",")," \\ \hline")))</f>
        <v>6,18286;-12,21 \\ \hline</v>
      </c>
      <c r="M29" s="4" t="s">
        <v>120</v>
      </c>
      <c r="N29" s="4" t="s">
        <v>136</v>
      </c>
      <c r="O29" s="114" t="str">
        <f aca="false">IF(OR(ISNUMBER(FIND("Task",N29)),ISNUMBER(FIND("Sala",N29))),CONCATENATE("\textbf{",N29,"} \\ \hline"),IF(OR(N29="",ISNUMBER(N29)),"",CONCATENATE(SUBSTITUTE(SUBSTITUTE(N29,",",";"),".",",")," \\ \hline")))</f>
        <v>6,18286;-12,21 \\ \hline</v>
      </c>
    </row>
    <row r="30" customFormat="false" ht="15.75" hidden="false" customHeight="false" outlineLevel="0" collapsed="false">
      <c r="A30" s="4" t="s">
        <v>120</v>
      </c>
      <c r="B30" s="4" t="s">
        <v>137</v>
      </c>
      <c r="C30" s="114" t="str">
        <f aca="false">IF(OR(ISNUMBER(FIND("Task",B30)),ISNUMBER(FIND("Sala",B30))),CONCATENATE("\textbf{",B30,"} \\ \hline"),IF(OR(B30="",ISNUMBER(B30)),"",CONCATENATE(SUBSTITUTE(SUBSTITUTE(B30,",",";"),".",",")," \\ \hline")))</f>
        <v>6,09714;-12,1243 \\ \hline</v>
      </c>
      <c r="D30" s="4" t="s">
        <v>120</v>
      </c>
      <c r="E30" s="4" t="s">
        <v>137</v>
      </c>
      <c r="F30" s="114" t="str">
        <f aca="false">IF(OR(ISNUMBER(FIND("Task",E30)),ISNUMBER(FIND("Sala",E30))),CONCATENATE("\textbf{",E30,"} \\ \hline"),IF(OR(E30="",ISNUMBER(E30)),"",CONCATENATE(SUBSTITUTE(SUBSTITUTE(E30,",",";"),".",",")," \\ \hline")))</f>
        <v>6,09714;-12,1243 \\ \hline</v>
      </c>
      <c r="G30" s="4" t="s">
        <v>120</v>
      </c>
      <c r="H30" s="4" t="s">
        <v>137</v>
      </c>
      <c r="I30" s="114" t="str">
        <f aca="false">IF(OR(ISNUMBER(FIND("Task",H30)),ISNUMBER(FIND("Sala",H30))),CONCATENATE("\textbf{",H30,"} \\ \hline"),IF(OR(H30="",ISNUMBER(H30)),"",CONCATENATE(SUBSTITUTE(SUBSTITUTE(H30,",",";"),".",",")," \\ \hline")))</f>
        <v>6,09714;-12,1243 \\ \hline</v>
      </c>
      <c r="J30" s="4" t="s">
        <v>120</v>
      </c>
      <c r="K30" s="4" t="s">
        <v>137</v>
      </c>
      <c r="L30" s="114" t="str">
        <f aca="false">IF(OR(ISNUMBER(FIND("Task",K30)),ISNUMBER(FIND("Sala",K30))),CONCATENATE("\textbf{",K30,"} \\ \hline"),IF(OR(K30="",ISNUMBER(K30)),"",CONCATENATE(SUBSTITUTE(SUBSTITUTE(K30,",",";"),".",",")," \\ \hline")))</f>
        <v>6,09714;-12,1243 \\ \hline</v>
      </c>
      <c r="M30" s="4" t="s">
        <v>120</v>
      </c>
      <c r="N30" s="4" t="s">
        <v>137</v>
      </c>
      <c r="O30" s="114" t="str">
        <f aca="false">IF(OR(ISNUMBER(FIND("Task",N30)),ISNUMBER(FIND("Sala",N30))),CONCATENATE("\textbf{",N30,"} \\ \hline"),IF(OR(N30="",ISNUMBER(N30)),"",CONCATENATE(SUBSTITUTE(SUBSTITUTE(N30,",",";"),".",",")," \\ \hline")))</f>
        <v>6,09714;-12,1243 \\ \hline</v>
      </c>
    </row>
    <row r="31" customFormat="false" ht="15.75" hidden="false" customHeight="false" outlineLevel="0" collapsed="false">
      <c r="A31" s="4" t="s">
        <v>120</v>
      </c>
      <c r="B31" s="4" t="s">
        <v>133</v>
      </c>
      <c r="C31" s="114" t="str">
        <f aca="false">IF(OR(ISNUMBER(FIND("Task",B31)),ISNUMBER(FIND("Sala",B31))),CONCATENATE("\textbf{",B31,"} \\ \hline"),IF(OR(B31="",ISNUMBER(B31)),"",CONCATENATE(SUBSTITUTE(SUBSTITUTE(B31,",",";"),".",",")," \\ \hline")))</f>
        <v>2,58286;-12,1243 \\ \hline</v>
      </c>
      <c r="D31" s="4" t="s">
        <v>120</v>
      </c>
      <c r="E31" s="4" t="s">
        <v>133</v>
      </c>
      <c r="F31" s="114" t="str">
        <f aca="false">IF(OR(ISNUMBER(FIND("Task",E31)),ISNUMBER(FIND("Sala",E31))),CONCATENATE("\textbf{",E31,"} \\ \hline"),IF(OR(E31="",ISNUMBER(E31)),"",CONCATENATE(SUBSTITUTE(SUBSTITUTE(E31,",",";"),".",",")," \\ \hline")))</f>
        <v>2,58286;-12,1243 \\ \hline</v>
      </c>
      <c r="G31" s="4" t="s">
        <v>120</v>
      </c>
      <c r="H31" s="4" t="s">
        <v>133</v>
      </c>
      <c r="I31" s="114" t="str">
        <f aca="false">IF(OR(ISNUMBER(FIND("Task",H31)),ISNUMBER(FIND("Sala",H31))),CONCATENATE("\textbf{",H31,"} \\ \hline"),IF(OR(H31="",ISNUMBER(H31)),"",CONCATENATE(SUBSTITUTE(SUBSTITUTE(H31,",",";"),".",",")," \\ \hline")))</f>
        <v>2,58286;-12,1243 \\ \hline</v>
      </c>
      <c r="J31" s="4" t="s">
        <v>120</v>
      </c>
      <c r="K31" s="4" t="s">
        <v>133</v>
      </c>
      <c r="L31" s="114" t="str">
        <f aca="false">IF(OR(ISNUMBER(FIND("Task",K31)),ISNUMBER(FIND("Sala",K31))),CONCATENATE("\textbf{",K31,"} \\ \hline"),IF(OR(K31="",ISNUMBER(K31)),"",CONCATENATE(SUBSTITUTE(SUBSTITUTE(K31,",",";"),".",",")," \\ \hline")))</f>
        <v>2,58286;-12,1243 \\ \hline</v>
      </c>
      <c r="M31" s="4" t="s">
        <v>120</v>
      </c>
      <c r="N31" s="4" t="s">
        <v>133</v>
      </c>
      <c r="O31" s="114" t="str">
        <f aca="false">IF(OR(ISNUMBER(FIND("Task",N31)),ISNUMBER(FIND("Sala",N31))),CONCATENATE("\textbf{",N31,"} \\ \hline"),IF(OR(N31="",ISNUMBER(N31)),"",CONCATENATE(SUBSTITUTE(SUBSTITUTE(N31,",",";"),".",",")," \\ \hline")))</f>
        <v>2,58286;-12,1243 \\ \hline</v>
      </c>
    </row>
    <row r="32" customFormat="false" ht="15.75" hidden="false" customHeight="false" outlineLevel="0" collapsed="false">
      <c r="A32" s="4" t="s">
        <v>120</v>
      </c>
      <c r="B32" s="4" t="s">
        <v>132</v>
      </c>
      <c r="C32" s="114" t="str">
        <f aca="false">IF(OR(ISNUMBER(FIND("Task",B32)),ISNUMBER(FIND("Sala",B32))),CONCATENATE("\textbf{",B32,"} \\ \hline"),IF(OR(B32="",ISNUMBER(B32)),"",CONCATENATE(SUBSTITUTE(SUBSTITUTE(B32,",",";"),".",",")," \\ \hline")))</f>
        <v>2,49714;-12,0386 \\ \hline</v>
      </c>
      <c r="D32" s="4" t="s">
        <v>120</v>
      </c>
      <c r="E32" s="4" t="s">
        <v>132</v>
      </c>
      <c r="F32" s="114" t="str">
        <f aca="false">IF(OR(ISNUMBER(FIND("Task",E32)),ISNUMBER(FIND("Sala",E32))),CONCATENATE("\textbf{",E32,"} \\ \hline"),IF(OR(E32="",ISNUMBER(E32)),"",CONCATENATE(SUBSTITUTE(SUBSTITUTE(E32,",",";"),".",",")," \\ \hline")))</f>
        <v>2,49714;-12,0386 \\ \hline</v>
      </c>
      <c r="G32" s="4" t="s">
        <v>120</v>
      </c>
      <c r="H32" s="4" t="s">
        <v>132</v>
      </c>
      <c r="I32" s="114" t="str">
        <f aca="false">IF(OR(ISNUMBER(FIND("Task",H32)),ISNUMBER(FIND("Sala",H32))),CONCATENATE("\textbf{",H32,"} \\ \hline"),IF(OR(H32="",ISNUMBER(H32)),"",CONCATENATE(SUBSTITUTE(SUBSTITUTE(H32,",",";"),".",",")," \\ \hline")))</f>
        <v>2,49714;-12,0386 \\ \hline</v>
      </c>
      <c r="J32" s="4" t="s">
        <v>120</v>
      </c>
      <c r="K32" s="4" t="s">
        <v>132</v>
      </c>
      <c r="L32" s="114" t="str">
        <f aca="false">IF(OR(ISNUMBER(FIND("Task",K32)),ISNUMBER(FIND("Sala",K32))),CONCATENATE("\textbf{",K32,"} \\ \hline"),IF(OR(K32="",ISNUMBER(K32)),"",CONCATENATE(SUBSTITUTE(SUBSTITUTE(K32,",",";"),".",",")," \\ \hline")))</f>
        <v>2,49714;-12,0386 \\ \hline</v>
      </c>
      <c r="M32" s="4" t="s">
        <v>120</v>
      </c>
      <c r="N32" s="4" t="s">
        <v>132</v>
      </c>
      <c r="O32" s="114" t="str">
        <f aca="false">IF(OR(ISNUMBER(FIND("Task",N32)),ISNUMBER(FIND("Sala",N32))),CONCATENATE("\textbf{",N32,"} \\ \hline"),IF(OR(N32="",ISNUMBER(N32)),"",CONCATENATE(SUBSTITUTE(SUBSTITUTE(N32,",",";"),".",",")," \\ \hline")))</f>
        <v>2,49714;-12,0386 \\ \hline</v>
      </c>
    </row>
    <row r="33" customFormat="false" ht="15.75" hidden="false" customHeight="false" outlineLevel="0" collapsed="false">
      <c r="A33" s="4" t="s">
        <v>120</v>
      </c>
      <c r="B33" s="4" t="s">
        <v>131</v>
      </c>
      <c r="C33" s="114" t="str">
        <f aca="false">IF(OR(ISNUMBER(FIND("Task",B33)),ISNUMBER(FIND("Sala",B33))),CONCATENATE("\textbf{",B33,"} \\ \hline"),IF(OR(B33="",ISNUMBER(B33)),"",CONCATENATE(SUBSTITUTE(SUBSTITUTE(B33,",",";"),".",",")," \\ \hline")))</f>
        <v>2,24;-12,0386 \\ \hline</v>
      </c>
      <c r="D33" s="4" t="s">
        <v>120</v>
      </c>
      <c r="E33" s="4" t="s">
        <v>131</v>
      </c>
      <c r="F33" s="114" t="str">
        <f aca="false">IF(OR(ISNUMBER(FIND("Task",E33)),ISNUMBER(FIND("Sala",E33))),CONCATENATE("\textbf{",E33,"} \\ \hline"),IF(OR(E33="",ISNUMBER(E33)),"",CONCATENATE(SUBSTITUTE(SUBSTITUTE(E33,",",";"),".",",")," \\ \hline")))</f>
        <v>2,24;-12,0386 \\ \hline</v>
      </c>
      <c r="G33" s="4" t="s">
        <v>120</v>
      </c>
      <c r="H33" s="4" t="s">
        <v>131</v>
      </c>
      <c r="I33" s="114" t="str">
        <f aca="false">IF(OR(ISNUMBER(FIND("Task",H33)),ISNUMBER(FIND("Sala",H33))),CONCATENATE("\textbf{",H33,"} \\ \hline"),IF(OR(H33="",ISNUMBER(H33)),"",CONCATENATE(SUBSTITUTE(SUBSTITUTE(H33,",",";"),".",",")," \\ \hline")))</f>
        <v>2,24;-12,0386 \\ \hline</v>
      </c>
      <c r="J33" s="4" t="s">
        <v>120</v>
      </c>
      <c r="K33" s="4" t="s">
        <v>131</v>
      </c>
      <c r="L33" s="114" t="str">
        <f aca="false">IF(OR(ISNUMBER(FIND("Task",K33)),ISNUMBER(FIND("Sala",K33))),CONCATENATE("\textbf{",K33,"} \\ \hline"),IF(OR(K33="",ISNUMBER(K33)),"",CONCATENATE(SUBSTITUTE(SUBSTITUTE(K33,",",";"),".",",")," \\ \hline")))</f>
        <v>2,24;-12,0386 \\ \hline</v>
      </c>
      <c r="M33" s="4" t="s">
        <v>120</v>
      </c>
      <c r="N33" s="4" t="s">
        <v>131</v>
      </c>
      <c r="O33" s="114" t="str">
        <f aca="false">IF(OR(ISNUMBER(FIND("Task",N33)),ISNUMBER(FIND("Sala",N33))),CONCATENATE("\textbf{",N33,"} \\ \hline"),IF(OR(N33="",ISNUMBER(N33)),"",CONCATENATE(SUBSTITUTE(SUBSTITUTE(N33,",",";"),".",",")," \\ \hline")))</f>
        <v>2,24;-12,0386 \\ \hline</v>
      </c>
    </row>
    <row r="34" customFormat="false" ht="15.75" hidden="false" customHeight="false" outlineLevel="0" collapsed="false">
      <c r="A34" s="4" t="s">
        <v>120</v>
      </c>
      <c r="B34" s="4" t="s">
        <v>130</v>
      </c>
      <c r="C34" s="114" t="str">
        <f aca="false">IF(OR(ISNUMBER(FIND("Task",B34)),ISNUMBER(FIND("Sala",B34))),CONCATENATE("\textbf{",B34,"} \\ \hline"),IF(OR(B34="",ISNUMBER(B34)),"",CONCATENATE(SUBSTITUTE(SUBSTITUTE(B34,",",";"),".",",")," \\ \hline")))</f>
        <v>2,15429;-11,9529 \\ \hline</v>
      </c>
      <c r="D34" s="4" t="s">
        <v>120</v>
      </c>
      <c r="E34" s="4" t="s">
        <v>130</v>
      </c>
      <c r="F34" s="114" t="str">
        <f aca="false">IF(OR(ISNUMBER(FIND("Task",E34)),ISNUMBER(FIND("Sala",E34))),CONCATENATE("\textbf{",E34,"} \\ \hline"),IF(OR(E34="",ISNUMBER(E34)),"",CONCATENATE(SUBSTITUTE(SUBSTITUTE(E34,",",";"),".",",")," \\ \hline")))</f>
        <v>2,15429;-11,9529 \\ \hline</v>
      </c>
      <c r="G34" s="4" t="s">
        <v>120</v>
      </c>
      <c r="H34" s="4" t="s">
        <v>130</v>
      </c>
      <c r="I34" s="114" t="str">
        <f aca="false">IF(OR(ISNUMBER(FIND("Task",H34)),ISNUMBER(FIND("Sala",H34))),CONCATENATE("\textbf{",H34,"} \\ \hline"),IF(OR(H34="",ISNUMBER(H34)),"",CONCATENATE(SUBSTITUTE(SUBSTITUTE(H34,",",";"),".",",")," \\ \hline")))</f>
        <v>2,15429;-11,9529 \\ \hline</v>
      </c>
      <c r="J34" s="4" t="s">
        <v>120</v>
      </c>
      <c r="K34" s="4" t="s">
        <v>130</v>
      </c>
      <c r="L34" s="114" t="str">
        <f aca="false">IF(OR(ISNUMBER(FIND("Task",K34)),ISNUMBER(FIND("Sala",K34))),CONCATENATE("\textbf{",K34,"} \\ \hline"),IF(OR(K34="",ISNUMBER(K34)),"",CONCATENATE(SUBSTITUTE(SUBSTITUTE(K34,",",";"),".",",")," \\ \hline")))</f>
        <v>2,15429;-11,9529 \\ \hline</v>
      </c>
      <c r="M34" s="4" t="s">
        <v>120</v>
      </c>
      <c r="N34" s="4" t="s">
        <v>130</v>
      </c>
      <c r="O34" s="114" t="str">
        <f aca="false">IF(OR(ISNUMBER(FIND("Task",N34)),ISNUMBER(FIND("Sala",N34))),CONCATENATE("\textbf{",N34,"} \\ \hline"),IF(OR(N34="",ISNUMBER(N34)),"",CONCATENATE(SUBSTITUTE(SUBSTITUTE(N34,",",";"),".",",")," \\ \hline")))</f>
        <v>2,15429;-11,9529 \\ \hline</v>
      </c>
    </row>
    <row r="35" customFormat="false" ht="15.75" hidden="false" customHeight="false" outlineLevel="0" collapsed="false">
      <c r="A35" s="4" t="s">
        <v>120</v>
      </c>
      <c r="B35" s="4" t="s">
        <v>129</v>
      </c>
      <c r="C35" s="114" t="str">
        <f aca="false">IF(OR(ISNUMBER(FIND("Task",B35)),ISNUMBER(FIND("Sala",B35))),CONCATENATE("\textbf{",B35,"} \\ \hline"),IF(OR(B35="",ISNUMBER(B35)),"",CONCATENATE(SUBSTITUTE(SUBSTITUTE(B35,",",";"),".",",")," \\ \hline")))</f>
        <v>-1,18857;-11,9529 \\ \hline</v>
      </c>
      <c r="D35" s="4" t="s">
        <v>120</v>
      </c>
      <c r="E35" s="4" t="s">
        <v>129</v>
      </c>
      <c r="F35" s="114" t="str">
        <f aca="false">IF(OR(ISNUMBER(FIND("Task",E35)),ISNUMBER(FIND("Sala",E35))),CONCATENATE("\textbf{",E35,"} \\ \hline"),IF(OR(E35="",ISNUMBER(E35)),"",CONCATENATE(SUBSTITUTE(SUBSTITUTE(E35,",",";"),".",",")," \\ \hline")))</f>
        <v>-1,18857;-11,9529 \\ \hline</v>
      </c>
      <c r="G35" s="4" t="s">
        <v>120</v>
      </c>
      <c r="H35" s="4" t="s">
        <v>129</v>
      </c>
      <c r="I35" s="114" t="str">
        <f aca="false">IF(OR(ISNUMBER(FIND("Task",H35)),ISNUMBER(FIND("Sala",H35))),CONCATENATE("\textbf{",H35,"} \\ \hline"),IF(OR(H35="",ISNUMBER(H35)),"",CONCATENATE(SUBSTITUTE(SUBSTITUTE(H35,",",";"),".",",")," \\ \hline")))</f>
        <v>-1,18857;-11,9529 \\ \hline</v>
      </c>
      <c r="J35" s="4" t="s">
        <v>120</v>
      </c>
      <c r="K35" s="4" t="s">
        <v>129</v>
      </c>
      <c r="L35" s="114" t="str">
        <f aca="false">IF(OR(ISNUMBER(FIND("Task",K35)),ISNUMBER(FIND("Sala",K35))),CONCATENATE("\textbf{",K35,"} \\ \hline"),IF(OR(K35="",ISNUMBER(K35)),"",CONCATENATE(SUBSTITUTE(SUBSTITUTE(K35,",",";"),".",",")," \\ \hline")))</f>
        <v>-1,18857;-11,9529 \\ \hline</v>
      </c>
      <c r="M35" s="4" t="s">
        <v>120</v>
      </c>
      <c r="N35" s="4" t="s">
        <v>129</v>
      </c>
      <c r="O35" s="114" t="str">
        <f aca="false">IF(OR(ISNUMBER(FIND("Task",N35)),ISNUMBER(FIND("Sala",N35))),CONCATENATE("\textbf{",N35,"} \\ \hline"),IF(OR(N35="",ISNUMBER(N35)),"",CONCATENATE(SUBSTITUTE(SUBSTITUTE(N35,",",";"),".",",")," \\ \hline")))</f>
        <v>-1,18857;-11,9529 \\ \hline</v>
      </c>
    </row>
    <row r="36" customFormat="false" ht="15.75" hidden="false" customHeight="false" outlineLevel="0" collapsed="false">
      <c r="A36" s="4" t="s">
        <v>120</v>
      </c>
      <c r="B36" s="4" t="s">
        <v>128</v>
      </c>
      <c r="C36" s="114" t="str">
        <f aca="false">IF(OR(ISNUMBER(FIND("Task",B36)),ISNUMBER(FIND("Sala",B36))),CONCATENATE("\textbf{",B36,"} \\ \hline"),IF(OR(B36="",ISNUMBER(B36)),"",CONCATENATE(SUBSTITUTE(SUBSTITUTE(B36,",",";"),".",",")," \\ \hline")))</f>
        <v>-1,27429;-11,8671 \\ \hline</v>
      </c>
      <c r="D36" s="4" t="s">
        <v>120</v>
      </c>
      <c r="E36" s="4" t="s">
        <v>128</v>
      </c>
      <c r="F36" s="114" t="str">
        <f aca="false">IF(OR(ISNUMBER(FIND("Task",E36)),ISNUMBER(FIND("Sala",E36))),CONCATENATE("\textbf{",E36,"} \\ \hline"),IF(OR(E36="",ISNUMBER(E36)),"",CONCATENATE(SUBSTITUTE(SUBSTITUTE(E36,",",";"),".",",")," \\ \hline")))</f>
        <v>-1,27429;-11,8671 \\ \hline</v>
      </c>
      <c r="G36" s="4" t="s">
        <v>120</v>
      </c>
      <c r="H36" s="4" t="s">
        <v>128</v>
      </c>
      <c r="I36" s="114" t="str">
        <f aca="false">IF(OR(ISNUMBER(FIND("Task",H36)),ISNUMBER(FIND("Sala",H36))),CONCATENATE("\textbf{",H36,"} \\ \hline"),IF(OR(H36="",ISNUMBER(H36)),"",CONCATENATE(SUBSTITUTE(SUBSTITUTE(H36,",",";"),".",",")," \\ \hline")))</f>
        <v>-1,27429;-11,8671 \\ \hline</v>
      </c>
      <c r="J36" s="4" t="s">
        <v>120</v>
      </c>
      <c r="K36" s="4" t="s">
        <v>128</v>
      </c>
      <c r="L36" s="114" t="str">
        <f aca="false">IF(OR(ISNUMBER(FIND("Task",K36)),ISNUMBER(FIND("Sala",K36))),CONCATENATE("\textbf{",K36,"} \\ \hline"),IF(OR(K36="",ISNUMBER(K36)),"",CONCATENATE(SUBSTITUTE(SUBSTITUTE(K36,",",";"),".",",")," \\ \hline")))</f>
        <v>-1,27429;-11,8671 \\ \hline</v>
      </c>
      <c r="M36" s="4" t="s">
        <v>120</v>
      </c>
      <c r="N36" s="4" t="s">
        <v>128</v>
      </c>
      <c r="O36" s="114" t="str">
        <f aca="false">IF(OR(ISNUMBER(FIND("Task",N36)),ISNUMBER(FIND("Sala",N36))),CONCATENATE("\textbf{",N36,"} \\ \hline"),IF(OR(N36="",ISNUMBER(N36)),"",CONCATENATE(SUBSTITUTE(SUBSTITUTE(N36,",",";"),".",",")," \\ \hline")))</f>
        <v>-1,27429;-11,8671 \\ \hline</v>
      </c>
    </row>
    <row r="37" customFormat="false" ht="15.75" hidden="false" customHeight="false" outlineLevel="0" collapsed="false">
      <c r="A37" s="4" t="s">
        <v>120</v>
      </c>
      <c r="B37" s="4" t="s">
        <v>124</v>
      </c>
      <c r="C37" s="114" t="str">
        <f aca="false">IF(OR(ISNUMBER(FIND("Task",B37)),ISNUMBER(FIND("Sala",B37))),CONCATENATE("\textbf{",B37,"} \\ \hline"),IF(OR(B37="",ISNUMBER(B37)),"",CONCATENATE(SUBSTITUTE(SUBSTITUTE(B37,",",";"),".",",")," \\ \hline")))</f>
        <v>-4,78857;-11,8671 \\ \hline</v>
      </c>
      <c r="D37" s="4" t="s">
        <v>120</v>
      </c>
      <c r="E37" s="4" t="s">
        <v>124</v>
      </c>
      <c r="F37" s="114" t="str">
        <f aca="false">IF(OR(ISNUMBER(FIND("Task",E37)),ISNUMBER(FIND("Sala",E37))),CONCATENATE("\textbf{",E37,"} \\ \hline"),IF(OR(E37="",ISNUMBER(E37)),"",CONCATENATE(SUBSTITUTE(SUBSTITUTE(E37,",",";"),".",",")," \\ \hline")))</f>
        <v>-4,78857;-11,8671 \\ \hline</v>
      </c>
      <c r="G37" s="4" t="s">
        <v>120</v>
      </c>
      <c r="H37" s="4" t="s">
        <v>124</v>
      </c>
      <c r="I37" s="114" t="str">
        <f aca="false">IF(OR(ISNUMBER(FIND("Task",H37)),ISNUMBER(FIND("Sala",H37))),CONCATENATE("\textbf{",H37,"} \\ \hline"),IF(OR(H37="",ISNUMBER(H37)),"",CONCATENATE(SUBSTITUTE(SUBSTITUTE(H37,",",";"),".",",")," \\ \hline")))</f>
        <v>-4,78857;-11,8671 \\ \hline</v>
      </c>
      <c r="J37" s="4" t="s">
        <v>120</v>
      </c>
      <c r="K37" s="4" t="s">
        <v>124</v>
      </c>
      <c r="L37" s="114" t="str">
        <f aca="false">IF(OR(ISNUMBER(FIND("Task",K37)),ISNUMBER(FIND("Sala",K37))),CONCATENATE("\textbf{",K37,"} \\ \hline"),IF(OR(K37="",ISNUMBER(K37)),"",CONCATENATE(SUBSTITUTE(SUBSTITUTE(K37,",",";"),".",",")," \\ \hline")))</f>
        <v>-4,78857;-11,8671 \\ \hline</v>
      </c>
      <c r="M37" s="4" t="s">
        <v>120</v>
      </c>
      <c r="N37" s="4" t="s">
        <v>124</v>
      </c>
      <c r="O37" s="114" t="str">
        <f aca="false">IF(OR(ISNUMBER(FIND("Task",N37)),ISNUMBER(FIND("Sala",N37))),CONCATENATE("\textbf{",N37,"} \\ \hline"),IF(OR(N37="",ISNUMBER(N37)),"",CONCATENATE(SUBSTITUTE(SUBSTITUTE(N37,",",";"),".",",")," \\ \hline")))</f>
        <v>-4,78857;-11,8671 \\ \hline</v>
      </c>
    </row>
    <row r="38" customFormat="false" ht="15.75" hidden="false" customHeight="false" outlineLevel="0" collapsed="false">
      <c r="A38" s="4" t="s">
        <v>120</v>
      </c>
      <c r="B38" s="4" t="s">
        <v>123</v>
      </c>
      <c r="C38" s="114" t="str">
        <f aca="false">IF(OR(ISNUMBER(FIND("Task",B38)),ISNUMBER(FIND("Sala",B38))),CONCATENATE("\textbf{",B38,"} \\ \hline"),IF(OR(B38="",ISNUMBER(B38)),"",CONCATENATE(SUBSTITUTE(SUBSTITUTE(B38,",",";"),".",",")," \\ \hline")))</f>
        <v>-4,87429;-11,7814 \\ \hline</v>
      </c>
      <c r="D38" s="4" t="s">
        <v>120</v>
      </c>
      <c r="E38" s="4" t="s">
        <v>123</v>
      </c>
      <c r="F38" s="114" t="str">
        <f aca="false">IF(OR(ISNUMBER(FIND("Task",E38)),ISNUMBER(FIND("Sala",E38))),CONCATENATE("\textbf{",E38,"} \\ \hline"),IF(OR(E38="",ISNUMBER(E38)),"",CONCATENATE(SUBSTITUTE(SUBSTITUTE(E38,",",";"),".",",")," \\ \hline")))</f>
        <v>-4,87429;-11,7814 \\ \hline</v>
      </c>
      <c r="G38" s="4" t="s">
        <v>120</v>
      </c>
      <c r="H38" s="4" t="s">
        <v>123</v>
      </c>
      <c r="I38" s="114" t="str">
        <f aca="false">IF(OR(ISNUMBER(FIND("Task",H38)),ISNUMBER(FIND("Sala",H38))),CONCATENATE("\textbf{",H38,"} \\ \hline"),IF(OR(H38="",ISNUMBER(H38)),"",CONCATENATE(SUBSTITUTE(SUBSTITUTE(H38,",",";"),".",",")," \\ \hline")))</f>
        <v>-4,87429;-11,7814 \\ \hline</v>
      </c>
      <c r="J38" s="4" t="s">
        <v>120</v>
      </c>
      <c r="K38" s="4" t="s">
        <v>123</v>
      </c>
      <c r="L38" s="114" t="str">
        <f aca="false">IF(OR(ISNUMBER(FIND("Task",K38)),ISNUMBER(FIND("Sala",K38))),CONCATENATE("\textbf{",K38,"} \\ \hline"),IF(OR(K38="",ISNUMBER(K38)),"",CONCATENATE(SUBSTITUTE(SUBSTITUTE(K38,",",";"),".",",")," \\ \hline")))</f>
        <v>-4,87429;-11,7814 \\ \hline</v>
      </c>
      <c r="M38" s="4" t="s">
        <v>120</v>
      </c>
      <c r="N38" s="4" t="s">
        <v>123</v>
      </c>
      <c r="O38" s="114" t="str">
        <f aca="false">IF(OR(ISNUMBER(FIND("Task",N38)),ISNUMBER(FIND("Sala",N38))),CONCATENATE("\textbf{",N38,"} \\ \hline"),IF(OR(N38="",ISNUMBER(N38)),"",CONCATENATE(SUBSTITUTE(SUBSTITUTE(N38,",",";"),".",",")," \\ \hline")))</f>
        <v>-4,87429;-11,7814 \\ \hline</v>
      </c>
    </row>
    <row r="39" customFormat="false" ht="15.75" hidden="false" customHeight="false" outlineLevel="0" collapsed="false">
      <c r="A39" s="4" t="s">
        <v>120</v>
      </c>
      <c r="B39" s="4" t="s">
        <v>138</v>
      </c>
      <c r="C39" s="114" t="str">
        <f aca="false">IF(OR(ISNUMBER(FIND("Task",B39)),ISNUMBER(FIND("Sala",B39))),CONCATENATE("\textbf{",B39,"} \\ \hline"),IF(OR(B39="",ISNUMBER(B39)),"",CONCATENATE(SUBSTITUTE(SUBSTITUTE(B39,",",";"),".",",")," \\ \hline")))</f>
        <v>-8,98857;-11,7814 \\ \hline</v>
      </c>
      <c r="D39" s="4" t="s">
        <v>120</v>
      </c>
      <c r="E39" s="4" t="s">
        <v>138</v>
      </c>
      <c r="F39" s="114" t="str">
        <f aca="false">IF(OR(ISNUMBER(FIND("Task",E39)),ISNUMBER(FIND("Sala",E39))),CONCATENATE("\textbf{",E39,"} \\ \hline"),IF(OR(E39="",ISNUMBER(E39)),"",CONCATENATE(SUBSTITUTE(SUBSTITUTE(E39,",",";"),".",",")," \\ \hline")))</f>
        <v>-8,98857;-11,7814 \\ \hline</v>
      </c>
      <c r="G39" s="4" t="s">
        <v>120</v>
      </c>
      <c r="H39" s="4" t="s">
        <v>138</v>
      </c>
      <c r="I39" s="114" t="str">
        <f aca="false">IF(OR(ISNUMBER(FIND("Task",H39)),ISNUMBER(FIND("Sala",H39))),CONCATENATE("\textbf{",H39,"} \\ \hline"),IF(OR(H39="",ISNUMBER(H39)),"",CONCATENATE(SUBSTITUTE(SUBSTITUTE(H39,",",";"),".",",")," \\ \hline")))</f>
        <v>-8,98857;-11,7814 \\ \hline</v>
      </c>
      <c r="J39" s="4" t="s">
        <v>120</v>
      </c>
      <c r="K39" s="4" t="s">
        <v>138</v>
      </c>
      <c r="L39" s="114" t="str">
        <f aca="false">IF(OR(ISNUMBER(FIND("Task",K39)),ISNUMBER(FIND("Sala",K39))),CONCATENATE("\textbf{",K39,"} \\ \hline"),IF(OR(K39="",ISNUMBER(K39)),"",CONCATENATE(SUBSTITUTE(SUBSTITUTE(K39,",",";"),".",",")," \\ \hline")))</f>
        <v>-8,98857;-11,7814 \\ \hline</v>
      </c>
      <c r="M39" s="4" t="s">
        <v>120</v>
      </c>
      <c r="N39" s="4" t="s">
        <v>138</v>
      </c>
      <c r="O39" s="114" t="str">
        <f aca="false">IF(OR(ISNUMBER(FIND("Task",N39)),ISNUMBER(FIND("Sala",N39))),CONCATENATE("\textbf{",N39,"} \\ \hline"),IF(OR(N39="",ISNUMBER(N39)),"",CONCATENATE(SUBSTITUTE(SUBSTITUTE(N39,",",";"),".",",")," \\ \hline")))</f>
        <v>-8,98857;-11,7814 \\ \hline</v>
      </c>
    </row>
    <row r="40" customFormat="false" ht="15.75" hidden="false" customHeight="false" outlineLevel="0" collapsed="false">
      <c r="A40" s="4" t="s">
        <v>120</v>
      </c>
      <c r="B40" s="4" t="s">
        <v>139</v>
      </c>
      <c r="C40" s="114" t="str">
        <f aca="false">IF(OR(ISNUMBER(FIND("Task",B40)),ISNUMBER(FIND("Sala",B40))),CONCATENATE("\textbf{",B40,"} \\ \hline"),IF(OR(B40="",ISNUMBER(B40)),"",CONCATENATE(SUBSTITUTE(SUBSTITUTE(B40,",",";"),".",",")," \\ \hline")))</f>
        <v>-9,07429;-11,8671 \\ \hline</v>
      </c>
      <c r="D40" s="4" t="s">
        <v>120</v>
      </c>
      <c r="E40" s="4" t="s">
        <v>139</v>
      </c>
      <c r="F40" s="114" t="str">
        <f aca="false">IF(OR(ISNUMBER(FIND("Task",E40)),ISNUMBER(FIND("Sala",E40))),CONCATENATE("\textbf{",E40,"} \\ \hline"),IF(OR(E40="",ISNUMBER(E40)),"",CONCATENATE(SUBSTITUTE(SUBSTITUTE(E40,",",";"),".",",")," \\ \hline")))</f>
        <v>-9,07429;-11,8671 \\ \hline</v>
      </c>
      <c r="G40" s="4" t="s">
        <v>120</v>
      </c>
      <c r="H40" s="4" t="s">
        <v>139</v>
      </c>
      <c r="I40" s="114" t="str">
        <f aca="false">IF(OR(ISNUMBER(FIND("Task",H40)),ISNUMBER(FIND("Sala",H40))),CONCATENATE("\textbf{",H40,"} \\ \hline"),IF(OR(H40="",ISNUMBER(H40)),"",CONCATENATE(SUBSTITUTE(SUBSTITUTE(H40,",",";"),".",",")," \\ \hline")))</f>
        <v>-9,07429;-11,8671 \\ \hline</v>
      </c>
      <c r="J40" s="4" t="s">
        <v>120</v>
      </c>
      <c r="K40" s="4" t="s">
        <v>139</v>
      </c>
      <c r="L40" s="114" t="str">
        <f aca="false">IF(OR(ISNUMBER(FIND("Task",K40)),ISNUMBER(FIND("Sala",K40))),CONCATENATE("\textbf{",K40,"} \\ \hline"),IF(OR(K40="",ISNUMBER(K40)),"",CONCATENATE(SUBSTITUTE(SUBSTITUTE(K40,",",";"),".",",")," \\ \hline")))</f>
        <v>-9,07429;-11,8671 \\ \hline</v>
      </c>
      <c r="M40" s="4" t="s">
        <v>120</v>
      </c>
      <c r="N40" s="4" t="s">
        <v>139</v>
      </c>
      <c r="O40" s="114" t="str">
        <f aca="false">IF(OR(ISNUMBER(FIND("Task",N40)),ISNUMBER(FIND("Sala",N40))),CONCATENATE("\textbf{",N40,"} \\ \hline"),IF(OR(N40="",ISNUMBER(N40)),"",CONCATENATE(SUBSTITUTE(SUBSTITUTE(N40,",",";"),".",",")," \\ \hline")))</f>
        <v>-9,07429;-11,8671 \\ \hline</v>
      </c>
    </row>
    <row r="41" customFormat="false" ht="15.75" hidden="false" customHeight="false" outlineLevel="0" collapsed="false">
      <c r="A41" s="4" t="s">
        <v>120</v>
      </c>
      <c r="B41" s="4" t="s">
        <v>140</v>
      </c>
      <c r="C41" s="114" t="str">
        <f aca="false">IF(OR(ISNUMBER(FIND("Task",B41)),ISNUMBER(FIND("Sala",B41))),CONCATENATE("\textbf{",B41,"} \\ \hline"),IF(OR(B41="",ISNUMBER(B41)),"",CONCATENATE(SUBSTITUTE(SUBSTITUTE(B41,",",";"),".",",")," \\ \hline")))</f>
        <v>-12,76;-11,8671 \\ \hline</v>
      </c>
      <c r="D41" s="4" t="s">
        <v>120</v>
      </c>
      <c r="E41" s="4" t="s">
        <v>140</v>
      </c>
      <c r="F41" s="114" t="str">
        <f aca="false">IF(OR(ISNUMBER(FIND("Task",E41)),ISNUMBER(FIND("Sala",E41))),CONCATENATE("\textbf{",E41,"} \\ \hline"),IF(OR(E41="",ISNUMBER(E41)),"",CONCATENATE(SUBSTITUTE(SUBSTITUTE(E41,",",";"),".",",")," \\ \hline")))</f>
        <v>-12,76;-11,8671 \\ \hline</v>
      </c>
      <c r="G41" s="4" t="s">
        <v>120</v>
      </c>
      <c r="H41" s="4" t="s">
        <v>140</v>
      </c>
      <c r="I41" s="114" t="str">
        <f aca="false">IF(OR(ISNUMBER(FIND("Task",H41)),ISNUMBER(FIND("Sala",H41))),CONCATENATE("\textbf{",H41,"} \\ \hline"),IF(OR(H41="",ISNUMBER(H41)),"",CONCATENATE(SUBSTITUTE(SUBSTITUTE(H41,",",";"),".",",")," \\ \hline")))</f>
        <v>-12,76;-11,8671 \\ \hline</v>
      </c>
      <c r="J41" s="4" t="s">
        <v>120</v>
      </c>
      <c r="K41" s="4" t="s">
        <v>140</v>
      </c>
      <c r="L41" s="114" t="str">
        <f aca="false">IF(OR(ISNUMBER(FIND("Task",K41)),ISNUMBER(FIND("Sala",K41))),CONCATENATE("\textbf{",K41,"} \\ \hline"),IF(OR(K41="",ISNUMBER(K41)),"",CONCATENATE(SUBSTITUTE(SUBSTITUTE(K41,",",";"),".",",")," \\ \hline")))</f>
        <v>-12,76;-11,8671 \\ \hline</v>
      </c>
      <c r="M41" s="4" t="s">
        <v>120</v>
      </c>
      <c r="N41" s="4" t="s">
        <v>140</v>
      </c>
      <c r="O41" s="114" t="str">
        <f aca="false">IF(OR(ISNUMBER(FIND("Task",N41)),ISNUMBER(FIND("Sala",N41))),CONCATENATE("\textbf{",N41,"} \\ \hline"),IF(OR(N41="",ISNUMBER(N41)),"",CONCATENATE(SUBSTITUTE(SUBSTITUTE(N41,",",";"),".",",")," \\ \hline")))</f>
        <v>-12,76;-11,8671 \\ \hline</v>
      </c>
    </row>
    <row r="42" customFormat="false" ht="15.75" hidden="false" customHeight="false" outlineLevel="0" collapsed="false">
      <c r="A42" s="4" t="s">
        <v>120</v>
      </c>
      <c r="B42" s="4" t="s">
        <v>141</v>
      </c>
      <c r="C42" s="114" t="str">
        <f aca="false">IF(OR(ISNUMBER(FIND("Task",B42)),ISNUMBER(FIND("Sala",B42))),CONCATENATE("\textbf{",B42,"} \\ \hline"),IF(OR(B42="",ISNUMBER(B42)),"",CONCATENATE(SUBSTITUTE(SUBSTITUTE(B42,",",";"),".",",")," \\ \hline")))</f>
        <v>-12,8457;-11,9529 \\ \hline</v>
      </c>
      <c r="D42" s="4" t="s">
        <v>120</v>
      </c>
      <c r="E42" s="4" t="s">
        <v>141</v>
      </c>
      <c r="F42" s="114" t="str">
        <f aca="false">IF(OR(ISNUMBER(FIND("Task",E42)),ISNUMBER(FIND("Sala",E42))),CONCATENATE("\textbf{",E42,"} \\ \hline"),IF(OR(E42="",ISNUMBER(E42)),"",CONCATENATE(SUBSTITUTE(SUBSTITUTE(E42,",",";"),".",",")," \\ \hline")))</f>
        <v>-12,8457;-11,9529 \\ \hline</v>
      </c>
      <c r="G42" s="4" t="s">
        <v>120</v>
      </c>
      <c r="H42" s="4" t="s">
        <v>141</v>
      </c>
      <c r="I42" s="114" t="str">
        <f aca="false">IF(OR(ISNUMBER(FIND("Task",H42)),ISNUMBER(FIND("Sala",H42))),CONCATENATE("\textbf{",H42,"} \\ \hline"),IF(OR(H42="",ISNUMBER(H42)),"",CONCATENATE(SUBSTITUTE(SUBSTITUTE(H42,",",";"),".",",")," \\ \hline")))</f>
        <v>-12,8457;-11,9529 \\ \hline</v>
      </c>
      <c r="J42" s="4" t="s">
        <v>120</v>
      </c>
      <c r="K42" s="4" t="s">
        <v>141</v>
      </c>
      <c r="L42" s="114" t="str">
        <f aca="false">IF(OR(ISNUMBER(FIND("Task",K42)),ISNUMBER(FIND("Sala",K42))),CONCATENATE("\textbf{",K42,"} \\ \hline"),IF(OR(K42="",ISNUMBER(K42)),"",CONCATENATE(SUBSTITUTE(SUBSTITUTE(K42,",",";"),".",",")," \\ \hline")))</f>
        <v>-12,8457;-11,9529 \\ \hline</v>
      </c>
      <c r="M42" s="4" t="s">
        <v>120</v>
      </c>
      <c r="N42" s="4" t="s">
        <v>141</v>
      </c>
      <c r="O42" s="114" t="str">
        <f aca="false">IF(OR(ISNUMBER(FIND("Task",N42)),ISNUMBER(FIND("Sala",N42))),CONCATENATE("\textbf{",N42,"} \\ \hline"),IF(OR(N42="",ISNUMBER(N42)),"",CONCATENATE(SUBSTITUTE(SUBSTITUTE(N42,",",";"),".",",")," \\ \hline")))</f>
        <v>-12,8457;-11,9529 \\ \hline</v>
      </c>
    </row>
    <row r="43" customFormat="false" ht="15.75" hidden="false" customHeight="false" outlineLevel="0" collapsed="false">
      <c r="A43" s="4" t="s">
        <v>120</v>
      </c>
      <c r="B43" s="4" t="s">
        <v>142</v>
      </c>
      <c r="C43" s="114" t="str">
        <f aca="false">IF(OR(ISNUMBER(FIND("Task",B43)),ISNUMBER(FIND("Sala",B43))),CONCATENATE("\textbf{",B43,"} \\ \hline"),IF(OR(B43="",ISNUMBER(B43)),"",CONCATENATE(SUBSTITUTE(SUBSTITUTE(B43,",",";"),".",",")," \\ \hline")))</f>
        <v>-15,4171;-11,9529 \\ \hline</v>
      </c>
      <c r="D43" s="4" t="s">
        <v>120</v>
      </c>
      <c r="E43" s="4" t="s">
        <v>142</v>
      </c>
      <c r="F43" s="114" t="str">
        <f aca="false">IF(OR(ISNUMBER(FIND("Task",E43)),ISNUMBER(FIND("Sala",E43))),CONCATENATE("\textbf{",E43,"} \\ \hline"),IF(OR(E43="",ISNUMBER(E43)),"",CONCATENATE(SUBSTITUTE(SUBSTITUTE(E43,",",";"),".",",")," \\ \hline")))</f>
        <v>-15,4171;-11,9529 \\ \hline</v>
      </c>
      <c r="G43" s="4" t="s">
        <v>120</v>
      </c>
      <c r="H43" s="4" t="s">
        <v>142</v>
      </c>
      <c r="I43" s="114" t="str">
        <f aca="false">IF(OR(ISNUMBER(FIND("Task",H43)),ISNUMBER(FIND("Sala",H43))),CONCATENATE("\textbf{",H43,"} \\ \hline"),IF(OR(H43="",ISNUMBER(H43)),"",CONCATENATE(SUBSTITUTE(SUBSTITUTE(H43,",",";"),".",",")," \\ \hline")))</f>
        <v>-15,4171;-11,9529 \\ \hline</v>
      </c>
      <c r="J43" s="4" t="s">
        <v>120</v>
      </c>
      <c r="K43" s="4" t="s">
        <v>142</v>
      </c>
      <c r="L43" s="114" t="str">
        <f aca="false">IF(OR(ISNUMBER(FIND("Task",K43)),ISNUMBER(FIND("Sala",K43))),CONCATENATE("\textbf{",K43,"} \\ \hline"),IF(OR(K43="",ISNUMBER(K43)),"",CONCATENATE(SUBSTITUTE(SUBSTITUTE(K43,",",";"),".",",")," \\ \hline")))</f>
        <v>-15,4171;-11,9529 \\ \hline</v>
      </c>
      <c r="M43" s="4" t="s">
        <v>120</v>
      </c>
      <c r="N43" s="4" t="s">
        <v>142</v>
      </c>
      <c r="O43" s="114" t="str">
        <f aca="false">IF(OR(ISNUMBER(FIND("Task",N43)),ISNUMBER(FIND("Sala",N43))),CONCATENATE("\textbf{",N43,"} \\ \hline"),IF(OR(N43="",ISNUMBER(N43)),"",CONCATENATE(SUBSTITUTE(SUBSTITUTE(N43,",",";"),".",",")," \\ \hline")))</f>
        <v>-15,4171;-11,9529 \\ \hline</v>
      </c>
    </row>
    <row r="44" customFormat="false" ht="15.75" hidden="false" customHeight="false" outlineLevel="0" collapsed="false">
      <c r="A44" s="4" t="s">
        <v>126</v>
      </c>
      <c r="B44" s="4"/>
      <c r="C44" s="114" t="str">
        <f aca="false">IF(OR(ISNUMBER(FIND("Task",B44)),ISNUMBER(FIND("Sala",B44))),CONCATENATE("\textbf{",B44,"} \\ \hline"),IF(OR(B44="",ISNUMBER(B44)),"",CONCATENATE(SUBSTITUTE(SUBSTITUTE(B44,",",";"),".",",")," \\ \hline")))</f>
        <v/>
      </c>
      <c r="D44" s="4" t="s">
        <v>126</v>
      </c>
      <c r="E44" s="4"/>
      <c r="F44" s="114" t="str">
        <f aca="false">IF(OR(ISNUMBER(FIND("Task",E44)),ISNUMBER(FIND("Sala",E44))),CONCATENATE("\textbf{",E44,"} \\ \hline"),IF(OR(E44="",ISNUMBER(E44)),"",CONCATENATE(SUBSTITUTE(SUBSTITUTE(E44,",",";"),".",",")," \\ \hline")))</f>
        <v/>
      </c>
      <c r="G44" s="4" t="s">
        <v>126</v>
      </c>
      <c r="H44" s="4"/>
      <c r="I44" s="114" t="str">
        <f aca="false">IF(OR(ISNUMBER(FIND("Task",H44)),ISNUMBER(FIND("Sala",H44))),CONCATENATE("\textbf{",H44,"} \\ \hline"),IF(OR(H44="",ISNUMBER(H44)),"",CONCATENATE(SUBSTITUTE(SUBSTITUTE(H44,",",";"),".",",")," \\ \hline")))</f>
        <v/>
      </c>
      <c r="J44" s="4" t="s">
        <v>126</v>
      </c>
      <c r="K44" s="4"/>
      <c r="L44" s="114" t="str">
        <f aca="false">IF(OR(ISNUMBER(FIND("Task",K44)),ISNUMBER(FIND("Sala",K44))),CONCATENATE("\textbf{",K44,"} \\ \hline"),IF(OR(K44="",ISNUMBER(K44)),"",CONCATENATE(SUBSTITUTE(SUBSTITUTE(K44,",",";"),".",",")," \\ \hline")))</f>
        <v/>
      </c>
      <c r="M44" s="4" t="s">
        <v>126</v>
      </c>
      <c r="N44" s="4"/>
      <c r="O44" s="114" t="str">
        <f aca="false">IF(OR(ISNUMBER(FIND("Task",N44)),ISNUMBER(FIND("Sala",N44))),CONCATENATE("\textbf{",N44,"} \\ \hline"),IF(OR(N44="",ISNUMBER(N44)),"",CONCATENATE(SUBSTITUTE(SUBSTITUTE(N44,",",";"),".",",")," \\ \hline")))</f>
        <v/>
      </c>
    </row>
    <row r="45" customFormat="false" ht="15.75" hidden="false" customHeight="false" outlineLevel="0" collapsed="false">
      <c r="A45" s="4" t="s">
        <v>127</v>
      </c>
      <c r="B45" s="4"/>
      <c r="C45" s="114" t="str">
        <f aca="false">IF(OR(ISNUMBER(FIND("Task",B45)),ISNUMBER(FIND("Sala",B45))),CONCATENATE("\textbf{",B45,"} \\ \hline"),IF(OR(B45="",ISNUMBER(B45)),"",CONCATENATE(SUBSTITUTE(SUBSTITUTE(B45,",",";"),".",",")," \\ \hline")))</f>
        <v/>
      </c>
      <c r="D45" s="4" t="s">
        <v>127</v>
      </c>
      <c r="E45" s="4"/>
      <c r="F45" s="114" t="str">
        <f aca="false">IF(OR(ISNUMBER(FIND("Task",E45)),ISNUMBER(FIND("Sala",E45))),CONCATENATE("\textbf{",E45,"} \\ \hline"),IF(OR(E45="",ISNUMBER(E45)),"",CONCATENATE(SUBSTITUTE(SUBSTITUTE(E45,",",";"),".",",")," \\ \hline")))</f>
        <v/>
      </c>
      <c r="G45" s="4" t="s">
        <v>127</v>
      </c>
      <c r="H45" s="4"/>
      <c r="I45" s="114" t="str">
        <f aca="false">IF(OR(ISNUMBER(FIND("Task",H45)),ISNUMBER(FIND("Sala",H45))),CONCATENATE("\textbf{",H45,"} \\ \hline"),IF(OR(H45="",ISNUMBER(H45)),"",CONCATENATE(SUBSTITUTE(SUBSTITUTE(H45,",",";"),".",",")," \\ \hline")))</f>
        <v/>
      </c>
      <c r="J45" s="4" t="s">
        <v>127</v>
      </c>
      <c r="K45" s="4"/>
      <c r="L45" s="114" t="str">
        <f aca="false">IF(OR(ISNUMBER(FIND("Task",K45)),ISNUMBER(FIND("Sala",K45))),CONCATENATE("\textbf{",K45,"} \\ \hline"),IF(OR(K45="",ISNUMBER(K45)),"",CONCATENATE(SUBSTITUTE(SUBSTITUTE(K45,",",";"),".",",")," \\ \hline")))</f>
        <v/>
      </c>
      <c r="M45" s="4" t="s">
        <v>127</v>
      </c>
      <c r="N45" s="4"/>
      <c r="O45" s="114" t="str">
        <f aca="false">IF(OR(ISNUMBER(FIND("Task",N45)),ISNUMBER(FIND("Sala",N45))),CONCATENATE("\textbf{",N45,"} \\ \hline"),IF(OR(N45="",ISNUMBER(N45)),"",CONCATENATE(SUBSTITUTE(SUBSTITUTE(N45,",",";"),".",",")," \\ \hline")))</f>
        <v/>
      </c>
    </row>
    <row r="46" customFormat="false" ht="15.75" hidden="false" customHeight="false" outlineLevel="0" collapsed="false">
      <c r="A46" s="4" t="s">
        <v>119</v>
      </c>
      <c r="B46" s="4" t="s">
        <v>20</v>
      </c>
      <c r="C46" s="114" t="str">
        <f aca="false">IF(OR(ISNUMBER(FIND("Task",B46)),ISNUMBER(FIND("Sala",B46))),CONCATENATE("\textbf{",B46,"} \\ \hline"),IF(OR(B46="",ISNUMBER(B46)),"",CONCATENATE(SUBSTITUTE(SUBSTITUTE(B46,",",";"),".",",")," \\ \hline")))</f>
        <v>\textbf{Sala 313} \\ \hline</v>
      </c>
      <c r="D46" s="4" t="s">
        <v>119</v>
      </c>
      <c r="E46" s="4" t="s">
        <v>20</v>
      </c>
      <c r="F46" s="114" t="str">
        <f aca="false">IF(OR(ISNUMBER(FIND("Task",E46)),ISNUMBER(FIND("Sala",E46))),CONCATENATE("\textbf{",E46,"} \\ \hline"),IF(OR(E46="",ISNUMBER(E46)),"",CONCATENATE(SUBSTITUTE(SUBSTITUTE(E46,",",";"),".",",")," \\ \hline")))</f>
        <v>\textbf{Sala 313} \\ \hline</v>
      </c>
      <c r="G46" s="4" t="s">
        <v>119</v>
      </c>
      <c r="H46" s="4" t="s">
        <v>20</v>
      </c>
      <c r="I46" s="114" t="str">
        <f aca="false">IF(OR(ISNUMBER(FIND("Task",H46)),ISNUMBER(FIND("Sala",H46))),CONCATENATE("\textbf{",H46,"} \\ \hline"),IF(OR(H46="",ISNUMBER(H46)),"",CONCATENATE(SUBSTITUTE(SUBSTITUTE(H46,",",";"),".",",")," \\ \hline")))</f>
        <v>\textbf{Sala 313} \\ \hline</v>
      </c>
      <c r="J46" s="4" t="s">
        <v>119</v>
      </c>
      <c r="K46" s="4" t="s">
        <v>20</v>
      </c>
      <c r="L46" s="114" t="str">
        <f aca="false">IF(OR(ISNUMBER(FIND("Task",K46)),ISNUMBER(FIND("Sala",K46))),CONCATENATE("\textbf{",K46,"} \\ \hline"),IF(OR(K46="",ISNUMBER(K46)),"",CONCATENATE(SUBSTITUTE(SUBSTITUTE(K46,",",";"),".",",")," \\ \hline")))</f>
        <v>\textbf{Sala 313} \\ \hline</v>
      </c>
      <c r="M46" s="4" t="s">
        <v>119</v>
      </c>
      <c r="N46" s="4" t="s">
        <v>20</v>
      </c>
      <c r="O46" s="114" t="str">
        <f aca="false">IF(OR(ISNUMBER(FIND("Task",N46)),ISNUMBER(FIND("Sala",N46))),CONCATENATE("\textbf{",N46,"} \\ \hline"),IF(OR(N46="",ISNUMBER(N46)),"",CONCATENATE(SUBSTITUTE(SUBSTITUTE(N46,",",";"),".",",")," \\ \hline")))</f>
        <v>\textbf{Sala 313} \\ \hline</v>
      </c>
    </row>
    <row r="47" customFormat="false" ht="15.75" hidden="false" customHeight="false" outlineLevel="0" collapsed="false">
      <c r="A47" s="4" t="s">
        <v>120</v>
      </c>
      <c r="B47" s="4" t="s">
        <v>139</v>
      </c>
      <c r="C47" s="114" t="str">
        <f aca="false">IF(OR(ISNUMBER(FIND("Task",B47)),ISNUMBER(FIND("Sala",B47))),CONCATENATE("\textbf{",B47,"} \\ \hline"),IF(OR(B47="",ISNUMBER(B47)),"",CONCATENATE(SUBSTITUTE(SUBSTITUTE(B47,",",";"),".",",")," \\ \hline")))</f>
        <v>-9,07429;-11,8671 \\ \hline</v>
      </c>
      <c r="D47" s="4" t="s">
        <v>120</v>
      </c>
      <c r="E47" s="4" t="s">
        <v>139</v>
      </c>
      <c r="F47" s="114" t="str">
        <f aca="false">IF(OR(ISNUMBER(FIND("Task",E47)),ISNUMBER(FIND("Sala",E47))),CONCATENATE("\textbf{",E47,"} \\ \hline"),IF(OR(E47="",ISNUMBER(E47)),"",CONCATENATE(SUBSTITUTE(SUBSTITUTE(E47,",",";"),".",",")," \\ \hline")))</f>
        <v>-9,07429;-11,8671 \\ \hline</v>
      </c>
      <c r="G47" s="4" t="s">
        <v>120</v>
      </c>
      <c r="H47" s="4" t="s">
        <v>139</v>
      </c>
      <c r="I47" s="114" t="str">
        <f aca="false">IF(OR(ISNUMBER(FIND("Task",H47)),ISNUMBER(FIND("Sala",H47))),CONCATENATE("\textbf{",H47,"} \\ \hline"),IF(OR(H47="",ISNUMBER(H47)),"",CONCATENATE(SUBSTITUTE(SUBSTITUTE(H47,",",";"),".",",")," \\ \hline")))</f>
        <v>-9,07429;-11,8671 \\ \hline</v>
      </c>
      <c r="J47" s="4" t="s">
        <v>120</v>
      </c>
      <c r="K47" s="4" t="s">
        <v>139</v>
      </c>
      <c r="L47" s="114" t="str">
        <f aca="false">IF(OR(ISNUMBER(FIND("Task",K47)),ISNUMBER(FIND("Sala",K47))),CONCATENATE("\textbf{",K47,"} \\ \hline"),IF(OR(K47="",ISNUMBER(K47)),"",CONCATENATE(SUBSTITUTE(SUBSTITUTE(K47,",",";"),".",",")," \\ \hline")))</f>
        <v>-9,07429;-11,8671 \\ \hline</v>
      </c>
      <c r="M47" s="4" t="s">
        <v>120</v>
      </c>
      <c r="N47" s="4" t="s">
        <v>139</v>
      </c>
      <c r="O47" s="114" t="str">
        <f aca="false">IF(OR(ISNUMBER(FIND("Task",N47)),ISNUMBER(FIND("Sala",N47))),CONCATENATE("\textbf{",N47,"} \\ \hline"),IF(OR(N47="",ISNUMBER(N47)),"",CONCATENATE(SUBSTITUTE(SUBSTITUTE(N47,",",";"),".",",")," \\ \hline")))</f>
        <v>-9,07429;-11,8671 \\ \hline</v>
      </c>
    </row>
    <row r="48" customFormat="false" ht="15.75" hidden="false" customHeight="false" outlineLevel="0" collapsed="false">
      <c r="A48" s="4" t="s">
        <v>120</v>
      </c>
      <c r="B48" s="4" t="s">
        <v>138</v>
      </c>
      <c r="C48" s="114" t="str">
        <f aca="false">IF(OR(ISNUMBER(FIND("Task",B48)),ISNUMBER(FIND("Sala",B48))),CONCATENATE("\textbf{",B48,"} \\ \hline"),IF(OR(B48="",ISNUMBER(B48)),"",CONCATENATE(SUBSTITUTE(SUBSTITUTE(B48,",",";"),".",",")," \\ \hline")))</f>
        <v>-8,98857;-11,7814 \\ \hline</v>
      </c>
      <c r="D48" s="4" t="s">
        <v>120</v>
      </c>
      <c r="E48" s="4" t="s">
        <v>138</v>
      </c>
      <c r="F48" s="114" t="str">
        <f aca="false">IF(OR(ISNUMBER(FIND("Task",E48)),ISNUMBER(FIND("Sala",E48))),CONCATENATE("\textbf{",E48,"} \\ \hline"),IF(OR(E48="",ISNUMBER(E48)),"",CONCATENATE(SUBSTITUTE(SUBSTITUTE(E48,",",";"),".",",")," \\ \hline")))</f>
        <v>-8,98857;-11,7814 \\ \hline</v>
      </c>
      <c r="G48" s="4" t="s">
        <v>120</v>
      </c>
      <c r="H48" s="4" t="s">
        <v>138</v>
      </c>
      <c r="I48" s="114" t="str">
        <f aca="false">IF(OR(ISNUMBER(FIND("Task",H48)),ISNUMBER(FIND("Sala",H48))),CONCATENATE("\textbf{",H48,"} \\ \hline"),IF(OR(H48="",ISNUMBER(H48)),"",CONCATENATE(SUBSTITUTE(SUBSTITUTE(H48,",",";"),".",",")," \\ \hline")))</f>
        <v>-8,98857;-11,7814 \\ \hline</v>
      </c>
      <c r="J48" s="4" t="s">
        <v>120</v>
      </c>
      <c r="K48" s="4" t="s">
        <v>138</v>
      </c>
      <c r="L48" s="114" t="str">
        <f aca="false">IF(OR(ISNUMBER(FIND("Task",K48)),ISNUMBER(FIND("Sala",K48))),CONCATENATE("\textbf{",K48,"} \\ \hline"),IF(OR(K48="",ISNUMBER(K48)),"",CONCATENATE(SUBSTITUTE(SUBSTITUTE(K48,",",";"),".",",")," \\ \hline")))</f>
        <v>-8,98857;-11,7814 \\ \hline</v>
      </c>
      <c r="M48" s="4" t="s">
        <v>120</v>
      </c>
      <c r="N48" s="4" t="s">
        <v>138</v>
      </c>
      <c r="O48" s="114" t="str">
        <f aca="false">IF(OR(ISNUMBER(FIND("Task",N48)),ISNUMBER(FIND("Sala",N48))),CONCATENATE("\textbf{",N48,"} \\ \hline"),IF(OR(N48="",ISNUMBER(N48)),"",CONCATENATE(SUBSTITUTE(SUBSTITUTE(N48,",",";"),".",",")," \\ \hline")))</f>
        <v>-8,98857;-11,7814 \\ \hline</v>
      </c>
    </row>
    <row r="49" customFormat="false" ht="15.75" hidden="false" customHeight="false" outlineLevel="0" collapsed="false">
      <c r="A49" s="4" t="s">
        <v>120</v>
      </c>
      <c r="B49" s="4" t="s">
        <v>143</v>
      </c>
      <c r="C49" s="114" t="str">
        <f aca="false">IF(OR(ISNUMBER(FIND("Task",B49)),ISNUMBER(FIND("Sala",B49))),CONCATENATE("\textbf{",B49,"} \\ \hline"),IF(OR(B49="",ISNUMBER(B49)),"",CONCATENATE(SUBSTITUTE(SUBSTITUTE(B49,",",";"),".",",")," \\ \hline")))</f>
        <v>12,7829;-11,7814 \\ \hline</v>
      </c>
      <c r="D49" s="4" t="s">
        <v>120</v>
      </c>
      <c r="E49" s="4" t="s">
        <v>143</v>
      </c>
      <c r="F49" s="114" t="str">
        <f aca="false">IF(OR(ISNUMBER(FIND("Task",E49)),ISNUMBER(FIND("Sala",E49))),CONCATENATE("\textbf{",E49,"} \\ \hline"),IF(OR(E49="",ISNUMBER(E49)),"",CONCATENATE(SUBSTITUTE(SUBSTITUTE(E49,",",";"),".",",")," \\ \hline")))</f>
        <v>12,7829;-11,7814 \\ \hline</v>
      </c>
      <c r="G49" s="4" t="s">
        <v>120</v>
      </c>
      <c r="H49" s="4" t="s">
        <v>143</v>
      </c>
      <c r="I49" s="114" t="str">
        <f aca="false">IF(OR(ISNUMBER(FIND("Task",H49)),ISNUMBER(FIND("Sala",H49))),CONCATENATE("\textbf{",H49,"} \\ \hline"),IF(OR(H49="",ISNUMBER(H49)),"",CONCATENATE(SUBSTITUTE(SUBSTITUTE(H49,",",";"),".",",")," \\ \hline")))</f>
        <v>12,7829;-11,7814 \\ \hline</v>
      </c>
      <c r="J49" s="4" t="s">
        <v>120</v>
      </c>
      <c r="K49" s="4" t="s">
        <v>143</v>
      </c>
      <c r="L49" s="114" t="str">
        <f aca="false">IF(OR(ISNUMBER(FIND("Task",K49)),ISNUMBER(FIND("Sala",K49))),CONCATENATE("\textbf{",K49,"} \\ \hline"),IF(OR(K49="",ISNUMBER(K49)),"",CONCATENATE(SUBSTITUTE(SUBSTITUTE(K49,",",";"),".",",")," \\ \hline")))</f>
        <v>12,7829;-11,7814 \\ \hline</v>
      </c>
      <c r="M49" s="4" t="s">
        <v>120</v>
      </c>
      <c r="N49" s="4" t="s">
        <v>143</v>
      </c>
      <c r="O49" s="114" t="str">
        <f aca="false">IF(OR(ISNUMBER(FIND("Task",N49)),ISNUMBER(FIND("Sala",N49))),CONCATENATE("\textbf{",N49,"} \\ \hline"),IF(OR(N49="",ISNUMBER(N49)),"",CONCATENATE(SUBSTITUTE(SUBSTITUTE(N49,",",";"),".",",")," \\ \hline")))</f>
        <v>12,7829;-11,7814 \\ \hline</v>
      </c>
    </row>
    <row r="50" customFormat="false" ht="15.75" hidden="false" customHeight="false" outlineLevel="0" collapsed="false">
      <c r="A50" s="4" t="s">
        <v>120</v>
      </c>
      <c r="B50" s="4" t="s">
        <v>144</v>
      </c>
      <c r="C50" s="114" t="str">
        <f aca="false">IF(OR(ISNUMBER(FIND("Task",B50)),ISNUMBER(FIND("Sala",B50))),CONCATENATE("\textbf{",B50,"} \\ \hline"),IF(OR(B50="",ISNUMBER(B50)),"",CONCATENATE(SUBSTITUTE(SUBSTITUTE(B50,",",";"),".",",")," \\ \hline")))</f>
        <v>13,3829;-11,1814 \\ \hline</v>
      </c>
      <c r="D50" s="4" t="s">
        <v>120</v>
      </c>
      <c r="E50" s="4" t="s">
        <v>144</v>
      </c>
      <c r="F50" s="114" t="str">
        <f aca="false">IF(OR(ISNUMBER(FIND("Task",E50)),ISNUMBER(FIND("Sala",E50))),CONCATENATE("\textbf{",E50,"} \\ \hline"),IF(OR(E50="",ISNUMBER(E50)),"",CONCATENATE(SUBSTITUTE(SUBSTITUTE(E50,",",";"),".",",")," \\ \hline")))</f>
        <v>13,3829;-11,1814 \\ \hline</v>
      </c>
      <c r="G50" s="4" t="s">
        <v>120</v>
      </c>
      <c r="H50" s="4" t="s">
        <v>144</v>
      </c>
      <c r="I50" s="114" t="str">
        <f aca="false">IF(OR(ISNUMBER(FIND("Task",H50)),ISNUMBER(FIND("Sala",H50))),CONCATENATE("\textbf{",H50,"} \\ \hline"),IF(OR(H50="",ISNUMBER(H50)),"",CONCATENATE(SUBSTITUTE(SUBSTITUTE(H50,",",";"),".",",")," \\ \hline")))</f>
        <v>13,3829;-11,1814 \\ \hline</v>
      </c>
      <c r="J50" s="4" t="s">
        <v>120</v>
      </c>
      <c r="K50" s="4" t="s">
        <v>144</v>
      </c>
      <c r="L50" s="114" t="str">
        <f aca="false">IF(OR(ISNUMBER(FIND("Task",K50)),ISNUMBER(FIND("Sala",K50))),CONCATENATE("\textbf{",K50,"} \\ \hline"),IF(OR(K50="",ISNUMBER(K50)),"",CONCATENATE(SUBSTITUTE(SUBSTITUTE(K50,",",";"),".",",")," \\ \hline")))</f>
        <v>13,3829;-11,1814 \\ \hline</v>
      </c>
      <c r="M50" s="4" t="s">
        <v>120</v>
      </c>
      <c r="N50" s="4" t="s">
        <v>144</v>
      </c>
      <c r="O50" s="114" t="str">
        <f aca="false">IF(OR(ISNUMBER(FIND("Task",N50)),ISNUMBER(FIND("Sala",N50))),CONCATENATE("\textbf{",N50,"} \\ \hline"),IF(OR(N50="",ISNUMBER(N50)),"",CONCATENATE(SUBSTITUTE(SUBSTITUTE(N50,",",";"),".",",")," \\ \hline")))</f>
        <v>13,3829;-11,1814 \\ \hline</v>
      </c>
    </row>
    <row r="51" customFormat="false" ht="15.75" hidden="false" customHeight="false" outlineLevel="0" collapsed="false">
      <c r="A51" s="4" t="s">
        <v>120</v>
      </c>
      <c r="B51" s="4" t="s">
        <v>145</v>
      </c>
      <c r="C51" s="114" t="str">
        <f aca="false">IF(OR(ISNUMBER(FIND("Task",B51)),ISNUMBER(FIND("Sala",B51))),CONCATENATE("\textbf{",B51,"} \\ \hline"),IF(OR(B51="",ISNUMBER(B51)),"",CONCATENATE(SUBSTITUTE(SUBSTITUTE(B51,",",";"),".",",")," \\ \hline")))</f>
        <v>16,1257;-11,0957 \\ \hline</v>
      </c>
      <c r="D51" s="4" t="s">
        <v>120</v>
      </c>
      <c r="E51" s="4" t="s">
        <v>145</v>
      </c>
      <c r="F51" s="114" t="str">
        <f aca="false">IF(OR(ISNUMBER(FIND("Task",E51)),ISNUMBER(FIND("Sala",E51))),CONCATENATE("\textbf{",E51,"} \\ \hline"),IF(OR(E51="",ISNUMBER(E51)),"",CONCATENATE(SUBSTITUTE(SUBSTITUTE(E51,",",";"),".",",")," \\ \hline")))</f>
        <v>16,1257;-11,0957 \\ \hline</v>
      </c>
      <c r="G51" s="4" t="s">
        <v>120</v>
      </c>
      <c r="H51" s="4" t="s">
        <v>145</v>
      </c>
      <c r="I51" s="114" t="str">
        <f aca="false">IF(OR(ISNUMBER(FIND("Task",H51)),ISNUMBER(FIND("Sala",H51))),CONCATENATE("\textbf{",H51,"} \\ \hline"),IF(OR(H51="",ISNUMBER(H51)),"",CONCATENATE(SUBSTITUTE(SUBSTITUTE(H51,",",";"),".",",")," \\ \hline")))</f>
        <v>16,1257;-11,0957 \\ \hline</v>
      </c>
      <c r="J51" s="4" t="s">
        <v>120</v>
      </c>
      <c r="K51" s="4" t="s">
        <v>145</v>
      </c>
      <c r="L51" s="114" t="str">
        <f aca="false">IF(OR(ISNUMBER(FIND("Task",K51)),ISNUMBER(FIND("Sala",K51))),CONCATENATE("\textbf{",K51,"} \\ \hline"),IF(OR(K51="",ISNUMBER(K51)),"",CONCATENATE(SUBSTITUTE(SUBSTITUTE(K51,",",";"),".",",")," \\ \hline")))</f>
        <v>16,1257;-11,0957 \\ \hline</v>
      </c>
      <c r="M51" s="4" t="s">
        <v>120</v>
      </c>
      <c r="N51" s="4" t="s">
        <v>145</v>
      </c>
      <c r="O51" s="114" t="str">
        <f aca="false">IF(OR(ISNUMBER(FIND("Task",N51)),ISNUMBER(FIND("Sala",N51))),CONCATENATE("\textbf{",N51,"} \\ \hline"),IF(OR(N51="",ISNUMBER(N51)),"",CONCATENATE(SUBSTITUTE(SUBSTITUTE(N51,",",";"),".",",")," \\ \hline")))</f>
        <v>16,1257;-11,0957 \\ \hline</v>
      </c>
    </row>
    <row r="52" customFormat="false" ht="15.75" hidden="false" customHeight="false" outlineLevel="0" collapsed="false">
      <c r="A52" s="4" t="s">
        <v>126</v>
      </c>
      <c r="B52" s="4"/>
      <c r="C52" s="114" t="str">
        <f aca="false">IF(OR(ISNUMBER(FIND("Task",B52)),ISNUMBER(FIND("Sala",B52))),CONCATENATE("\textbf{",B52,"} \\ \hline"),IF(OR(B52="",ISNUMBER(B52)),"",CONCATENATE(SUBSTITUTE(SUBSTITUTE(B52,",",";"),".",",")," \\ \hline")))</f>
        <v/>
      </c>
      <c r="D52" s="4" t="s">
        <v>126</v>
      </c>
      <c r="E52" s="4"/>
      <c r="F52" s="114" t="str">
        <f aca="false">IF(OR(ISNUMBER(FIND("Task",E52)),ISNUMBER(FIND("Sala",E52))),CONCATENATE("\textbf{",E52,"} \\ \hline"),IF(OR(E52="",ISNUMBER(E52)),"",CONCATENATE(SUBSTITUTE(SUBSTITUTE(E52,",",";"),".",",")," \\ \hline")))</f>
        <v/>
      </c>
      <c r="G52" s="4" t="s">
        <v>126</v>
      </c>
      <c r="H52" s="4"/>
      <c r="I52" s="114" t="str">
        <f aca="false">IF(OR(ISNUMBER(FIND("Task",H52)),ISNUMBER(FIND("Sala",H52))),CONCATENATE("\textbf{",H52,"} \\ \hline"),IF(OR(H52="",ISNUMBER(H52)),"",CONCATENATE(SUBSTITUTE(SUBSTITUTE(H52,",",";"),".",",")," \\ \hline")))</f>
        <v/>
      </c>
      <c r="J52" s="4" t="s">
        <v>126</v>
      </c>
      <c r="K52" s="4"/>
      <c r="L52" s="114" t="str">
        <f aca="false">IF(OR(ISNUMBER(FIND("Task",K52)),ISNUMBER(FIND("Sala",K52))),CONCATENATE("\textbf{",K52,"} \\ \hline"),IF(OR(K52="",ISNUMBER(K52)),"",CONCATENATE(SUBSTITUTE(SUBSTITUTE(K52,",",";"),".",",")," \\ \hline")))</f>
        <v/>
      </c>
      <c r="M52" s="4" t="s">
        <v>126</v>
      </c>
      <c r="N52" s="4"/>
      <c r="O52" s="114" t="str">
        <f aca="false">IF(OR(ISNUMBER(FIND("Task",N52)),ISNUMBER(FIND("Sala",N52))),CONCATENATE("\textbf{",N52,"} \\ \hline"),IF(OR(N52="",ISNUMBER(N52)),"",CONCATENATE(SUBSTITUTE(SUBSTITUTE(N52,",",";"),".",",")," \\ \hline")))</f>
        <v/>
      </c>
    </row>
    <row r="53" customFormat="false" ht="15.75" hidden="false" customHeight="false" outlineLevel="0" collapsed="false">
      <c r="A53" s="4" t="s">
        <v>127</v>
      </c>
      <c r="B53" s="4"/>
      <c r="C53" s="114" t="str">
        <f aca="false">IF(OR(ISNUMBER(FIND("Task",B53)),ISNUMBER(FIND("Sala",B53))),CONCATENATE("\textbf{",B53,"} \\ \hline"),IF(OR(B53="",ISNUMBER(B53)),"",CONCATENATE(SUBSTITUTE(SUBSTITUTE(B53,",",";"),".",",")," \\ \hline")))</f>
        <v/>
      </c>
      <c r="D53" s="4" t="s">
        <v>127</v>
      </c>
      <c r="E53" s="4"/>
      <c r="F53" s="114" t="str">
        <f aca="false">IF(OR(ISNUMBER(FIND("Task",E53)),ISNUMBER(FIND("Sala",E53))),CONCATENATE("\textbf{",E53,"} \\ \hline"),IF(OR(E53="",ISNUMBER(E53)),"",CONCATENATE(SUBSTITUTE(SUBSTITUTE(E53,",",";"),".",",")," \\ \hline")))</f>
        <v/>
      </c>
      <c r="G53" s="4" t="s">
        <v>127</v>
      </c>
      <c r="H53" s="4"/>
      <c r="I53" s="114" t="str">
        <f aca="false">IF(OR(ISNUMBER(FIND("Task",H53)),ISNUMBER(FIND("Sala",H53))),CONCATENATE("\textbf{",H53,"} \\ \hline"),IF(OR(H53="",ISNUMBER(H53)),"",CONCATENATE(SUBSTITUTE(SUBSTITUTE(H53,",",";"),".",",")," \\ \hline")))</f>
        <v/>
      </c>
      <c r="J53" s="4" t="s">
        <v>127</v>
      </c>
      <c r="K53" s="4"/>
      <c r="L53" s="114" t="str">
        <f aca="false">IF(OR(ISNUMBER(FIND("Task",K53)),ISNUMBER(FIND("Sala",K53))),CONCATENATE("\textbf{",K53,"} \\ \hline"),IF(OR(K53="",ISNUMBER(K53)),"",CONCATENATE(SUBSTITUTE(SUBSTITUTE(K53,",",";"),".",",")," \\ \hline")))</f>
        <v/>
      </c>
      <c r="M53" s="4" t="s">
        <v>127</v>
      </c>
      <c r="N53" s="4"/>
      <c r="O53" s="114" t="str">
        <f aca="false">IF(OR(ISNUMBER(FIND("Task",N53)),ISNUMBER(FIND("Sala",N53))),CONCATENATE("\textbf{",N53,"} \\ \hline"),IF(OR(N53="",ISNUMBER(N53)),"",CONCATENATE(SUBSTITUTE(SUBSTITUTE(N53,",",";"),".",",")," \\ \hline")))</f>
        <v/>
      </c>
    </row>
    <row r="54" customFormat="false" ht="15.75" hidden="false" customHeight="false" outlineLevel="0" collapsed="false">
      <c r="A54" s="4" t="s">
        <v>116</v>
      </c>
      <c r="B54" s="4" t="n">
        <v>2</v>
      </c>
      <c r="C54" s="114" t="str">
        <f aca="false">IF(OR(ISNUMBER(FIND("Task",B54)),ISNUMBER(FIND("Sala",B54))),CONCATENATE("\textbf{",B54,"} \\ \hline"),IF(OR(B54="",ISNUMBER(B54)),"",CONCATENATE(SUBSTITUTE(SUBSTITUTE(B54,",",";"),".",",")," \\ \hline")))</f>
        <v/>
      </c>
      <c r="D54" s="4" t="s">
        <v>116</v>
      </c>
      <c r="E54" s="4" t="n">
        <v>2</v>
      </c>
      <c r="F54" s="114" t="str">
        <f aca="false">IF(OR(ISNUMBER(FIND("Task",E54)),ISNUMBER(FIND("Sala",E54))),CONCATENATE("\textbf{",E54,"} \\ \hline"),IF(OR(E54="",ISNUMBER(E54)),"",CONCATENATE(SUBSTITUTE(SUBSTITUTE(E54,",",";"),".",",")," \\ \hline")))</f>
        <v/>
      </c>
      <c r="G54" s="4" t="s">
        <v>116</v>
      </c>
      <c r="H54" s="4" t="n">
        <v>2</v>
      </c>
      <c r="I54" s="114" t="str">
        <f aca="false">IF(OR(ISNUMBER(FIND("Task",H54)),ISNUMBER(FIND("Sala",H54))),CONCATENATE("\textbf{",H54,"} \\ \hline"),IF(OR(H54="",ISNUMBER(H54)),"",CONCATENATE(SUBSTITUTE(SUBSTITUTE(H54,",",";"),".",",")," \\ \hline")))</f>
        <v/>
      </c>
      <c r="J54" s="4" t="s">
        <v>116</v>
      </c>
      <c r="K54" s="4" t="n">
        <v>2</v>
      </c>
      <c r="L54" s="114" t="str">
        <f aca="false">IF(OR(ISNUMBER(FIND("Task",K54)),ISNUMBER(FIND("Sala",K54))),CONCATENATE("\textbf{",K54,"} \\ \hline"),IF(OR(K54="",ISNUMBER(K54)),"",CONCATENATE(SUBSTITUTE(SUBSTITUTE(K54,",",";"),".",",")," \\ \hline")))</f>
        <v/>
      </c>
      <c r="M54" s="4" t="s">
        <v>116</v>
      </c>
      <c r="N54" s="4" t="n">
        <v>2</v>
      </c>
      <c r="O54" s="114" t="str">
        <f aca="false">IF(OR(ISNUMBER(FIND("Task",N54)),ISNUMBER(FIND("Sala",N54))),CONCATENATE("\textbf{",N54,"} \\ \hline"),IF(OR(N54="",ISNUMBER(N54)),"",CONCATENATE(SUBSTITUTE(SUBSTITUTE(N54,",",";"),".",",")," \\ \hline")))</f>
        <v/>
      </c>
    </row>
    <row r="55" customFormat="false" ht="15.75" hidden="false" customHeight="false" outlineLevel="0" collapsed="false">
      <c r="A55" s="4" t="s">
        <v>117</v>
      </c>
      <c r="B55" s="4" t="n">
        <v>1</v>
      </c>
      <c r="C55" s="114" t="str">
        <f aca="false">IF(OR(ISNUMBER(FIND("Task",B55)),ISNUMBER(FIND("Sala",B55))),CONCATENATE("\textbf{",B55,"} \\ \hline"),IF(OR(B55="",ISNUMBER(B55)),"",CONCATENATE(SUBSTITUTE(SUBSTITUTE(B55,",",";"),".",",")," \\ \hline")))</f>
        <v/>
      </c>
      <c r="D55" s="4" t="s">
        <v>117</v>
      </c>
      <c r="E55" s="4" t="n">
        <v>1</v>
      </c>
      <c r="F55" s="114" t="str">
        <f aca="false">IF(OR(ISNUMBER(FIND("Task",E55)),ISNUMBER(FIND("Sala",E55))),CONCATENATE("\textbf{",E55,"} \\ \hline"),IF(OR(E55="",ISNUMBER(E55)),"",CONCATENATE(SUBSTITUTE(SUBSTITUTE(E55,",",";"),".",",")," \\ \hline")))</f>
        <v/>
      </c>
      <c r="G55" s="4" t="s">
        <v>117</v>
      </c>
      <c r="H55" s="4" t="n">
        <v>1</v>
      </c>
      <c r="I55" s="114" t="str">
        <f aca="false">IF(OR(ISNUMBER(FIND("Task",H55)),ISNUMBER(FIND("Sala",H55))),CONCATENATE("\textbf{",H55,"} \\ \hline"),IF(OR(H55="",ISNUMBER(H55)),"",CONCATENATE(SUBSTITUTE(SUBSTITUTE(H55,",",";"),".",",")," \\ \hline")))</f>
        <v/>
      </c>
      <c r="J55" s="4" t="s">
        <v>117</v>
      </c>
      <c r="K55" s="4" t="n">
        <v>1</v>
      </c>
      <c r="L55" s="114" t="str">
        <f aca="false">IF(OR(ISNUMBER(FIND("Task",K55)),ISNUMBER(FIND("Sala",K55))),CONCATENATE("\textbf{",K55,"} \\ \hline"),IF(OR(K55="",ISNUMBER(K55)),"",CONCATENATE(SUBSTITUTE(SUBSTITUTE(K55,",",";"),".",",")," \\ \hline")))</f>
        <v/>
      </c>
      <c r="M55" s="4" t="s">
        <v>117</v>
      </c>
      <c r="N55" s="4" t="n">
        <v>1</v>
      </c>
      <c r="O55" s="114" t="str">
        <f aca="false">IF(OR(ISNUMBER(FIND("Task",N55)),ISNUMBER(FIND("Sala",N55))),CONCATENATE("\textbf{",N55,"} \\ \hline"),IF(OR(N55="",ISNUMBER(N55)),"",CONCATENATE(SUBSTITUTE(SUBSTITUTE(N55,",",";"),".",",")," \\ \hline")))</f>
        <v/>
      </c>
    </row>
    <row r="56" customFormat="false" ht="15.75" hidden="false" customHeight="false" outlineLevel="0" collapsed="false">
      <c r="A56" s="4" t="s">
        <v>118</v>
      </c>
      <c r="B56" s="4" t="s">
        <v>53</v>
      </c>
      <c r="C56" s="114" t="str">
        <f aca="false">IF(OR(ISNUMBER(FIND("Task",B56)),ISNUMBER(FIND("Sala",B56))),CONCATENATE("\textbf{",B56,"} \\ \hline"),IF(OR(B56="",ISNUMBER(B56)),"",CONCATENATE(SUBSTITUTE(SUBSTITUTE(B56,",",";"),".",",")," \\ \hline")))</f>
        <v>\textbf{Task 2} \\ \hline</v>
      </c>
      <c r="D56" s="4" t="s">
        <v>118</v>
      </c>
      <c r="E56" s="4" t="s">
        <v>53</v>
      </c>
      <c r="F56" s="114" t="str">
        <f aca="false">IF(OR(ISNUMBER(FIND("Task",E56)),ISNUMBER(FIND("Sala",E56))),CONCATENATE("\textbf{",E56,"} \\ \hline"),IF(OR(E56="",ISNUMBER(E56)),"",CONCATENATE(SUBSTITUTE(SUBSTITUTE(E56,",",";"),".",",")," \\ \hline")))</f>
        <v>\textbf{Task 2} \\ \hline</v>
      </c>
      <c r="G56" s="4" t="s">
        <v>118</v>
      </c>
      <c r="H56" s="4" t="s">
        <v>53</v>
      </c>
      <c r="I56" s="114" t="str">
        <f aca="false">IF(OR(ISNUMBER(FIND("Task",H56)),ISNUMBER(FIND("Sala",H56))),CONCATENATE("\textbf{",H56,"} \\ \hline"),IF(OR(H56="",ISNUMBER(H56)),"",CONCATENATE(SUBSTITUTE(SUBSTITUTE(H56,",",";"),".",",")," \\ \hline")))</f>
        <v>\textbf{Task 2} \\ \hline</v>
      </c>
      <c r="J56" s="4" t="s">
        <v>118</v>
      </c>
      <c r="K56" s="4" t="s">
        <v>53</v>
      </c>
      <c r="L56" s="114" t="str">
        <f aca="false">IF(OR(ISNUMBER(FIND("Task",K56)),ISNUMBER(FIND("Sala",K56))),CONCATENATE("\textbf{",K56,"} \\ \hline"),IF(OR(K56="",ISNUMBER(K56)),"",CONCATENATE(SUBSTITUTE(SUBSTITUTE(K56,",",";"),".",",")," \\ \hline")))</f>
        <v>\textbf{Task 2} \\ \hline</v>
      </c>
      <c r="M56" s="4" t="s">
        <v>118</v>
      </c>
      <c r="N56" s="4" t="s">
        <v>53</v>
      </c>
      <c r="O56" s="114" t="str">
        <f aca="false">IF(OR(ISNUMBER(FIND("Task",N56)),ISNUMBER(FIND("Sala",N56))),CONCATENATE("\textbf{",N56,"} \\ \hline"),IF(OR(N56="",ISNUMBER(N56)),"",CONCATENATE(SUBSTITUTE(SUBSTITUTE(N56,",",";"),".",",")," \\ \hline")))</f>
        <v>\textbf{Task 2} \\ \hline</v>
      </c>
    </row>
    <row r="57" customFormat="false" ht="15.75" hidden="false" customHeight="false" outlineLevel="0" collapsed="false">
      <c r="A57" s="4" t="s">
        <v>119</v>
      </c>
      <c r="B57" s="4" t="s">
        <v>16</v>
      </c>
      <c r="C57" s="114" t="str">
        <f aca="false">IF(OR(ISNUMBER(FIND("Task",B57)),ISNUMBER(FIND("Sala",B57))),CONCATENATE("\textbf{",B57,"} \\ \hline"),IF(OR(B57="",ISNUMBER(B57)),"",CONCATENATE(SUBSTITUTE(SUBSTITUTE(B57,",",";"),".",",")," \\ \hline")))</f>
        <v>\textbf{Sala 309} \\ \hline</v>
      </c>
      <c r="D57" s="4" t="s">
        <v>119</v>
      </c>
      <c r="E57" s="4" t="s">
        <v>16</v>
      </c>
      <c r="F57" s="114" t="str">
        <f aca="false">IF(OR(ISNUMBER(FIND("Task",E57)),ISNUMBER(FIND("Sala",E57))),CONCATENATE("\textbf{",E57,"} \\ \hline"),IF(OR(E57="",ISNUMBER(E57)),"",CONCATENATE(SUBSTITUTE(SUBSTITUTE(E57,",",";"),".",",")," \\ \hline")))</f>
        <v>\textbf{Sala 309} \\ \hline</v>
      </c>
      <c r="G57" s="4" t="s">
        <v>119</v>
      </c>
      <c r="H57" s="4" t="s">
        <v>16</v>
      </c>
      <c r="I57" s="114" t="str">
        <f aca="false">IF(OR(ISNUMBER(FIND("Task",H57)),ISNUMBER(FIND("Sala",H57))),CONCATENATE("\textbf{",H57,"} \\ \hline"),IF(OR(H57="",ISNUMBER(H57)),"",CONCATENATE(SUBSTITUTE(SUBSTITUTE(H57,",",";"),".",",")," \\ \hline")))</f>
        <v>\textbf{Sala 309} \\ \hline</v>
      </c>
      <c r="J57" s="4" t="s">
        <v>119</v>
      </c>
      <c r="K57" s="4" t="s">
        <v>16</v>
      </c>
      <c r="L57" s="114" t="str">
        <f aca="false">IF(OR(ISNUMBER(FIND("Task",K57)),ISNUMBER(FIND("Sala",K57))),CONCATENATE("\textbf{",K57,"} \\ \hline"),IF(OR(K57="",ISNUMBER(K57)),"",CONCATENATE(SUBSTITUTE(SUBSTITUTE(K57,",",";"),".",",")," \\ \hline")))</f>
        <v>\textbf{Sala 309} \\ \hline</v>
      </c>
      <c r="M57" s="4" t="s">
        <v>119</v>
      </c>
      <c r="N57" s="4" t="s">
        <v>16</v>
      </c>
      <c r="O57" s="114" t="str">
        <f aca="false">IF(OR(ISNUMBER(FIND("Task",N57)),ISNUMBER(FIND("Sala",N57))),CONCATENATE("\textbf{",N57,"} \\ \hline"),IF(OR(N57="",ISNUMBER(N57)),"",CONCATENATE(SUBSTITUTE(SUBSTITUTE(N57,",",";"),".",",")," \\ \hline")))</f>
        <v>\textbf{Sala 309} \\ \hline</v>
      </c>
    </row>
    <row r="58" customFormat="false" ht="15.75" hidden="false" customHeight="false" outlineLevel="0" collapsed="false">
      <c r="A58" s="4" t="s">
        <v>120</v>
      </c>
      <c r="B58" s="4" t="s">
        <v>146</v>
      </c>
      <c r="C58" s="114" t="str">
        <f aca="false">IF(OR(ISNUMBER(FIND("Task",B58)),ISNUMBER(FIND("Sala",B58))),CONCATENATE("\textbf{",B58,"} \\ \hline"),IF(OR(B58="",ISNUMBER(B58)),"",CONCATENATE(SUBSTITUTE(SUBSTITUTE(B58,",",";"),".",",")," \\ \hline")))</f>
        <v>11,4114;-11,1814 \\ \hline</v>
      </c>
      <c r="D58" s="4" t="s">
        <v>120</v>
      </c>
      <c r="E58" s="4" t="s">
        <v>147</v>
      </c>
      <c r="F58" s="114" t="str">
        <f aca="false">IF(OR(ISNUMBER(FIND("Task",E58)),ISNUMBER(FIND("Sala",E58))),CONCATENATE("\textbf{",E58,"} \\ \hline"),IF(OR(E58="",ISNUMBER(E58)),"",CONCATENATE(SUBSTITUTE(SUBSTITUTE(E58,",",";"),".",",")," \\ \hline")))</f>
        <v>11,5829;-11,0957 \\ \hline</v>
      </c>
      <c r="G58" s="4" t="s">
        <v>120</v>
      </c>
      <c r="H58" s="4" t="s">
        <v>146</v>
      </c>
      <c r="I58" s="114" t="str">
        <f aca="false">IF(OR(ISNUMBER(FIND("Task",H58)),ISNUMBER(FIND("Sala",H58))),CONCATENATE("\textbf{",H58,"} \\ \hline"),IF(OR(H58="",ISNUMBER(H58)),"",CONCATENATE(SUBSTITUTE(SUBSTITUTE(H58,",",";"),".",",")," \\ \hline")))</f>
        <v>11,4114;-11,1814 \\ \hline</v>
      </c>
      <c r="J58" s="4" t="s">
        <v>120</v>
      </c>
      <c r="K58" s="4" t="s">
        <v>147</v>
      </c>
      <c r="L58" s="114" t="str">
        <f aca="false">IF(OR(ISNUMBER(FIND("Task",K58)),ISNUMBER(FIND("Sala",K58))),CONCATENATE("\textbf{",K58,"} \\ \hline"),IF(OR(K58="",ISNUMBER(K58)),"",CONCATENATE(SUBSTITUTE(SUBSTITUTE(K58,",",";"),".",",")," \\ \hline")))</f>
        <v>11,5829;-11,0957 \\ \hline</v>
      </c>
      <c r="M58" s="4" t="s">
        <v>120</v>
      </c>
      <c r="N58" s="4" t="s">
        <v>146</v>
      </c>
      <c r="O58" s="114" t="str">
        <f aca="false">IF(OR(ISNUMBER(FIND("Task",N58)),ISNUMBER(FIND("Sala",N58))),CONCATENATE("\textbf{",N58,"} \\ \hline"),IF(OR(N58="",ISNUMBER(N58)),"",CONCATENATE(SUBSTITUTE(SUBSTITUTE(N58,",",";"),".",",")," \\ \hline")))</f>
        <v>11,4114;-11,1814 \\ \hline</v>
      </c>
    </row>
    <row r="59" customFormat="false" ht="15.75" hidden="false" customHeight="false" outlineLevel="0" collapsed="false">
      <c r="A59" s="4" t="s">
        <v>120</v>
      </c>
      <c r="B59" s="4" t="s">
        <v>148</v>
      </c>
      <c r="C59" s="114" t="str">
        <f aca="false">IF(OR(ISNUMBER(FIND("Task",B59)),ISNUMBER(FIND("Sala",B59))),CONCATENATE("\textbf{",B59,"} \\ \hline"),IF(OR(B59="",ISNUMBER(B59)),"",CONCATENATE(SUBSTITUTE(SUBSTITUTE(B59,",",";"),".",",")," \\ \hline")))</f>
        <v>11,3257;-11,0957 \\ \hline</v>
      </c>
      <c r="D59" s="4" t="s">
        <v>120</v>
      </c>
      <c r="E59" s="4" t="s">
        <v>149</v>
      </c>
      <c r="F59" s="114" t="str">
        <f aca="false">IF(OR(ISNUMBER(FIND("Task",E59)),ISNUMBER(FIND("Sala",E59))),CONCATENATE("\textbf{",E59,"} \\ \hline"),IF(OR(E59="",ISNUMBER(E59)),"",CONCATENATE(SUBSTITUTE(SUBSTITUTE(E59,",",";"),".",",")," \\ \hline")))</f>
        <v>11,4971;-11,01 \\ \hline</v>
      </c>
      <c r="G59" s="4" t="s">
        <v>120</v>
      </c>
      <c r="H59" s="4" t="s">
        <v>148</v>
      </c>
      <c r="I59" s="114" t="str">
        <f aca="false">IF(OR(ISNUMBER(FIND("Task",H59)),ISNUMBER(FIND("Sala",H59))),CONCATENATE("\textbf{",H59,"} \\ \hline"),IF(OR(H59="",ISNUMBER(H59)),"",CONCATENATE(SUBSTITUTE(SUBSTITUTE(H59,",",";"),".",",")," \\ \hline")))</f>
        <v>11,3257;-11,0957 \\ \hline</v>
      </c>
      <c r="J59" s="4" t="s">
        <v>120</v>
      </c>
      <c r="K59" s="4" t="s">
        <v>149</v>
      </c>
      <c r="L59" s="114" t="str">
        <f aca="false">IF(OR(ISNUMBER(FIND("Task",K59)),ISNUMBER(FIND("Sala",K59))),CONCATENATE("\textbf{",K59,"} \\ \hline"),IF(OR(K59="",ISNUMBER(K59)),"",CONCATENATE(SUBSTITUTE(SUBSTITUTE(K59,",",";"),".",",")," \\ \hline")))</f>
        <v>11,4971;-11,01 \\ \hline</v>
      </c>
      <c r="M59" s="4" t="s">
        <v>120</v>
      </c>
      <c r="N59" s="4" t="s">
        <v>148</v>
      </c>
      <c r="O59" s="114" t="str">
        <f aca="false">IF(OR(ISNUMBER(FIND("Task",N59)),ISNUMBER(FIND("Sala",N59))),CONCATENATE("\textbf{",N59,"} \\ \hline"),IF(OR(N59="",ISNUMBER(N59)),"",CONCATENATE(SUBSTITUTE(SUBSTITUTE(N59,",",";"),".",",")," \\ \hline")))</f>
        <v>11,3257;-11,0957 \\ \hline</v>
      </c>
    </row>
    <row r="60" customFormat="false" ht="15.75" hidden="false" customHeight="false" outlineLevel="0" collapsed="false">
      <c r="A60" s="4" t="s">
        <v>120</v>
      </c>
      <c r="B60" s="4" t="s">
        <v>150</v>
      </c>
      <c r="C60" s="114" t="str">
        <f aca="false">IF(OR(ISNUMBER(FIND("Task",B60)),ISNUMBER(FIND("Sala",B60))),CONCATENATE("\textbf{",B60,"} \\ \hline"),IF(OR(B60="",ISNUMBER(B60)),"",CONCATENATE(SUBSTITUTE(SUBSTITUTE(B60,",",";"),".",",")," \\ \hline")))</f>
        <v>8,92571;-11,0957 \\ \hline</v>
      </c>
      <c r="D60" s="4" t="s">
        <v>120</v>
      </c>
      <c r="E60" s="4" t="s">
        <v>151</v>
      </c>
      <c r="F60" s="114" t="str">
        <f aca="false">IF(OR(ISNUMBER(FIND("Task",E60)),ISNUMBER(FIND("Sala",E60))),CONCATENATE("\textbf{",E60,"} \\ \hline"),IF(OR(E60="",ISNUMBER(E60)),"",CONCATENATE(SUBSTITUTE(SUBSTITUTE(E60,",",";"),".",",")," \\ \hline")))</f>
        <v>8,75429;-10,9243 \\ \hline</v>
      </c>
      <c r="G60" s="4" t="s">
        <v>120</v>
      </c>
      <c r="H60" s="4" t="s">
        <v>150</v>
      </c>
      <c r="I60" s="114" t="str">
        <f aca="false">IF(OR(ISNUMBER(FIND("Task",H60)),ISNUMBER(FIND("Sala",H60))),CONCATENATE("\textbf{",H60,"} \\ \hline"),IF(OR(H60="",ISNUMBER(H60)),"",CONCATENATE(SUBSTITUTE(SUBSTITUTE(H60,",",";"),".",",")," \\ \hline")))</f>
        <v>8,92571;-11,0957 \\ \hline</v>
      </c>
      <c r="J60" s="4" t="s">
        <v>120</v>
      </c>
      <c r="K60" s="4" t="s">
        <v>151</v>
      </c>
      <c r="L60" s="114" t="str">
        <f aca="false">IF(OR(ISNUMBER(FIND("Task",K60)),ISNUMBER(FIND("Sala",K60))),CONCATENATE("\textbf{",K60,"} \\ \hline"),IF(OR(K60="",ISNUMBER(K60)),"",CONCATENATE(SUBSTITUTE(SUBSTITUTE(K60,",",";"),".",",")," \\ \hline")))</f>
        <v>8,75429;-10,9243 \\ \hline</v>
      </c>
      <c r="M60" s="4" t="s">
        <v>120</v>
      </c>
      <c r="N60" s="4" t="s">
        <v>150</v>
      </c>
      <c r="O60" s="114" t="str">
        <f aca="false">IF(OR(ISNUMBER(FIND("Task",N60)),ISNUMBER(FIND("Sala",N60))),CONCATENATE("\textbf{",N60,"} \\ \hline"),IF(OR(N60="",ISNUMBER(N60)),"",CONCATENATE(SUBSTITUTE(SUBSTITUTE(N60,",",";"),".",",")," \\ \hline")))</f>
        <v>8,92571;-11,0957 \\ \hline</v>
      </c>
    </row>
    <row r="61" customFormat="false" ht="15.75" hidden="false" customHeight="false" outlineLevel="0" collapsed="false">
      <c r="A61" s="4" t="s">
        <v>120</v>
      </c>
      <c r="B61" s="4" t="s">
        <v>151</v>
      </c>
      <c r="C61" s="114" t="str">
        <f aca="false">IF(OR(ISNUMBER(FIND("Task",B61)),ISNUMBER(FIND("Sala",B61))),CONCATENATE("\textbf{",B61,"} \\ \hline"),IF(OR(B61="",ISNUMBER(B61)),"",CONCATENATE(SUBSTITUTE(SUBSTITUTE(B61,",",";"),".",",")," \\ \hline")))</f>
        <v>8,75429;-10,9243 \\ \hline</v>
      </c>
      <c r="D61" s="4" t="s">
        <v>126</v>
      </c>
      <c r="E61" s="4"/>
      <c r="F61" s="114" t="str">
        <f aca="false">IF(OR(ISNUMBER(FIND("Task",E61)),ISNUMBER(FIND("Sala",E61))),CONCATENATE("\textbf{",E61,"} \\ \hline"),IF(OR(E61="",ISNUMBER(E61)),"",CONCATENATE(SUBSTITUTE(SUBSTITUTE(E61,",",";"),".",",")," \\ \hline")))</f>
        <v/>
      </c>
      <c r="G61" s="4" t="s">
        <v>120</v>
      </c>
      <c r="H61" s="4" t="s">
        <v>151</v>
      </c>
      <c r="I61" s="114" t="str">
        <f aca="false">IF(OR(ISNUMBER(FIND("Task",H61)),ISNUMBER(FIND("Sala",H61))),CONCATENATE("\textbf{",H61,"} \\ \hline"),IF(OR(H61="",ISNUMBER(H61)),"",CONCATENATE(SUBSTITUTE(SUBSTITUTE(H61,",",";"),".",",")," \\ \hline")))</f>
        <v>8,75429;-10,9243 \\ \hline</v>
      </c>
      <c r="J61" s="4" t="s">
        <v>126</v>
      </c>
      <c r="K61" s="4"/>
      <c r="L61" s="114" t="str">
        <f aca="false">IF(OR(ISNUMBER(FIND("Task",K61)),ISNUMBER(FIND("Sala",K61))),CONCATENATE("\textbf{",K61,"} \\ \hline"),IF(OR(K61="",ISNUMBER(K61)),"",CONCATENATE(SUBSTITUTE(SUBSTITUTE(K61,",",";"),".",",")," \\ \hline")))</f>
        <v/>
      </c>
      <c r="M61" s="4" t="s">
        <v>120</v>
      </c>
      <c r="N61" s="4" t="s">
        <v>151</v>
      </c>
      <c r="O61" s="114" t="str">
        <f aca="false">IF(OR(ISNUMBER(FIND("Task",N61)),ISNUMBER(FIND("Sala",N61))),CONCATENATE("\textbf{",N61,"} \\ \hline"),IF(OR(N61="",ISNUMBER(N61)),"",CONCATENATE(SUBSTITUTE(SUBSTITUTE(N61,",",";"),".",",")," \\ \hline")))</f>
        <v>8,75429;-10,9243 \\ \hline</v>
      </c>
    </row>
    <row r="62" customFormat="false" ht="15.75" hidden="false" customHeight="false" outlineLevel="0" collapsed="false">
      <c r="A62" s="4" t="s">
        <v>126</v>
      </c>
      <c r="B62" s="4"/>
      <c r="C62" s="114" t="str">
        <f aca="false">IF(OR(ISNUMBER(FIND("Task",B62)),ISNUMBER(FIND("Sala",B62))),CONCATENATE("\textbf{",B62,"} \\ \hline"),IF(OR(B62="",ISNUMBER(B62)),"",CONCATENATE(SUBSTITUTE(SUBSTITUTE(B62,",",";"),".",",")," \\ \hline")))</f>
        <v/>
      </c>
      <c r="D62" s="4" t="s">
        <v>127</v>
      </c>
      <c r="E62" s="4"/>
      <c r="F62" s="114" t="str">
        <f aca="false">IF(OR(ISNUMBER(FIND("Task",E62)),ISNUMBER(FIND("Sala",E62))),CONCATENATE("\textbf{",E62,"} \\ \hline"),IF(OR(E62="",ISNUMBER(E62)),"",CONCATENATE(SUBSTITUTE(SUBSTITUTE(E62,",",";"),".",",")," \\ \hline")))</f>
        <v/>
      </c>
      <c r="G62" s="4" t="s">
        <v>126</v>
      </c>
      <c r="H62" s="4"/>
      <c r="I62" s="114" t="str">
        <f aca="false">IF(OR(ISNUMBER(FIND("Task",H62)),ISNUMBER(FIND("Sala",H62))),CONCATENATE("\textbf{",H62,"} \\ \hline"),IF(OR(H62="",ISNUMBER(H62)),"",CONCATENATE(SUBSTITUTE(SUBSTITUTE(H62,",",";"),".",",")," \\ \hline")))</f>
        <v/>
      </c>
      <c r="J62" s="4" t="s">
        <v>127</v>
      </c>
      <c r="K62" s="4"/>
      <c r="L62" s="114" t="str">
        <f aca="false">IF(OR(ISNUMBER(FIND("Task",K62)),ISNUMBER(FIND("Sala",K62))),CONCATENATE("\textbf{",K62,"} \\ \hline"),IF(OR(K62="",ISNUMBER(K62)),"",CONCATENATE(SUBSTITUTE(SUBSTITUTE(K62,",",";"),".",",")," \\ \hline")))</f>
        <v/>
      </c>
      <c r="M62" s="4" t="s">
        <v>126</v>
      </c>
      <c r="N62" s="4"/>
      <c r="O62" s="114" t="str">
        <f aca="false">IF(OR(ISNUMBER(FIND("Task",N62)),ISNUMBER(FIND("Sala",N62))),CONCATENATE("\textbf{",N62,"} \\ \hline"),IF(OR(N62="",ISNUMBER(N62)),"",CONCATENATE(SUBSTITUTE(SUBSTITUTE(N62,",",";"),".",",")," \\ \hline")))</f>
        <v/>
      </c>
    </row>
    <row r="63" customFormat="false" ht="15.75" hidden="false" customHeight="false" outlineLevel="0" collapsed="false">
      <c r="A63" s="4" t="s">
        <v>127</v>
      </c>
      <c r="B63" s="4"/>
      <c r="C63" s="114" t="str">
        <f aca="false">IF(OR(ISNUMBER(FIND("Task",B63)),ISNUMBER(FIND("Sala",B63))),CONCATENATE("\textbf{",B63,"} \\ \hline"),IF(OR(B63="",ISNUMBER(B63)),"",CONCATENATE(SUBSTITUTE(SUBSTITUTE(B63,",",";"),".",",")," \\ \hline")))</f>
        <v/>
      </c>
      <c r="D63" s="4" t="s">
        <v>119</v>
      </c>
      <c r="E63" s="4" t="s">
        <v>13</v>
      </c>
      <c r="F63" s="114" t="str">
        <f aca="false">IF(OR(ISNUMBER(FIND("Task",E63)),ISNUMBER(FIND("Sala",E63))),CONCATENATE("\textbf{",E63,"} \\ \hline"),IF(OR(E63="",ISNUMBER(E63)),"",CONCATENATE(SUBSTITUTE(SUBSTITUTE(E63,",",";"),".",",")," \\ \hline")))</f>
        <v>\textbf{Sala 306} \\ \hline</v>
      </c>
      <c r="G63" s="4" t="s">
        <v>127</v>
      </c>
      <c r="H63" s="4"/>
      <c r="I63" s="114" t="str">
        <f aca="false">IF(OR(ISNUMBER(FIND("Task",H63)),ISNUMBER(FIND("Sala",H63))),CONCATENATE("\textbf{",H63,"} \\ \hline"),IF(OR(H63="",ISNUMBER(H63)),"",CONCATENATE(SUBSTITUTE(SUBSTITUTE(H63,",",";"),".",",")," \\ \hline")))</f>
        <v/>
      </c>
      <c r="J63" s="4" t="s">
        <v>119</v>
      </c>
      <c r="K63" s="4" t="s">
        <v>13</v>
      </c>
      <c r="L63" s="114" t="str">
        <f aca="false">IF(OR(ISNUMBER(FIND("Task",K63)),ISNUMBER(FIND("Sala",K63))),CONCATENATE("\textbf{",K63,"} \\ \hline"),IF(OR(K63="",ISNUMBER(K63)),"",CONCATENATE(SUBSTITUTE(SUBSTITUTE(K63,",",";"),".",",")," \\ \hline")))</f>
        <v>\textbf{Sala 306} \\ \hline</v>
      </c>
      <c r="M63" s="4" t="s">
        <v>127</v>
      </c>
      <c r="N63" s="4"/>
      <c r="O63" s="114" t="str">
        <f aca="false">IF(OR(ISNUMBER(FIND("Task",N63)),ISNUMBER(FIND("Sala",N63))),CONCATENATE("\textbf{",N63,"} \\ \hline"),IF(OR(N63="",ISNUMBER(N63)),"",CONCATENATE(SUBSTITUTE(SUBSTITUTE(N63,",",";"),".",",")," \\ \hline")))</f>
        <v/>
      </c>
    </row>
    <row r="64" customFormat="false" ht="15.75" hidden="false" customHeight="false" outlineLevel="0" collapsed="false">
      <c r="A64" s="4" t="s">
        <v>119</v>
      </c>
      <c r="B64" s="4" t="s">
        <v>13</v>
      </c>
      <c r="C64" s="114" t="str">
        <f aca="false">IF(OR(ISNUMBER(FIND("Task",B64)),ISNUMBER(FIND("Sala",B64))),CONCATENATE("\textbf{",B64,"} \\ \hline"),IF(OR(B64="",ISNUMBER(B64)),"",CONCATENATE(SUBSTITUTE(SUBSTITUTE(B64,",",";"),".",",")," \\ \hline")))</f>
        <v>\textbf{Sala 306} \\ \hline</v>
      </c>
      <c r="D64" s="4" t="s">
        <v>120</v>
      </c>
      <c r="E64" s="4" t="s">
        <v>152</v>
      </c>
      <c r="F64" s="114" t="str">
        <f aca="false">IF(OR(ISNUMBER(FIND("Task",E64)),ISNUMBER(FIND("Sala",E64))),CONCATENATE("\textbf{",E64,"} \\ \hline"),IF(OR(E64="",ISNUMBER(E64)),"",CONCATENATE(SUBSTITUTE(SUBSTITUTE(E64,",",";"),".",",")," \\ \hline")))</f>
        <v>6,09714;-11,01 \\ \hline</v>
      </c>
      <c r="G64" s="4" t="s">
        <v>119</v>
      </c>
      <c r="H64" s="4" t="s">
        <v>13</v>
      </c>
      <c r="I64" s="114" t="str">
        <f aca="false">IF(OR(ISNUMBER(FIND("Task",H64)),ISNUMBER(FIND("Sala",H64))),CONCATENATE("\textbf{",H64,"} \\ \hline"),IF(OR(H64="",ISNUMBER(H64)),"",CONCATENATE(SUBSTITUTE(SUBSTITUTE(H64,",",";"),".",",")," \\ \hline")))</f>
        <v>\textbf{Sala 306} \\ \hline</v>
      </c>
      <c r="J64" s="4" t="s">
        <v>120</v>
      </c>
      <c r="K64" s="4" t="s">
        <v>152</v>
      </c>
      <c r="L64" s="114" t="str">
        <f aca="false">IF(OR(ISNUMBER(FIND("Task",K64)),ISNUMBER(FIND("Sala",K64))),CONCATENATE("\textbf{",K64,"} \\ \hline"),IF(OR(K64="",ISNUMBER(K64)),"",CONCATENATE(SUBSTITUTE(SUBSTITUTE(K64,",",";"),".",",")," \\ \hline")))</f>
        <v>6,09714;-11,01 \\ \hline</v>
      </c>
      <c r="M64" s="4" t="s">
        <v>119</v>
      </c>
      <c r="N64" s="4" t="s">
        <v>13</v>
      </c>
      <c r="O64" s="114" t="str">
        <f aca="false">IF(OR(ISNUMBER(FIND("Task",N64)),ISNUMBER(FIND("Sala",N64))),CONCATENATE("\textbf{",N64,"} \\ \hline"),IF(OR(N64="",ISNUMBER(N64)),"",CONCATENATE(SUBSTITUTE(SUBSTITUTE(N64,",",";"),".",",")," \\ \hline")))</f>
        <v>\textbf{Sala 306} \\ \hline</v>
      </c>
    </row>
    <row r="65" customFormat="false" ht="15.75" hidden="false" customHeight="false" outlineLevel="0" collapsed="false">
      <c r="A65" s="4" t="s">
        <v>120</v>
      </c>
      <c r="B65" s="4" t="s">
        <v>152</v>
      </c>
      <c r="C65" s="114" t="str">
        <f aca="false">IF(OR(ISNUMBER(FIND("Task",B65)),ISNUMBER(FIND("Sala",B65))),CONCATENATE("\textbf{",B65,"} \\ \hline"),IF(OR(B65="",ISNUMBER(B65)),"",CONCATENATE(SUBSTITUTE(SUBSTITUTE(B65,",",";"),".",",")," \\ \hline")))</f>
        <v>6,09714;-11,01 \\ \hline</v>
      </c>
      <c r="D65" s="4" t="s">
        <v>120</v>
      </c>
      <c r="E65" s="4" t="s">
        <v>153</v>
      </c>
      <c r="F65" s="114" t="str">
        <f aca="false">IF(OR(ISNUMBER(FIND("Task",E65)),ISNUMBER(FIND("Sala",E65))),CONCATENATE("\textbf{",E65,"} \\ \hline"),IF(OR(E65="",ISNUMBER(E65)),"",CONCATENATE(SUBSTITUTE(SUBSTITUTE(E65,",",";"),".",",")," \\ \hline")))</f>
        <v>6,01143;-11,0957 \\ \hline</v>
      </c>
      <c r="G65" s="4" t="s">
        <v>120</v>
      </c>
      <c r="H65" s="4" t="s">
        <v>152</v>
      </c>
      <c r="I65" s="114" t="str">
        <f aca="false">IF(OR(ISNUMBER(FIND("Task",H65)),ISNUMBER(FIND("Sala",H65))),CONCATENATE("\textbf{",H65,"} \\ \hline"),IF(OR(H65="",ISNUMBER(H65)),"",CONCATENATE(SUBSTITUTE(SUBSTITUTE(H65,",",";"),".",",")," \\ \hline")))</f>
        <v>6,09714;-11,01 \\ \hline</v>
      </c>
      <c r="J65" s="4" t="s">
        <v>120</v>
      </c>
      <c r="K65" s="4" t="s">
        <v>153</v>
      </c>
      <c r="L65" s="114" t="str">
        <f aca="false">IF(OR(ISNUMBER(FIND("Task",K65)),ISNUMBER(FIND("Sala",K65))),CONCATENATE("\textbf{",K65,"} \\ \hline"),IF(OR(K65="",ISNUMBER(K65)),"",CONCATENATE(SUBSTITUTE(SUBSTITUTE(K65,",",";"),".",",")," \\ \hline")))</f>
        <v>6,01143;-11,0957 \\ \hline</v>
      </c>
      <c r="M65" s="4" t="s">
        <v>120</v>
      </c>
      <c r="N65" s="4" t="s">
        <v>152</v>
      </c>
      <c r="O65" s="114" t="str">
        <f aca="false">IF(OR(ISNUMBER(FIND("Task",N65)),ISNUMBER(FIND("Sala",N65))),CONCATENATE("\textbf{",N65,"} \\ \hline"),IF(OR(N65="",ISNUMBER(N65)),"",CONCATENATE(SUBSTITUTE(SUBSTITUTE(N65,",",";"),".",",")," \\ \hline")))</f>
        <v>6,09714;-11,01 \\ \hline</v>
      </c>
    </row>
    <row r="66" customFormat="false" ht="15.75" hidden="false" customHeight="false" outlineLevel="0" collapsed="false">
      <c r="A66" s="4" t="s">
        <v>120</v>
      </c>
      <c r="B66" s="4" t="s">
        <v>153</v>
      </c>
      <c r="C66" s="114" t="str">
        <f aca="false">IF(OR(ISNUMBER(FIND("Task",B66)),ISNUMBER(FIND("Sala",B66))),CONCATENATE("\textbf{",B66,"} \\ \hline"),IF(OR(B66="",ISNUMBER(B66)),"",CONCATENATE(SUBSTITUTE(SUBSTITUTE(B66,",",";"),".",",")," \\ \hline")))</f>
        <v>6,01143;-11,0957 \\ \hline</v>
      </c>
      <c r="D66" s="4" t="s">
        <v>120</v>
      </c>
      <c r="E66" s="4" t="s">
        <v>154</v>
      </c>
      <c r="F66" s="114" t="str">
        <f aca="false">IF(OR(ISNUMBER(FIND("Task",E66)),ISNUMBER(FIND("Sala",E66))),CONCATENATE("\textbf{",E66,"} \\ \hline"),IF(OR(E66="",ISNUMBER(E66)),"",CONCATENATE(SUBSTITUTE(SUBSTITUTE(E66,",",";"),".",",")," \\ \hline")))</f>
        <v>3,35429;-11,0957 \\ \hline</v>
      </c>
      <c r="G66" s="4" t="s">
        <v>120</v>
      </c>
      <c r="H66" s="4" t="s">
        <v>153</v>
      </c>
      <c r="I66" s="114" t="str">
        <f aca="false">IF(OR(ISNUMBER(FIND("Task",H66)),ISNUMBER(FIND("Sala",H66))),CONCATENATE("\textbf{",H66,"} \\ \hline"),IF(OR(H66="",ISNUMBER(H66)),"",CONCATENATE(SUBSTITUTE(SUBSTITUTE(H66,",",";"),".",",")," \\ \hline")))</f>
        <v>6,01143;-11,0957 \\ \hline</v>
      </c>
      <c r="J66" s="4" t="s">
        <v>120</v>
      </c>
      <c r="K66" s="4" t="s">
        <v>154</v>
      </c>
      <c r="L66" s="114" t="str">
        <f aca="false">IF(OR(ISNUMBER(FIND("Task",K66)),ISNUMBER(FIND("Sala",K66))),CONCATENATE("\textbf{",K66,"} \\ \hline"),IF(OR(K66="",ISNUMBER(K66)),"",CONCATENATE(SUBSTITUTE(SUBSTITUTE(K66,",",";"),".",",")," \\ \hline")))</f>
        <v>3,35429;-11,0957 \\ \hline</v>
      </c>
      <c r="M66" s="4" t="s">
        <v>120</v>
      </c>
      <c r="N66" s="4" t="s">
        <v>153</v>
      </c>
      <c r="O66" s="114" t="str">
        <f aca="false">IF(OR(ISNUMBER(FIND("Task",N66)),ISNUMBER(FIND("Sala",N66))),CONCATENATE("\textbf{",N66,"} \\ \hline"),IF(OR(N66="",ISNUMBER(N66)),"",CONCATENATE(SUBSTITUTE(SUBSTITUTE(N66,",",";"),".",",")," \\ \hline")))</f>
        <v>6,01143;-11,0957 \\ \hline</v>
      </c>
    </row>
    <row r="67" customFormat="false" ht="15.75" hidden="false" customHeight="false" outlineLevel="0" collapsed="false">
      <c r="A67" s="4" t="s">
        <v>120</v>
      </c>
      <c r="B67" s="4" t="s">
        <v>154</v>
      </c>
      <c r="C67" s="114" t="str">
        <f aca="false">IF(OR(ISNUMBER(FIND("Task",B67)),ISNUMBER(FIND("Sala",B67))),CONCATENATE("\textbf{",B67,"} \\ \hline"),IF(OR(B67="",ISNUMBER(B67)),"",CONCATENATE(SUBSTITUTE(SUBSTITUTE(B67,",",";"),".",",")," \\ \hline")))</f>
        <v>3,35429;-11,0957 \\ \hline</v>
      </c>
      <c r="D67" s="4" t="s">
        <v>120</v>
      </c>
      <c r="E67" s="4" t="s">
        <v>155</v>
      </c>
      <c r="F67" s="114" t="str">
        <f aca="false">IF(OR(ISNUMBER(FIND("Task",E67)),ISNUMBER(FIND("Sala",E67))),CONCATENATE("\textbf{",E67,"} \\ \hline"),IF(OR(E67="",ISNUMBER(E67)),"",CONCATENATE(SUBSTITUTE(SUBSTITUTE(E67,",",";"),".",",")," \\ \hline")))</f>
        <v>3,26857;-11,1814 \\ \hline</v>
      </c>
      <c r="G67" s="4" t="s">
        <v>120</v>
      </c>
      <c r="H67" s="4" t="s">
        <v>154</v>
      </c>
      <c r="I67" s="114" t="str">
        <f aca="false">IF(OR(ISNUMBER(FIND("Task",H67)),ISNUMBER(FIND("Sala",H67))),CONCATENATE("\textbf{",H67,"} \\ \hline"),IF(OR(H67="",ISNUMBER(H67)),"",CONCATENATE(SUBSTITUTE(SUBSTITUTE(H67,",",";"),".",",")," \\ \hline")))</f>
        <v>3,35429;-11,0957 \\ \hline</v>
      </c>
      <c r="J67" s="4" t="s">
        <v>120</v>
      </c>
      <c r="K67" s="4" t="s">
        <v>155</v>
      </c>
      <c r="L67" s="114" t="str">
        <f aca="false">IF(OR(ISNUMBER(FIND("Task",K67)),ISNUMBER(FIND("Sala",K67))),CONCATENATE("\textbf{",K67,"} \\ \hline"),IF(OR(K67="",ISNUMBER(K67)),"",CONCATENATE(SUBSTITUTE(SUBSTITUTE(K67,",",";"),".",",")," \\ \hline")))</f>
        <v>3,26857;-11,1814 \\ \hline</v>
      </c>
      <c r="M67" s="4" t="s">
        <v>120</v>
      </c>
      <c r="N67" s="4" t="s">
        <v>154</v>
      </c>
      <c r="O67" s="114" t="str">
        <f aca="false">IF(OR(ISNUMBER(FIND("Task",N67)),ISNUMBER(FIND("Sala",N67))),CONCATENATE("\textbf{",N67,"} \\ \hline"),IF(OR(N67="",ISNUMBER(N67)),"",CONCATENATE(SUBSTITUTE(SUBSTITUTE(N67,",",";"),".",",")," \\ \hline")))</f>
        <v>3,35429;-11,0957 \\ \hline</v>
      </c>
    </row>
    <row r="68" customFormat="false" ht="15.75" hidden="false" customHeight="false" outlineLevel="0" collapsed="false">
      <c r="A68" s="4" t="s">
        <v>120</v>
      </c>
      <c r="B68" s="4" t="s">
        <v>155</v>
      </c>
      <c r="C68" s="114" t="str">
        <f aca="false">IF(OR(ISNUMBER(FIND("Task",B68)),ISNUMBER(FIND("Sala",B68))),CONCATENATE("\textbf{",B68,"} \\ \hline"),IF(OR(B68="",ISNUMBER(B68)),"",CONCATENATE(SUBSTITUTE(SUBSTITUTE(B68,",",";"),".",",")," \\ \hline")))</f>
        <v>3,26857;-11,1814 \\ \hline</v>
      </c>
      <c r="D68" s="4" t="s">
        <v>120</v>
      </c>
      <c r="E68" s="4" t="s">
        <v>156</v>
      </c>
      <c r="F68" s="114" t="str">
        <f aca="false">IF(OR(ISNUMBER(FIND("Task",E68)),ISNUMBER(FIND("Sala",E68))),CONCATENATE("\textbf{",E68,"} \\ \hline"),IF(OR(E68="",ISNUMBER(E68)),"",CONCATENATE(SUBSTITUTE(SUBSTITUTE(E68,",",";"),".",",")," \\ \hline")))</f>
        <v>-1,53143;-11,1814 \\ \hline</v>
      </c>
      <c r="G68" s="4" t="s">
        <v>120</v>
      </c>
      <c r="H68" s="4" t="s">
        <v>155</v>
      </c>
      <c r="I68" s="114" t="str">
        <f aca="false">IF(OR(ISNUMBER(FIND("Task",H68)),ISNUMBER(FIND("Sala",H68))),CONCATENATE("\textbf{",H68,"} \\ \hline"),IF(OR(H68="",ISNUMBER(H68)),"",CONCATENATE(SUBSTITUTE(SUBSTITUTE(H68,",",";"),".",",")," \\ \hline")))</f>
        <v>3,26857;-11,1814 \\ \hline</v>
      </c>
      <c r="J68" s="4" t="s">
        <v>120</v>
      </c>
      <c r="K68" s="4" t="s">
        <v>156</v>
      </c>
      <c r="L68" s="114" t="str">
        <f aca="false">IF(OR(ISNUMBER(FIND("Task",K68)),ISNUMBER(FIND("Sala",K68))),CONCATENATE("\textbf{",K68,"} \\ \hline"),IF(OR(K68="",ISNUMBER(K68)),"",CONCATENATE(SUBSTITUTE(SUBSTITUTE(K68,",",";"),".",",")," \\ \hline")))</f>
        <v>-1,53143;-11,1814 \\ \hline</v>
      </c>
      <c r="M68" s="4" t="s">
        <v>120</v>
      </c>
      <c r="N68" s="4" t="s">
        <v>155</v>
      </c>
      <c r="O68" s="114" t="str">
        <f aca="false">IF(OR(ISNUMBER(FIND("Task",N68)),ISNUMBER(FIND("Sala",N68))),CONCATENATE("\textbf{",N68,"} \\ \hline"),IF(OR(N68="",ISNUMBER(N68)),"",CONCATENATE(SUBSTITUTE(SUBSTITUTE(N68,",",";"),".",",")," \\ \hline")))</f>
        <v>3,26857;-11,1814 \\ \hline</v>
      </c>
    </row>
    <row r="69" customFormat="false" ht="15.75" hidden="false" customHeight="false" outlineLevel="0" collapsed="false">
      <c r="A69" s="4" t="s">
        <v>120</v>
      </c>
      <c r="B69" s="4" t="s">
        <v>156</v>
      </c>
      <c r="C69" s="114" t="str">
        <f aca="false">IF(OR(ISNUMBER(FIND("Task",B69)),ISNUMBER(FIND("Sala",B69))),CONCATENATE("\textbf{",B69,"} \\ \hline"),IF(OR(B69="",ISNUMBER(B69)),"",CONCATENATE(SUBSTITUTE(SUBSTITUTE(B69,",",";"),".",",")," \\ \hline")))</f>
        <v>-1,53143;-11,1814 \\ \hline</v>
      </c>
      <c r="D69" s="4" t="s">
        <v>120</v>
      </c>
      <c r="E69" s="4" t="s">
        <v>157</v>
      </c>
      <c r="F69" s="114" t="str">
        <f aca="false">IF(OR(ISNUMBER(FIND("Task",E69)),ISNUMBER(FIND("Sala",E69))),CONCATENATE("\textbf{",E69,"} \\ \hline"),IF(OR(E69="",ISNUMBER(E69)),"",CONCATENATE(SUBSTITUTE(SUBSTITUTE(E69,",",";"),".",",")," \\ \hline")))</f>
        <v>-2,21714;-11,8671 \\ \hline</v>
      </c>
      <c r="G69" s="4" t="s">
        <v>120</v>
      </c>
      <c r="H69" s="4" t="s">
        <v>156</v>
      </c>
      <c r="I69" s="114" t="str">
        <f aca="false">IF(OR(ISNUMBER(FIND("Task",H69)),ISNUMBER(FIND("Sala",H69))),CONCATENATE("\textbf{",H69,"} \\ \hline"),IF(OR(H69="",ISNUMBER(H69)),"",CONCATENATE(SUBSTITUTE(SUBSTITUTE(H69,",",";"),".",",")," \\ \hline")))</f>
        <v>-1,53143;-11,1814 \\ \hline</v>
      </c>
      <c r="J69" s="4" t="s">
        <v>120</v>
      </c>
      <c r="K69" s="4" t="s">
        <v>157</v>
      </c>
      <c r="L69" s="114" t="str">
        <f aca="false">IF(OR(ISNUMBER(FIND("Task",K69)),ISNUMBER(FIND("Sala",K69))),CONCATENATE("\textbf{",K69,"} \\ \hline"),IF(OR(K69="",ISNUMBER(K69)),"",CONCATENATE(SUBSTITUTE(SUBSTITUTE(K69,",",";"),".",",")," \\ \hline")))</f>
        <v>-2,21714;-11,8671 \\ \hline</v>
      </c>
      <c r="M69" s="4" t="s">
        <v>120</v>
      </c>
      <c r="N69" s="4" t="s">
        <v>156</v>
      </c>
      <c r="O69" s="114" t="str">
        <f aca="false">IF(OR(ISNUMBER(FIND("Task",N69)),ISNUMBER(FIND("Sala",N69))),CONCATENATE("\textbf{",N69,"} \\ \hline"),IF(OR(N69="",ISNUMBER(N69)),"",CONCATENATE(SUBSTITUTE(SUBSTITUTE(N69,",",";"),".",",")," \\ \hline")))</f>
        <v>-1,53143;-11,1814 \\ \hline</v>
      </c>
    </row>
    <row r="70" customFormat="false" ht="15.75" hidden="false" customHeight="false" outlineLevel="0" collapsed="false">
      <c r="A70" s="4" t="s">
        <v>120</v>
      </c>
      <c r="B70" s="4" t="s">
        <v>157</v>
      </c>
      <c r="C70" s="114" t="str">
        <f aca="false">IF(OR(ISNUMBER(FIND("Task",B70)),ISNUMBER(FIND("Sala",B70))),CONCATENATE("\textbf{",B70,"} \\ \hline"),IF(OR(B70="",ISNUMBER(B70)),"",CONCATENATE(SUBSTITUTE(SUBSTITUTE(B70,",",";"),".",",")," \\ \hline")))</f>
        <v>-2,21714;-11,8671 \\ \hline</v>
      </c>
      <c r="D70" s="4" t="s">
        <v>120</v>
      </c>
      <c r="E70" s="4" t="s">
        <v>125</v>
      </c>
      <c r="F70" s="114" t="str">
        <f aca="false">IF(OR(ISNUMBER(FIND("Task",E70)),ISNUMBER(FIND("Sala",E70))),CONCATENATE("\textbf{",E70,"} \\ \hline"),IF(OR(E70="",ISNUMBER(E70)),"",CONCATENATE(SUBSTITUTE(SUBSTITUTE(E70,",",";"),".",",")," \\ \hline")))</f>
        <v>-4,36;-11,8671 \\ \hline</v>
      </c>
      <c r="G70" s="4" t="s">
        <v>120</v>
      </c>
      <c r="H70" s="4" t="s">
        <v>157</v>
      </c>
      <c r="I70" s="114" t="str">
        <f aca="false">IF(OR(ISNUMBER(FIND("Task",H70)),ISNUMBER(FIND("Sala",H70))),CONCATENATE("\textbf{",H70,"} \\ \hline"),IF(OR(H70="",ISNUMBER(H70)),"",CONCATENATE(SUBSTITUTE(SUBSTITUTE(H70,",",";"),".",",")," \\ \hline")))</f>
        <v>-2,21714;-11,8671 \\ \hline</v>
      </c>
      <c r="J70" s="4" t="s">
        <v>120</v>
      </c>
      <c r="K70" s="4" t="s">
        <v>125</v>
      </c>
      <c r="L70" s="114" t="str">
        <f aca="false">IF(OR(ISNUMBER(FIND("Task",K70)),ISNUMBER(FIND("Sala",K70))),CONCATENATE("\textbf{",K70,"} \\ \hline"),IF(OR(K70="",ISNUMBER(K70)),"",CONCATENATE(SUBSTITUTE(SUBSTITUTE(K70,",",";"),".",",")," \\ \hline")))</f>
        <v>-4,36;-11,8671 \\ \hline</v>
      </c>
      <c r="M70" s="4" t="s">
        <v>120</v>
      </c>
      <c r="N70" s="4" t="s">
        <v>157</v>
      </c>
      <c r="O70" s="114" t="str">
        <f aca="false">IF(OR(ISNUMBER(FIND("Task",N70)),ISNUMBER(FIND("Sala",N70))),CONCATENATE("\textbf{",N70,"} \\ \hline"),IF(OR(N70="",ISNUMBER(N70)),"",CONCATENATE(SUBSTITUTE(SUBSTITUTE(N70,",",";"),".",",")," \\ \hline")))</f>
        <v>-2,21714;-11,8671 \\ \hline</v>
      </c>
    </row>
    <row r="71" customFormat="false" ht="15.75" hidden="false" customHeight="false" outlineLevel="0" collapsed="false">
      <c r="A71" s="4" t="s">
        <v>120</v>
      </c>
      <c r="B71" s="4" t="s">
        <v>125</v>
      </c>
      <c r="C71" s="114" t="str">
        <f aca="false">IF(OR(ISNUMBER(FIND("Task",B71)),ISNUMBER(FIND("Sala",B71))),CONCATENATE("\textbf{",B71,"} \\ \hline"),IF(OR(B71="",ISNUMBER(B71)),"",CONCATENATE(SUBSTITUTE(SUBSTITUTE(B71,",",";"),".",",")," \\ \hline")))</f>
        <v>-4,36;-11,8671 \\ \hline</v>
      </c>
      <c r="D71" s="4" t="s">
        <v>126</v>
      </c>
      <c r="E71" s="4"/>
      <c r="F71" s="114" t="str">
        <f aca="false">IF(OR(ISNUMBER(FIND("Task",E71)),ISNUMBER(FIND("Sala",E71))),CONCATENATE("\textbf{",E71,"} \\ \hline"),IF(OR(E71="",ISNUMBER(E71)),"",CONCATENATE(SUBSTITUTE(SUBSTITUTE(E71,",",";"),".",",")," \\ \hline")))</f>
        <v/>
      </c>
      <c r="G71" s="4" t="s">
        <v>120</v>
      </c>
      <c r="H71" s="4" t="s">
        <v>125</v>
      </c>
      <c r="I71" s="114" t="str">
        <f aca="false">IF(OR(ISNUMBER(FIND("Task",H71)),ISNUMBER(FIND("Sala",H71))),CONCATENATE("\textbf{",H71,"} \\ \hline"),IF(OR(H71="",ISNUMBER(H71)),"",CONCATENATE(SUBSTITUTE(SUBSTITUTE(H71,",",";"),".",",")," \\ \hline")))</f>
        <v>-4,36;-11,8671 \\ \hline</v>
      </c>
      <c r="J71" s="4" t="s">
        <v>126</v>
      </c>
      <c r="K71" s="4"/>
      <c r="L71" s="114" t="str">
        <f aca="false">IF(OR(ISNUMBER(FIND("Task",K71)),ISNUMBER(FIND("Sala",K71))),CONCATENATE("\textbf{",K71,"} \\ \hline"),IF(OR(K71="",ISNUMBER(K71)),"",CONCATENATE(SUBSTITUTE(SUBSTITUTE(K71,",",";"),".",",")," \\ \hline")))</f>
        <v/>
      </c>
      <c r="M71" s="4" t="s">
        <v>120</v>
      </c>
      <c r="N71" s="4" t="s">
        <v>125</v>
      </c>
      <c r="O71" s="114" t="str">
        <f aca="false">IF(OR(ISNUMBER(FIND("Task",N71)),ISNUMBER(FIND("Sala",N71))),CONCATENATE("\textbf{",N71,"} \\ \hline"),IF(OR(N71="",ISNUMBER(N71)),"",CONCATENATE(SUBSTITUTE(SUBSTITUTE(N71,",",";"),".",",")," \\ \hline")))</f>
        <v>-4,36;-11,8671 \\ \hline</v>
      </c>
    </row>
    <row r="72" customFormat="false" ht="15.75" hidden="false" customHeight="false" outlineLevel="0" collapsed="false">
      <c r="A72" s="4" t="s">
        <v>126</v>
      </c>
      <c r="B72" s="4"/>
      <c r="C72" s="114" t="str">
        <f aca="false">IF(OR(ISNUMBER(FIND("Task",B72)),ISNUMBER(FIND("Sala",B72))),CONCATENATE("\textbf{",B72,"} \\ \hline"),IF(OR(B72="",ISNUMBER(B72)),"",CONCATENATE(SUBSTITUTE(SUBSTITUTE(B72,",",";"),".",",")," \\ \hline")))</f>
        <v/>
      </c>
      <c r="D72" s="4" t="s">
        <v>127</v>
      </c>
      <c r="E72" s="4"/>
      <c r="F72" s="114" t="str">
        <f aca="false">IF(OR(ISNUMBER(FIND("Task",E72)),ISNUMBER(FIND("Sala",E72))),CONCATENATE("\textbf{",E72,"} \\ \hline"),IF(OR(E72="",ISNUMBER(E72)),"",CONCATENATE(SUBSTITUTE(SUBSTITUTE(E72,",",";"),".",",")," \\ \hline")))</f>
        <v/>
      </c>
      <c r="G72" s="4" t="s">
        <v>126</v>
      </c>
      <c r="H72" s="4"/>
      <c r="I72" s="114" t="str">
        <f aca="false">IF(OR(ISNUMBER(FIND("Task",H72)),ISNUMBER(FIND("Sala",H72))),CONCATENATE("\textbf{",H72,"} \\ \hline"),IF(OR(H72="",ISNUMBER(H72)),"",CONCATENATE(SUBSTITUTE(SUBSTITUTE(H72,",",";"),".",",")," \\ \hline")))</f>
        <v/>
      </c>
      <c r="J72" s="4" t="s">
        <v>127</v>
      </c>
      <c r="K72" s="4"/>
      <c r="L72" s="114" t="str">
        <f aca="false">IF(OR(ISNUMBER(FIND("Task",K72)),ISNUMBER(FIND("Sala",K72))),CONCATENATE("\textbf{",K72,"} \\ \hline"),IF(OR(K72="",ISNUMBER(K72)),"",CONCATENATE(SUBSTITUTE(SUBSTITUTE(K72,",",";"),".",",")," \\ \hline")))</f>
        <v/>
      </c>
      <c r="M72" s="4" t="s">
        <v>126</v>
      </c>
      <c r="N72" s="4"/>
      <c r="O72" s="114" t="str">
        <f aca="false">IF(OR(ISNUMBER(FIND("Task",N72)),ISNUMBER(FIND("Sala",N72))),CONCATENATE("\textbf{",N72,"} \\ \hline"),IF(OR(N72="",ISNUMBER(N72)),"",CONCATENATE(SUBSTITUTE(SUBSTITUTE(N72,",",";"),".",",")," \\ \hline")))</f>
        <v/>
      </c>
    </row>
    <row r="73" customFormat="false" ht="15.75" hidden="false" customHeight="false" outlineLevel="0" collapsed="false">
      <c r="A73" s="4" t="s">
        <v>127</v>
      </c>
      <c r="B73" s="4"/>
      <c r="C73" s="114" t="str">
        <f aca="false">IF(OR(ISNUMBER(FIND("Task",B73)),ISNUMBER(FIND("Sala",B73))),CONCATENATE("\textbf{",B73,"} \\ \hline"),IF(OR(B73="",ISNUMBER(B73)),"",CONCATENATE(SUBSTITUTE(SUBSTITUTE(B73,",",";"),".",",")," \\ \hline")))</f>
        <v/>
      </c>
      <c r="D73" s="4" t="s">
        <v>116</v>
      </c>
      <c r="E73" s="4" t="n">
        <v>5</v>
      </c>
      <c r="F73" s="114" t="str">
        <f aca="false">IF(OR(ISNUMBER(FIND("Task",E73)),ISNUMBER(FIND("Sala",E73))),CONCATENATE("\textbf{",E73,"} \\ \hline"),IF(OR(E73="",ISNUMBER(E73)),"",CONCATENATE(SUBSTITUTE(SUBSTITUTE(E73,",",";"),".",",")," \\ \hline")))</f>
        <v/>
      </c>
      <c r="G73" s="4" t="s">
        <v>127</v>
      </c>
      <c r="H73" s="4"/>
      <c r="I73" s="114" t="str">
        <f aca="false">IF(OR(ISNUMBER(FIND("Task",H73)),ISNUMBER(FIND("Sala",H73))),CONCATENATE("\textbf{",H73,"} \\ \hline"),IF(OR(H73="",ISNUMBER(H73)),"",CONCATENATE(SUBSTITUTE(SUBSTITUTE(H73,",",";"),".",",")," \\ \hline")))</f>
        <v/>
      </c>
      <c r="J73" s="4" t="s">
        <v>116</v>
      </c>
      <c r="K73" s="4" t="n">
        <v>5</v>
      </c>
      <c r="L73" s="114" t="str">
        <f aca="false">IF(OR(ISNUMBER(FIND("Task",K73)),ISNUMBER(FIND("Sala",K73))),CONCATENATE("\textbf{",K73,"} \\ \hline"),IF(OR(K73="",ISNUMBER(K73)),"",CONCATENATE(SUBSTITUTE(SUBSTITUTE(K73,",",";"),".",",")," \\ \hline")))</f>
        <v/>
      </c>
      <c r="M73" s="4" t="s">
        <v>127</v>
      </c>
      <c r="N73" s="4"/>
      <c r="O73" s="114" t="str">
        <f aca="false">IF(OR(ISNUMBER(FIND("Task",N73)),ISNUMBER(FIND("Sala",N73))),CONCATENATE("\textbf{",N73,"} \\ \hline"),IF(OR(N73="",ISNUMBER(N73)),"",CONCATENATE(SUBSTITUTE(SUBSTITUTE(N73,",",";"),".",",")," \\ \hline")))</f>
        <v/>
      </c>
    </row>
    <row r="74" customFormat="false" ht="15.75" hidden="false" customHeight="false" outlineLevel="0" collapsed="false">
      <c r="A74" s="4" t="s">
        <v>116</v>
      </c>
      <c r="B74" s="4" t="n">
        <v>5</v>
      </c>
      <c r="C74" s="114" t="str">
        <f aca="false">IF(OR(ISNUMBER(FIND("Task",B74)),ISNUMBER(FIND("Sala",B74))),CONCATENATE("\textbf{",B74,"} \\ \hline"),IF(OR(B74="",ISNUMBER(B74)),"",CONCATENATE(SUBSTITUTE(SUBSTITUTE(B74,",",";"),".",",")," \\ \hline")))</f>
        <v/>
      </c>
      <c r="D74" s="4" t="s">
        <v>117</v>
      </c>
      <c r="E74" s="4" t="n">
        <v>5</v>
      </c>
      <c r="F74" s="114" t="str">
        <f aca="false">IF(OR(ISNUMBER(FIND("Task",E74)),ISNUMBER(FIND("Sala",E74))),CONCATENATE("\textbf{",E74,"} \\ \hline"),IF(OR(E74="",ISNUMBER(E74)),"",CONCATENATE(SUBSTITUTE(SUBSTITUTE(E74,",",";"),".",",")," \\ \hline")))</f>
        <v/>
      </c>
      <c r="G74" s="4" t="s">
        <v>116</v>
      </c>
      <c r="H74" s="4" t="n">
        <v>5</v>
      </c>
      <c r="I74" s="114" t="str">
        <f aca="false">IF(OR(ISNUMBER(FIND("Task",H74)),ISNUMBER(FIND("Sala",H74))),CONCATENATE("\textbf{",H74,"} \\ \hline"),IF(OR(H74="",ISNUMBER(H74)),"",CONCATENATE(SUBSTITUTE(SUBSTITUTE(H74,",",";"),".",",")," \\ \hline")))</f>
        <v/>
      </c>
      <c r="J74" s="4" t="s">
        <v>117</v>
      </c>
      <c r="K74" s="4" t="n">
        <v>5</v>
      </c>
      <c r="L74" s="114" t="str">
        <f aca="false">IF(OR(ISNUMBER(FIND("Task",K74)),ISNUMBER(FIND("Sala",K74))),CONCATENATE("\textbf{",K74,"} \\ \hline"),IF(OR(K74="",ISNUMBER(K74)),"",CONCATENATE(SUBSTITUTE(SUBSTITUTE(K74,",",";"),".",",")," \\ \hline")))</f>
        <v/>
      </c>
      <c r="M74" s="4" t="s">
        <v>116</v>
      </c>
      <c r="N74" s="4" t="n">
        <v>5</v>
      </c>
      <c r="O74" s="114" t="str">
        <f aca="false">IF(OR(ISNUMBER(FIND("Task",N74)),ISNUMBER(FIND("Sala",N74))),CONCATENATE("\textbf{",N74,"} \\ \hline"),IF(OR(N74="",ISNUMBER(N74)),"",CONCATENATE(SUBSTITUTE(SUBSTITUTE(N74,",",";"),".",",")," \\ \hline")))</f>
        <v/>
      </c>
    </row>
    <row r="75" customFormat="false" ht="15.75" hidden="false" customHeight="false" outlineLevel="0" collapsed="false">
      <c r="A75" s="4" t="s">
        <v>117</v>
      </c>
      <c r="B75" s="4" t="n">
        <v>5</v>
      </c>
      <c r="C75" s="114" t="str">
        <f aca="false">IF(OR(ISNUMBER(FIND("Task",B75)),ISNUMBER(FIND("Sala",B75))),CONCATENATE("\textbf{",B75,"} \\ \hline"),IF(OR(B75="",ISNUMBER(B75)),"",CONCATENATE(SUBSTITUTE(SUBSTITUTE(B75,",",";"),".",",")," \\ \hline")))</f>
        <v/>
      </c>
      <c r="D75" s="4" t="s">
        <v>118</v>
      </c>
      <c r="E75" s="4" t="s">
        <v>56</v>
      </c>
      <c r="F75" s="114" t="str">
        <f aca="false">IF(OR(ISNUMBER(FIND("Task",E75)),ISNUMBER(FIND("Sala",E75))),CONCATENATE("\textbf{",E75,"} \\ \hline"),IF(OR(E75="",ISNUMBER(E75)),"",CONCATENATE(SUBSTITUTE(SUBSTITUTE(E75,",",";"),".",",")," \\ \hline")))</f>
        <v>\textbf{Task 5} \\ \hline</v>
      </c>
      <c r="G75" s="4" t="s">
        <v>117</v>
      </c>
      <c r="H75" s="4" t="n">
        <v>5</v>
      </c>
      <c r="I75" s="114" t="str">
        <f aca="false">IF(OR(ISNUMBER(FIND("Task",H75)),ISNUMBER(FIND("Sala",H75))),CONCATENATE("\textbf{",H75,"} \\ \hline"),IF(OR(H75="",ISNUMBER(H75)),"",CONCATENATE(SUBSTITUTE(SUBSTITUTE(H75,",",";"),".",",")," \\ \hline")))</f>
        <v/>
      </c>
      <c r="J75" s="4" t="s">
        <v>118</v>
      </c>
      <c r="K75" s="4" t="s">
        <v>56</v>
      </c>
      <c r="L75" s="114" t="str">
        <f aca="false">IF(OR(ISNUMBER(FIND("Task",K75)),ISNUMBER(FIND("Sala",K75))),CONCATENATE("\textbf{",K75,"} \\ \hline"),IF(OR(K75="",ISNUMBER(K75)),"",CONCATENATE(SUBSTITUTE(SUBSTITUTE(K75,",",";"),".",",")," \\ \hline")))</f>
        <v>\textbf{Task 5} \\ \hline</v>
      </c>
      <c r="M75" s="4" t="s">
        <v>117</v>
      </c>
      <c r="N75" s="4" t="n">
        <v>5</v>
      </c>
      <c r="O75" s="114" t="str">
        <f aca="false">IF(OR(ISNUMBER(FIND("Task",N75)),ISNUMBER(FIND("Sala",N75))),CONCATENATE("\textbf{",N75,"} \\ \hline"),IF(OR(N75="",ISNUMBER(N75)),"",CONCATENATE(SUBSTITUTE(SUBSTITUTE(N75,",",";"),".",",")," \\ \hline")))</f>
        <v/>
      </c>
    </row>
    <row r="76" customFormat="false" ht="15.75" hidden="false" customHeight="false" outlineLevel="0" collapsed="false">
      <c r="A76" s="4" t="s">
        <v>118</v>
      </c>
      <c r="B76" s="4" t="s">
        <v>56</v>
      </c>
      <c r="C76" s="114" t="str">
        <f aca="false">IF(OR(ISNUMBER(FIND("Task",B76)),ISNUMBER(FIND("Sala",B76))),CONCATENATE("\textbf{",B76,"} \\ \hline"),IF(OR(B76="",ISNUMBER(B76)),"",CONCATENATE(SUBSTITUTE(SUBSTITUTE(B76,",",";"),".",",")," \\ \hline")))</f>
        <v>\textbf{Task 5} \\ \hline</v>
      </c>
      <c r="D76" s="4" t="s">
        <v>119</v>
      </c>
      <c r="E76" s="4" t="s">
        <v>21</v>
      </c>
      <c r="F76" s="114" t="str">
        <f aca="false">IF(OR(ISNUMBER(FIND("Task",E76)),ISNUMBER(FIND("Sala",E76))),CONCATENATE("\textbf{",E76,"} \\ \hline"),IF(OR(E76="",ISNUMBER(E76)),"",CONCATENATE(SUBSTITUTE(SUBSTITUTE(E76,",",";"),".",",")," \\ \hline")))</f>
        <v>\textbf{Sala 314} \\ \hline</v>
      </c>
      <c r="G76" s="4" t="s">
        <v>118</v>
      </c>
      <c r="H76" s="4" t="s">
        <v>56</v>
      </c>
      <c r="I76" s="114" t="str">
        <f aca="false">IF(OR(ISNUMBER(FIND("Task",H76)),ISNUMBER(FIND("Sala",H76))),CONCATENATE("\textbf{",H76,"} \\ \hline"),IF(OR(H76="",ISNUMBER(H76)),"",CONCATENATE(SUBSTITUTE(SUBSTITUTE(H76,",",";"),".",",")," \\ \hline")))</f>
        <v>\textbf{Task 5} \\ \hline</v>
      </c>
      <c r="J76" s="4" t="s">
        <v>119</v>
      </c>
      <c r="K76" s="4" t="s">
        <v>21</v>
      </c>
      <c r="L76" s="114" t="str">
        <f aca="false">IF(OR(ISNUMBER(FIND("Task",K76)),ISNUMBER(FIND("Sala",K76))),CONCATENATE("\textbf{",K76,"} \\ \hline"),IF(OR(K76="",ISNUMBER(K76)),"",CONCATENATE(SUBSTITUTE(SUBSTITUTE(K76,",",";"),".",",")," \\ \hline")))</f>
        <v>\textbf{Sala 314} \\ \hline</v>
      </c>
      <c r="M76" s="4" t="s">
        <v>118</v>
      </c>
      <c r="N76" s="4" t="s">
        <v>56</v>
      </c>
      <c r="O76" s="114" t="str">
        <f aca="false">IF(OR(ISNUMBER(FIND("Task",N76)),ISNUMBER(FIND("Sala",N76))),CONCATENATE("\textbf{",N76,"} \\ \hline"),IF(OR(N76="",ISNUMBER(N76)),"",CONCATENATE(SUBSTITUTE(SUBSTITUTE(N76,",",";"),".",",")," \\ \hline")))</f>
        <v>\textbf{Task 5} \\ \hline</v>
      </c>
    </row>
    <row r="77" customFormat="false" ht="15.75" hidden="false" customHeight="false" outlineLevel="0" collapsed="false">
      <c r="A77" s="4" t="s">
        <v>119</v>
      </c>
      <c r="B77" s="4" t="s">
        <v>21</v>
      </c>
      <c r="C77" s="114" t="str">
        <f aca="false">IF(OR(ISNUMBER(FIND("Task",B77)),ISNUMBER(FIND("Sala",B77))),CONCATENATE("\textbf{",B77,"} \\ \hline"),IF(OR(B77="",ISNUMBER(B77)),"",CONCATENATE(SUBSTITUTE(SUBSTITUTE(B77,",",";"),".",",")," \\ \hline")))</f>
        <v>\textbf{Sala 314} \\ \hline</v>
      </c>
      <c r="D77" s="4" t="s">
        <v>120</v>
      </c>
      <c r="E77" s="4" t="s">
        <v>158</v>
      </c>
      <c r="F77" s="114" t="str">
        <f aca="false">IF(OR(ISNUMBER(FIND("Task",E77)),ISNUMBER(FIND("Sala",E77))),CONCATENATE("\textbf{",E77,"} \\ \hline"),IF(OR(E77="",ISNUMBER(E77)),"",CONCATENATE(SUBSTITUTE(SUBSTITUTE(E77,",",";"),".",",")," \\ \hline")))</f>
        <v>-4,44571;-11,7814 \\ \hline</v>
      </c>
      <c r="G77" s="4" t="s">
        <v>119</v>
      </c>
      <c r="H77" s="4" t="s">
        <v>21</v>
      </c>
      <c r="I77" s="114" t="str">
        <f aca="false">IF(OR(ISNUMBER(FIND("Task",H77)),ISNUMBER(FIND("Sala",H77))),CONCATENATE("\textbf{",H77,"} \\ \hline"),IF(OR(H77="",ISNUMBER(H77)),"",CONCATENATE(SUBSTITUTE(SUBSTITUTE(H77,",",";"),".",",")," \\ \hline")))</f>
        <v>\textbf{Sala 314} \\ \hline</v>
      </c>
      <c r="J77" s="4" t="s">
        <v>120</v>
      </c>
      <c r="K77" s="4" t="s">
        <v>158</v>
      </c>
      <c r="L77" s="114" t="str">
        <f aca="false">IF(OR(ISNUMBER(FIND("Task",K77)),ISNUMBER(FIND("Sala",K77))),CONCATENATE("\textbf{",K77,"} \\ \hline"),IF(OR(K77="",ISNUMBER(K77)),"",CONCATENATE(SUBSTITUTE(SUBSTITUTE(K77,",",";"),".",",")," \\ \hline")))</f>
        <v>-4,44571;-11,7814 \\ \hline</v>
      </c>
      <c r="M77" s="4" t="s">
        <v>119</v>
      </c>
      <c r="N77" s="4" t="s">
        <v>21</v>
      </c>
      <c r="O77" s="114" t="str">
        <f aca="false">IF(OR(ISNUMBER(FIND("Task",N77)),ISNUMBER(FIND("Sala",N77))),CONCATENATE("\textbf{",N77,"} \\ \hline"),IF(OR(N77="",ISNUMBER(N77)),"",CONCATENATE(SUBSTITUTE(SUBSTITUTE(N77,",",";"),".",",")," \\ \hline")))</f>
        <v>\textbf{Sala 314} \\ \hline</v>
      </c>
    </row>
    <row r="78" customFormat="false" ht="15.75" hidden="false" customHeight="false" outlineLevel="0" collapsed="false">
      <c r="A78" s="4" t="s">
        <v>120</v>
      </c>
      <c r="B78" s="4" t="s">
        <v>158</v>
      </c>
      <c r="C78" s="114" t="str">
        <f aca="false">IF(OR(ISNUMBER(FIND("Task",B78)),ISNUMBER(FIND("Sala",B78))),CONCATENATE("\textbf{",B78,"} \\ \hline"),IF(OR(B78="",ISNUMBER(B78)),"",CONCATENATE(SUBSTITUTE(SUBSTITUTE(B78,",",";"),".",",")," \\ \hline")))</f>
        <v>-4,44571;-11,7814 \\ \hline</v>
      </c>
      <c r="D78" s="4" t="s">
        <v>120</v>
      </c>
      <c r="E78" s="4" t="s">
        <v>159</v>
      </c>
      <c r="F78" s="114" t="str">
        <f aca="false">IF(OR(ISNUMBER(FIND("Task",E78)),ISNUMBER(FIND("Sala",E78))),CONCATENATE("\textbf{",E78,"} \\ \hline"),IF(OR(E78="",ISNUMBER(E78)),"",CONCATENATE(SUBSTITUTE(SUBSTITUTE(E78,",",";"),".",",")," \\ \hline")))</f>
        <v>-5,81714;-10,41 \\ \hline</v>
      </c>
      <c r="G78" s="4" t="s">
        <v>120</v>
      </c>
      <c r="H78" s="4" t="s">
        <v>158</v>
      </c>
      <c r="I78" s="114" t="str">
        <f aca="false">IF(OR(ISNUMBER(FIND("Task",H78)),ISNUMBER(FIND("Sala",H78))),CONCATENATE("\textbf{",H78,"} \\ \hline"),IF(OR(H78="",ISNUMBER(H78)),"",CONCATENATE(SUBSTITUTE(SUBSTITUTE(H78,",",";"),".",",")," \\ \hline")))</f>
        <v>-4,44571;-11,7814 \\ \hline</v>
      </c>
      <c r="J78" s="4" t="s">
        <v>120</v>
      </c>
      <c r="K78" s="4" t="s">
        <v>159</v>
      </c>
      <c r="L78" s="114" t="str">
        <f aca="false">IF(OR(ISNUMBER(FIND("Task",K78)),ISNUMBER(FIND("Sala",K78))),CONCATENATE("\textbf{",K78,"} \\ \hline"),IF(OR(K78="",ISNUMBER(K78)),"",CONCATENATE(SUBSTITUTE(SUBSTITUTE(K78,",",";"),".",",")," \\ \hline")))</f>
        <v>-5,81714;-10,41 \\ \hline</v>
      </c>
      <c r="M78" s="4" t="s">
        <v>120</v>
      </c>
      <c r="N78" s="4" t="s">
        <v>158</v>
      </c>
      <c r="O78" s="114" t="str">
        <f aca="false">IF(OR(ISNUMBER(FIND("Task",N78)),ISNUMBER(FIND("Sala",N78))),CONCATENATE("\textbf{",N78,"} \\ \hline"),IF(OR(N78="",ISNUMBER(N78)),"",CONCATENATE(SUBSTITUTE(SUBSTITUTE(N78,",",";"),".",",")," \\ \hline")))</f>
        <v>-4,44571;-11,7814 \\ \hline</v>
      </c>
    </row>
    <row r="79" customFormat="false" ht="15.75" hidden="false" customHeight="false" outlineLevel="0" collapsed="false">
      <c r="A79" s="4" t="s">
        <v>120</v>
      </c>
      <c r="B79" s="4" t="s">
        <v>159</v>
      </c>
      <c r="C79" s="114" t="str">
        <f aca="false">IF(OR(ISNUMBER(FIND("Task",B79)),ISNUMBER(FIND("Sala",B79))),CONCATENATE("\textbf{",B79,"} \\ \hline"),IF(OR(B79="",ISNUMBER(B79)),"",CONCATENATE(SUBSTITUTE(SUBSTITUTE(B79,",",";"),".",",")," \\ \hline")))</f>
        <v>-5,81714;-10,41 \\ \hline</v>
      </c>
      <c r="D79" s="4" t="s">
        <v>120</v>
      </c>
      <c r="E79" s="4" t="s">
        <v>160</v>
      </c>
      <c r="F79" s="114" t="str">
        <f aca="false">IF(OR(ISNUMBER(FIND("Task",E79)),ISNUMBER(FIND("Sala",E79))),CONCATENATE("\textbf{",E79,"} \\ \hline"),IF(OR(E79="",ISNUMBER(E79)),"",CONCATENATE(SUBSTITUTE(SUBSTITUTE(E79,",",";"),".",",")," \\ \hline")))</f>
        <v>-5,81714;-10,3243 \\ \hline</v>
      </c>
      <c r="G79" s="4" t="s">
        <v>120</v>
      </c>
      <c r="H79" s="4" t="s">
        <v>159</v>
      </c>
      <c r="I79" s="114" t="str">
        <f aca="false">IF(OR(ISNUMBER(FIND("Task",H79)),ISNUMBER(FIND("Sala",H79))),CONCATENATE("\textbf{",H79,"} \\ \hline"),IF(OR(H79="",ISNUMBER(H79)),"",CONCATENATE(SUBSTITUTE(SUBSTITUTE(H79,",",";"),".",",")," \\ \hline")))</f>
        <v>-5,81714;-10,41 \\ \hline</v>
      </c>
      <c r="J79" s="4" t="s">
        <v>120</v>
      </c>
      <c r="K79" s="4" t="s">
        <v>160</v>
      </c>
      <c r="L79" s="114" t="str">
        <f aca="false">IF(OR(ISNUMBER(FIND("Task",K79)),ISNUMBER(FIND("Sala",K79))),CONCATENATE("\textbf{",K79,"} \\ \hline"),IF(OR(K79="",ISNUMBER(K79)),"",CONCATENATE(SUBSTITUTE(SUBSTITUTE(K79,",",";"),".",",")," \\ \hline")))</f>
        <v>-5,81714;-10,3243 \\ \hline</v>
      </c>
      <c r="M79" s="4" t="s">
        <v>120</v>
      </c>
      <c r="N79" s="4" t="s">
        <v>159</v>
      </c>
      <c r="O79" s="114" t="str">
        <f aca="false">IF(OR(ISNUMBER(FIND("Task",N79)),ISNUMBER(FIND("Sala",N79))),CONCATENATE("\textbf{",N79,"} \\ \hline"),IF(OR(N79="",ISNUMBER(N79)),"",CONCATENATE(SUBSTITUTE(SUBSTITUTE(N79,",",";"),".",",")," \\ \hline")))</f>
        <v>-5,81714;-10,41 \\ \hline</v>
      </c>
    </row>
    <row r="80" customFormat="false" ht="15.75" hidden="false" customHeight="false" outlineLevel="0" collapsed="false">
      <c r="A80" s="4" t="s">
        <v>120</v>
      </c>
      <c r="B80" s="4" t="s">
        <v>160</v>
      </c>
      <c r="C80" s="114" t="str">
        <f aca="false">IF(OR(ISNUMBER(FIND("Task",B80)),ISNUMBER(FIND("Sala",B80))),CONCATENATE("\textbf{",B80,"} \\ \hline"),IF(OR(B80="",ISNUMBER(B80)),"",CONCATENATE(SUBSTITUTE(SUBSTITUTE(B80,",",";"),".",",")," \\ \hline")))</f>
        <v>-5,81714;-10,3243 \\ \hline</v>
      </c>
      <c r="D80" s="4" t="s">
        <v>120</v>
      </c>
      <c r="E80" s="4" t="s">
        <v>161</v>
      </c>
      <c r="F80" s="114" t="str">
        <f aca="false">IF(OR(ISNUMBER(FIND("Task",E80)),ISNUMBER(FIND("Sala",E80))),CONCATENATE("\textbf{",E80,"} \\ \hline"),IF(OR(E80="",ISNUMBER(E80)),"",CONCATENATE(SUBSTITUTE(SUBSTITUTE(E80,",",";"),".",",")," \\ \hline")))</f>
        <v>-6,50286;-9,63857 \\ \hline</v>
      </c>
      <c r="G80" s="4" t="s">
        <v>120</v>
      </c>
      <c r="H80" s="4" t="s">
        <v>160</v>
      </c>
      <c r="I80" s="114" t="str">
        <f aca="false">IF(OR(ISNUMBER(FIND("Task",H80)),ISNUMBER(FIND("Sala",H80))),CONCATENATE("\textbf{",H80,"} \\ \hline"),IF(OR(H80="",ISNUMBER(H80)),"",CONCATENATE(SUBSTITUTE(SUBSTITUTE(H80,",",";"),".",",")," \\ \hline")))</f>
        <v>-5,81714;-10,3243 \\ \hline</v>
      </c>
      <c r="J80" s="4" t="s">
        <v>120</v>
      </c>
      <c r="K80" s="4" t="s">
        <v>161</v>
      </c>
      <c r="L80" s="114" t="str">
        <f aca="false">IF(OR(ISNUMBER(FIND("Task",K80)),ISNUMBER(FIND("Sala",K80))),CONCATENATE("\textbf{",K80,"} \\ \hline"),IF(OR(K80="",ISNUMBER(K80)),"",CONCATENATE(SUBSTITUTE(SUBSTITUTE(K80,",",";"),".",",")," \\ \hline")))</f>
        <v>-6,50286;-9,63857 \\ \hline</v>
      </c>
      <c r="M80" s="4" t="s">
        <v>120</v>
      </c>
      <c r="N80" s="4" t="s">
        <v>160</v>
      </c>
      <c r="O80" s="114" t="str">
        <f aca="false">IF(OR(ISNUMBER(FIND("Task",N80)),ISNUMBER(FIND("Sala",N80))),CONCATENATE("\textbf{",N80,"} \\ \hline"),IF(OR(N80="",ISNUMBER(N80)),"",CONCATENATE(SUBSTITUTE(SUBSTITUTE(N80,",",";"),".",",")," \\ \hline")))</f>
        <v>-5,81714;-10,3243 \\ \hline</v>
      </c>
    </row>
    <row r="81" customFormat="false" ht="15.75" hidden="false" customHeight="false" outlineLevel="0" collapsed="false">
      <c r="A81" s="4" t="s">
        <v>120</v>
      </c>
      <c r="B81" s="4" t="s">
        <v>161</v>
      </c>
      <c r="C81" s="114" t="str">
        <f aca="false">IF(OR(ISNUMBER(FIND("Task",B81)),ISNUMBER(FIND("Sala",B81))),CONCATENATE("\textbf{",B81,"} \\ \hline"),IF(OR(B81="",ISNUMBER(B81)),"",CONCATENATE(SUBSTITUTE(SUBSTITUTE(B81,",",";"),".",",")," \\ \hline")))</f>
        <v>-6,50286;-9,63857 \\ \hline</v>
      </c>
      <c r="D81" s="4" t="s">
        <v>120</v>
      </c>
      <c r="E81" s="4" t="s">
        <v>162</v>
      </c>
      <c r="F81" s="114" t="str">
        <f aca="false">IF(OR(ISNUMBER(FIND("Task",E81)),ISNUMBER(FIND("Sala",E81))),CONCATENATE("\textbf{",E81,"} \\ \hline"),IF(OR(E81="",ISNUMBER(E81)),"",CONCATENATE(SUBSTITUTE(SUBSTITUTE(E81,",",";"),".",",")," \\ \hline")))</f>
        <v>-6,50286;12,2186 \\ \hline</v>
      </c>
      <c r="G81" s="4" t="s">
        <v>120</v>
      </c>
      <c r="H81" s="4" t="s">
        <v>161</v>
      </c>
      <c r="I81" s="114" t="str">
        <f aca="false">IF(OR(ISNUMBER(FIND("Task",H81)),ISNUMBER(FIND("Sala",H81))),CONCATENATE("\textbf{",H81,"} \\ \hline"),IF(OR(H81="",ISNUMBER(H81)),"",CONCATENATE(SUBSTITUTE(SUBSTITUTE(H81,",",";"),".",",")," \\ \hline")))</f>
        <v>-6,50286;-9,63857 \\ \hline</v>
      </c>
      <c r="J81" s="4" t="s">
        <v>120</v>
      </c>
      <c r="K81" s="4" t="s">
        <v>162</v>
      </c>
      <c r="L81" s="114" t="str">
        <f aca="false">IF(OR(ISNUMBER(FIND("Task",K81)),ISNUMBER(FIND("Sala",K81))),CONCATENATE("\textbf{",K81,"} \\ \hline"),IF(OR(K81="",ISNUMBER(K81)),"",CONCATENATE(SUBSTITUTE(SUBSTITUTE(K81,",",";"),".",",")," \\ \hline")))</f>
        <v>-6,50286;12,2186 \\ \hline</v>
      </c>
      <c r="M81" s="4" t="s">
        <v>120</v>
      </c>
      <c r="N81" s="4" t="s">
        <v>161</v>
      </c>
      <c r="O81" s="114" t="str">
        <f aca="false">IF(OR(ISNUMBER(FIND("Task",N81)),ISNUMBER(FIND("Sala",N81))),CONCATENATE("\textbf{",N81,"} \\ \hline"),IF(OR(N81="",ISNUMBER(N81)),"",CONCATENATE(SUBSTITUTE(SUBSTITUTE(N81,",",";"),".",",")," \\ \hline")))</f>
        <v>-6,50286;-9,63857 \\ \hline</v>
      </c>
    </row>
    <row r="82" customFormat="false" ht="15.75" hidden="false" customHeight="false" outlineLevel="0" collapsed="false">
      <c r="A82" s="4" t="s">
        <v>120</v>
      </c>
      <c r="B82" s="4" t="s">
        <v>162</v>
      </c>
      <c r="C82" s="114" t="str">
        <f aca="false">IF(OR(ISNUMBER(FIND("Task",B82)),ISNUMBER(FIND("Sala",B82))),CONCATENATE("\textbf{",B82,"} \\ \hline"),IF(OR(B82="",ISNUMBER(B82)),"",CONCATENATE(SUBSTITUTE(SUBSTITUTE(B82,",",";"),".",",")," \\ \hline")))</f>
        <v>-6,50286;12,2186 \\ \hline</v>
      </c>
      <c r="D82" s="4" t="s">
        <v>120</v>
      </c>
      <c r="E82" s="4" t="s">
        <v>163</v>
      </c>
      <c r="F82" s="114" t="str">
        <f aca="false">IF(OR(ISNUMBER(FIND("Task",E82)),ISNUMBER(FIND("Sala",E82))),CONCATENATE("\textbf{",E82,"} \\ \hline"),IF(OR(E82="",ISNUMBER(E82)),"",CONCATENATE(SUBSTITUTE(SUBSTITUTE(E82,",",";"),".",",")," \\ \hline")))</f>
        <v>-8,38857;14,1043 \\ \hline</v>
      </c>
      <c r="G82" s="4" t="s">
        <v>120</v>
      </c>
      <c r="H82" s="4" t="s">
        <v>162</v>
      </c>
      <c r="I82" s="114" t="str">
        <f aca="false">IF(OR(ISNUMBER(FIND("Task",H82)),ISNUMBER(FIND("Sala",H82))),CONCATENATE("\textbf{",H82,"} \\ \hline"),IF(OR(H82="",ISNUMBER(H82)),"",CONCATENATE(SUBSTITUTE(SUBSTITUTE(H82,",",";"),".",",")," \\ \hline")))</f>
        <v>-6,50286;12,2186 \\ \hline</v>
      </c>
      <c r="J82" s="4" t="s">
        <v>120</v>
      </c>
      <c r="K82" s="4" t="s">
        <v>163</v>
      </c>
      <c r="L82" s="114" t="str">
        <f aca="false">IF(OR(ISNUMBER(FIND("Task",K82)),ISNUMBER(FIND("Sala",K82))),CONCATENATE("\textbf{",K82,"} \\ \hline"),IF(OR(K82="",ISNUMBER(K82)),"",CONCATENATE(SUBSTITUTE(SUBSTITUTE(K82,",",";"),".",",")," \\ \hline")))</f>
        <v>-8,38857;14,1043 \\ \hline</v>
      </c>
      <c r="M82" s="4" t="s">
        <v>120</v>
      </c>
      <c r="N82" s="4" t="s">
        <v>162</v>
      </c>
      <c r="O82" s="114" t="str">
        <f aca="false">IF(OR(ISNUMBER(FIND("Task",N82)),ISNUMBER(FIND("Sala",N82))),CONCATENATE("\textbf{",N82,"} \\ \hline"),IF(OR(N82="",ISNUMBER(N82)),"",CONCATENATE(SUBSTITUTE(SUBSTITUTE(N82,",",";"),".",",")," \\ \hline")))</f>
        <v>-6,50286;12,2186 \\ \hline</v>
      </c>
    </row>
    <row r="83" customFormat="false" ht="15.75" hidden="false" customHeight="false" outlineLevel="0" collapsed="false">
      <c r="A83" s="4" t="s">
        <v>120</v>
      </c>
      <c r="B83" s="4" t="s">
        <v>163</v>
      </c>
      <c r="C83" s="114" t="str">
        <f aca="false">IF(OR(ISNUMBER(FIND("Task",B83)),ISNUMBER(FIND("Sala",B83))),CONCATENATE("\textbf{",B83,"} \\ \hline"),IF(OR(B83="",ISNUMBER(B83)),"",CONCATENATE(SUBSTITUTE(SUBSTITUTE(B83,",",";"),".",",")," \\ \hline")))</f>
        <v>-8,38857;14,1043 \\ \hline</v>
      </c>
      <c r="D83" s="4" t="s">
        <v>120</v>
      </c>
      <c r="E83" s="4" t="s">
        <v>164</v>
      </c>
      <c r="F83" s="114" t="str">
        <f aca="false">IF(OR(ISNUMBER(FIND("Task",E83)),ISNUMBER(FIND("Sala",E83))),CONCATENATE("\textbf{",E83,"} \\ \hline"),IF(OR(E83="",ISNUMBER(E83)),"",CONCATENATE(SUBSTITUTE(SUBSTITUTE(E83,",",";"),".",",")," \\ \hline")))</f>
        <v>-8,38857;17,7043 \\ \hline</v>
      </c>
      <c r="G83" s="4" t="s">
        <v>120</v>
      </c>
      <c r="H83" s="4" t="s">
        <v>163</v>
      </c>
      <c r="I83" s="114" t="str">
        <f aca="false">IF(OR(ISNUMBER(FIND("Task",H83)),ISNUMBER(FIND("Sala",H83))),CONCATENATE("\textbf{",H83,"} \\ \hline"),IF(OR(H83="",ISNUMBER(H83)),"",CONCATENATE(SUBSTITUTE(SUBSTITUTE(H83,",",";"),".",",")," \\ \hline")))</f>
        <v>-8,38857;14,1043 \\ \hline</v>
      </c>
      <c r="J83" s="4" t="s">
        <v>120</v>
      </c>
      <c r="K83" s="4" t="s">
        <v>164</v>
      </c>
      <c r="L83" s="114" t="str">
        <f aca="false">IF(OR(ISNUMBER(FIND("Task",K83)),ISNUMBER(FIND("Sala",K83))),CONCATENATE("\textbf{",K83,"} \\ \hline"),IF(OR(K83="",ISNUMBER(K83)),"",CONCATENATE(SUBSTITUTE(SUBSTITUTE(K83,",",";"),".",",")," \\ \hline")))</f>
        <v>-8,38857;17,7043 \\ \hline</v>
      </c>
      <c r="M83" s="4" t="s">
        <v>120</v>
      </c>
      <c r="N83" s="4" t="s">
        <v>163</v>
      </c>
      <c r="O83" s="114" t="str">
        <f aca="false">IF(OR(ISNUMBER(FIND("Task",N83)),ISNUMBER(FIND("Sala",N83))),CONCATENATE("\textbf{",N83,"} \\ \hline"),IF(OR(N83="",ISNUMBER(N83)),"",CONCATENATE(SUBSTITUTE(SUBSTITUTE(N83,",",";"),".",",")," \\ \hline")))</f>
        <v>-8,38857;14,1043 \\ \hline</v>
      </c>
    </row>
    <row r="84" customFormat="false" ht="15.75" hidden="false" customHeight="false" outlineLevel="0" collapsed="false">
      <c r="A84" s="4" t="s">
        <v>120</v>
      </c>
      <c r="B84" s="4" t="s">
        <v>164</v>
      </c>
      <c r="C84" s="114" t="str">
        <f aca="false">IF(OR(ISNUMBER(FIND("Task",B84)),ISNUMBER(FIND("Sala",B84))),CONCATENATE("\textbf{",B84,"} \\ \hline"),IF(OR(B84="",ISNUMBER(B84)),"",CONCATENATE(SUBSTITUTE(SUBSTITUTE(B84,",",";"),".",",")," \\ \hline")))</f>
        <v>-8,38857;17,7043 \\ \hline</v>
      </c>
      <c r="D84" s="4" t="s">
        <v>120</v>
      </c>
      <c r="E84" s="4" t="s">
        <v>165</v>
      </c>
      <c r="F84" s="114" t="str">
        <f aca="false">IF(OR(ISNUMBER(FIND("Task",E84)),ISNUMBER(FIND("Sala",E84))),CONCATENATE("\textbf{",E84,"} \\ \hline"),IF(OR(E84="",ISNUMBER(E84)),"",CONCATENATE(SUBSTITUTE(SUBSTITUTE(E84,",",";"),".",",")," \\ \hline")))</f>
        <v>-8,47429;17,79 \\ \hline</v>
      </c>
      <c r="G84" s="4" t="s">
        <v>120</v>
      </c>
      <c r="H84" s="4" t="s">
        <v>164</v>
      </c>
      <c r="I84" s="114" t="str">
        <f aca="false">IF(OR(ISNUMBER(FIND("Task",H84)),ISNUMBER(FIND("Sala",H84))),CONCATENATE("\textbf{",H84,"} \\ \hline"),IF(OR(H84="",ISNUMBER(H84)),"",CONCATENATE(SUBSTITUTE(SUBSTITUTE(H84,",",";"),".",",")," \\ \hline")))</f>
        <v>-8,38857;17,7043 \\ \hline</v>
      </c>
      <c r="J84" s="4" t="s">
        <v>120</v>
      </c>
      <c r="K84" s="4" t="s">
        <v>165</v>
      </c>
      <c r="L84" s="114" t="str">
        <f aca="false">IF(OR(ISNUMBER(FIND("Task",K84)),ISNUMBER(FIND("Sala",K84))),CONCATENATE("\textbf{",K84,"} \\ \hline"),IF(OR(K84="",ISNUMBER(K84)),"",CONCATENATE(SUBSTITUTE(SUBSTITUTE(K84,",",";"),".",",")," \\ \hline")))</f>
        <v>-8,47429;17,79 \\ \hline</v>
      </c>
      <c r="M84" s="4" t="s">
        <v>120</v>
      </c>
      <c r="N84" s="4" t="s">
        <v>164</v>
      </c>
      <c r="O84" s="114" t="str">
        <f aca="false">IF(OR(ISNUMBER(FIND("Task",N84)),ISNUMBER(FIND("Sala",N84))),CONCATENATE("\textbf{",N84,"} \\ \hline"),IF(OR(N84="",ISNUMBER(N84)),"",CONCATENATE(SUBSTITUTE(SUBSTITUTE(N84,",",";"),".",",")," \\ \hline")))</f>
        <v>-8,38857;17,7043 \\ \hline</v>
      </c>
    </row>
    <row r="85" customFormat="false" ht="15.75" hidden="false" customHeight="false" outlineLevel="0" collapsed="false">
      <c r="A85" s="4" t="s">
        <v>120</v>
      </c>
      <c r="B85" s="4" t="s">
        <v>165</v>
      </c>
      <c r="C85" s="114" t="str">
        <f aca="false">IF(OR(ISNUMBER(FIND("Task",B85)),ISNUMBER(FIND("Sala",B85))),CONCATENATE("\textbf{",B85,"} \\ \hline"),IF(OR(B85="",ISNUMBER(B85)),"",CONCATENATE(SUBSTITUTE(SUBSTITUTE(B85,",",";"),".",",")," \\ \hline")))</f>
        <v>-8,47429;17,79 \\ \hline</v>
      </c>
      <c r="D85" s="4" t="s">
        <v>120</v>
      </c>
      <c r="E85" s="4" t="s">
        <v>166</v>
      </c>
      <c r="F85" s="114" t="str">
        <f aca="false">IF(OR(ISNUMBER(FIND("Task",E85)),ISNUMBER(FIND("Sala",E85))),CONCATENATE("\textbf{",E85,"} \\ \hline"),IF(OR(E85="",ISNUMBER(E85)),"",CONCATENATE(SUBSTITUTE(SUBSTITUTE(E85,",",";"),".",",")," \\ \hline")))</f>
        <v>-8,47429;22,3329 \\ \hline</v>
      </c>
      <c r="G85" s="4" t="s">
        <v>120</v>
      </c>
      <c r="H85" s="4" t="s">
        <v>165</v>
      </c>
      <c r="I85" s="114" t="str">
        <f aca="false">IF(OR(ISNUMBER(FIND("Task",H85)),ISNUMBER(FIND("Sala",H85))),CONCATENATE("\textbf{",H85,"} \\ \hline"),IF(OR(H85="",ISNUMBER(H85)),"",CONCATENATE(SUBSTITUTE(SUBSTITUTE(H85,",",";"),".",",")," \\ \hline")))</f>
        <v>-8,47429;17,79 \\ \hline</v>
      </c>
      <c r="J85" s="4" t="s">
        <v>120</v>
      </c>
      <c r="K85" s="4" t="s">
        <v>166</v>
      </c>
      <c r="L85" s="114" t="str">
        <f aca="false">IF(OR(ISNUMBER(FIND("Task",K85)),ISNUMBER(FIND("Sala",K85))),CONCATENATE("\textbf{",K85,"} \\ \hline"),IF(OR(K85="",ISNUMBER(K85)),"",CONCATENATE(SUBSTITUTE(SUBSTITUTE(K85,",",";"),".",",")," \\ \hline")))</f>
        <v>-8,47429;22,3329 \\ \hline</v>
      </c>
      <c r="M85" s="4" t="s">
        <v>120</v>
      </c>
      <c r="N85" s="4" t="s">
        <v>165</v>
      </c>
      <c r="O85" s="114" t="str">
        <f aca="false">IF(OR(ISNUMBER(FIND("Task",N85)),ISNUMBER(FIND("Sala",N85))),CONCATENATE("\textbf{",N85,"} \\ \hline"),IF(OR(N85="",ISNUMBER(N85)),"",CONCATENATE(SUBSTITUTE(SUBSTITUTE(N85,",",";"),".",",")," \\ \hline")))</f>
        <v>-8,47429;17,79 \\ \hline</v>
      </c>
    </row>
    <row r="86" customFormat="false" ht="15.75" hidden="false" customHeight="false" outlineLevel="0" collapsed="false">
      <c r="A86" s="4" t="s">
        <v>120</v>
      </c>
      <c r="B86" s="4" t="s">
        <v>166</v>
      </c>
      <c r="C86" s="114" t="str">
        <f aca="false">IF(OR(ISNUMBER(FIND("Task",B86)),ISNUMBER(FIND("Sala",B86))),CONCATENATE("\textbf{",B86,"} \\ \hline"),IF(OR(B86="",ISNUMBER(B86)),"",CONCATENATE(SUBSTITUTE(SUBSTITUTE(B86,",",";"),".",",")," \\ \hline")))</f>
        <v>-8,47429;22,3329 \\ \hline</v>
      </c>
      <c r="D86" s="4" t="s">
        <v>120</v>
      </c>
      <c r="E86" s="4" t="s">
        <v>167</v>
      </c>
      <c r="F86" s="114" t="str">
        <f aca="false">IF(OR(ISNUMBER(FIND("Task",E86)),ISNUMBER(FIND("Sala",E86))),CONCATENATE("\textbf{",E86,"} \\ \hline"),IF(OR(E86="",ISNUMBER(E86)),"",CONCATENATE(SUBSTITUTE(SUBSTITUTE(E86,",",";"),".",",")," \\ \hline")))</f>
        <v>-8,56;22,4186 \\ \hline</v>
      </c>
      <c r="G86" s="4" t="s">
        <v>120</v>
      </c>
      <c r="H86" s="4" t="s">
        <v>166</v>
      </c>
      <c r="I86" s="114" t="str">
        <f aca="false">IF(OR(ISNUMBER(FIND("Task",H86)),ISNUMBER(FIND("Sala",H86))),CONCATENATE("\textbf{",H86,"} \\ \hline"),IF(OR(H86="",ISNUMBER(H86)),"",CONCATENATE(SUBSTITUTE(SUBSTITUTE(H86,",",";"),".",",")," \\ \hline")))</f>
        <v>-8,47429;22,3329 \\ \hline</v>
      </c>
      <c r="J86" s="4" t="s">
        <v>120</v>
      </c>
      <c r="K86" s="4" t="s">
        <v>167</v>
      </c>
      <c r="L86" s="114" t="str">
        <f aca="false">IF(OR(ISNUMBER(FIND("Task",K86)),ISNUMBER(FIND("Sala",K86))),CONCATENATE("\textbf{",K86,"} \\ \hline"),IF(OR(K86="",ISNUMBER(K86)),"",CONCATENATE(SUBSTITUTE(SUBSTITUTE(K86,",",";"),".",",")," \\ \hline")))</f>
        <v>-8,56;22,4186 \\ \hline</v>
      </c>
      <c r="M86" s="4" t="s">
        <v>120</v>
      </c>
      <c r="N86" s="4" t="s">
        <v>166</v>
      </c>
      <c r="O86" s="114" t="str">
        <f aca="false">IF(OR(ISNUMBER(FIND("Task",N86)),ISNUMBER(FIND("Sala",N86))),CONCATENATE("\textbf{",N86,"} \\ \hline"),IF(OR(N86="",ISNUMBER(N86)),"",CONCATENATE(SUBSTITUTE(SUBSTITUTE(N86,",",";"),".",",")," \\ \hline")))</f>
        <v>-8,47429;22,3329 \\ \hline</v>
      </c>
    </row>
    <row r="87" customFormat="false" ht="15.75" hidden="false" customHeight="false" outlineLevel="0" collapsed="false">
      <c r="A87" s="4" t="s">
        <v>120</v>
      </c>
      <c r="B87" s="4" t="s">
        <v>167</v>
      </c>
      <c r="C87" s="114" t="str">
        <f aca="false">IF(OR(ISNUMBER(FIND("Task",B87)),ISNUMBER(FIND("Sala",B87))),CONCATENATE("\textbf{",B87,"} \\ \hline"),IF(OR(B87="",ISNUMBER(B87)),"",CONCATENATE(SUBSTITUTE(SUBSTITUTE(B87,",",";"),".",",")," \\ \hline")))</f>
        <v>-8,56;22,4186 \\ \hline</v>
      </c>
      <c r="D87" s="4" t="s">
        <v>120</v>
      </c>
      <c r="E87" s="4" t="s">
        <v>168</v>
      </c>
      <c r="F87" s="114" t="str">
        <f aca="false">IF(OR(ISNUMBER(FIND("Task",E87)),ISNUMBER(FIND("Sala",E87))),CONCATENATE("\textbf{",E87,"} \\ \hline"),IF(OR(E87="",ISNUMBER(E87)),"",CONCATENATE(SUBSTITUTE(SUBSTITUTE(E87,",",";"),".",",")," \\ \hline")))</f>
        <v>-8,56;25,59 \\ \hline</v>
      </c>
      <c r="G87" s="4" t="s">
        <v>120</v>
      </c>
      <c r="H87" s="4" t="s">
        <v>167</v>
      </c>
      <c r="I87" s="114" t="str">
        <f aca="false">IF(OR(ISNUMBER(FIND("Task",H87)),ISNUMBER(FIND("Sala",H87))),CONCATENATE("\textbf{",H87,"} \\ \hline"),IF(OR(H87="",ISNUMBER(H87)),"",CONCATENATE(SUBSTITUTE(SUBSTITUTE(H87,",",";"),".",",")," \\ \hline")))</f>
        <v>-8,56;22,4186 \\ \hline</v>
      </c>
      <c r="J87" s="4" t="s">
        <v>120</v>
      </c>
      <c r="K87" s="4" t="s">
        <v>168</v>
      </c>
      <c r="L87" s="114" t="str">
        <f aca="false">IF(OR(ISNUMBER(FIND("Task",K87)),ISNUMBER(FIND("Sala",K87))),CONCATENATE("\textbf{",K87,"} \\ \hline"),IF(OR(K87="",ISNUMBER(K87)),"",CONCATENATE(SUBSTITUTE(SUBSTITUTE(K87,",",";"),".",",")," \\ \hline")))</f>
        <v>-8,56;25,59 \\ \hline</v>
      </c>
      <c r="M87" s="4" t="s">
        <v>120</v>
      </c>
      <c r="N87" s="4" t="s">
        <v>167</v>
      </c>
      <c r="O87" s="114" t="str">
        <f aca="false">IF(OR(ISNUMBER(FIND("Task",N87)),ISNUMBER(FIND("Sala",N87))),CONCATENATE("\textbf{",N87,"} \\ \hline"),IF(OR(N87="",ISNUMBER(N87)),"",CONCATENATE(SUBSTITUTE(SUBSTITUTE(N87,",",";"),".",",")," \\ \hline")))</f>
        <v>-8,56;22,4186 \\ \hline</v>
      </c>
    </row>
    <row r="88" customFormat="false" ht="15.75" hidden="false" customHeight="false" outlineLevel="0" collapsed="false">
      <c r="A88" s="4" t="s">
        <v>120</v>
      </c>
      <c r="B88" s="4" t="s">
        <v>168</v>
      </c>
      <c r="C88" s="114" t="str">
        <f aca="false">IF(OR(ISNUMBER(FIND("Task",B88)),ISNUMBER(FIND("Sala",B88))),CONCATENATE("\textbf{",B88,"} \\ \hline"),IF(OR(B88="",ISNUMBER(B88)),"",CONCATENATE(SUBSTITUTE(SUBSTITUTE(B88,",",";"),".",",")," \\ \hline")))</f>
        <v>-8,56;25,59 \\ \hline</v>
      </c>
      <c r="D88" s="4" t="s">
        <v>120</v>
      </c>
      <c r="E88" s="4" t="s">
        <v>169</v>
      </c>
      <c r="F88" s="114" t="str">
        <f aca="false">IF(OR(ISNUMBER(FIND("Task",E88)),ISNUMBER(FIND("Sala",E88))),CONCATENATE("\textbf{",E88,"} \\ \hline"),IF(OR(E88="",ISNUMBER(E88)),"",CONCATENATE(SUBSTITUTE(SUBSTITUTE(E88,",",";"),".",",")," \\ \hline")))</f>
        <v>-8,64571;25,6757 \\ \hline</v>
      </c>
      <c r="G88" s="4" t="s">
        <v>120</v>
      </c>
      <c r="H88" s="4" t="s">
        <v>168</v>
      </c>
      <c r="I88" s="114" t="str">
        <f aca="false">IF(OR(ISNUMBER(FIND("Task",H88)),ISNUMBER(FIND("Sala",H88))),CONCATENATE("\textbf{",H88,"} \\ \hline"),IF(OR(H88="",ISNUMBER(H88)),"",CONCATENATE(SUBSTITUTE(SUBSTITUTE(H88,",",";"),".",",")," \\ \hline")))</f>
        <v>-8,56;25,59 \\ \hline</v>
      </c>
      <c r="J88" s="4" t="s">
        <v>120</v>
      </c>
      <c r="K88" s="4" t="s">
        <v>169</v>
      </c>
      <c r="L88" s="114" t="str">
        <f aca="false">IF(OR(ISNUMBER(FIND("Task",K88)),ISNUMBER(FIND("Sala",K88))),CONCATENATE("\textbf{",K88,"} \\ \hline"),IF(OR(K88="",ISNUMBER(K88)),"",CONCATENATE(SUBSTITUTE(SUBSTITUTE(K88,",",";"),".",",")," \\ \hline")))</f>
        <v>-8,64571;25,6757 \\ \hline</v>
      </c>
      <c r="M88" s="4" t="s">
        <v>120</v>
      </c>
      <c r="N88" s="4" t="s">
        <v>168</v>
      </c>
      <c r="O88" s="114" t="str">
        <f aca="false">IF(OR(ISNUMBER(FIND("Task",N88)),ISNUMBER(FIND("Sala",N88))),CONCATENATE("\textbf{",N88,"} \\ \hline"),IF(OR(N88="",ISNUMBER(N88)),"",CONCATENATE(SUBSTITUTE(SUBSTITUTE(N88,",",";"),".",",")," \\ \hline")))</f>
        <v>-8,56;25,59 \\ \hline</v>
      </c>
    </row>
    <row r="89" customFormat="false" ht="15.75" hidden="false" customHeight="false" outlineLevel="0" collapsed="false">
      <c r="A89" s="4" t="s">
        <v>120</v>
      </c>
      <c r="B89" s="4" t="s">
        <v>169</v>
      </c>
      <c r="C89" s="114" t="str">
        <f aca="false">IF(OR(ISNUMBER(FIND("Task",B89)),ISNUMBER(FIND("Sala",B89))),CONCATENATE("\textbf{",B89,"} \\ \hline"),IF(OR(B89="",ISNUMBER(B89)),"",CONCATENATE(SUBSTITUTE(SUBSTITUTE(B89,",",";"),".",",")," \\ \hline")))</f>
        <v>-8,64571;25,6757 \\ \hline</v>
      </c>
      <c r="D89" s="4" t="s">
        <v>120</v>
      </c>
      <c r="E89" s="4" t="s">
        <v>170</v>
      </c>
      <c r="F89" s="114" t="str">
        <f aca="false">IF(OR(ISNUMBER(FIND("Task",E89)),ISNUMBER(FIND("Sala",E89))),CONCATENATE("\textbf{",E89,"} \\ \hline"),IF(OR(E89="",ISNUMBER(E89)),"",CONCATENATE(SUBSTITUTE(SUBSTITUTE(E89,",",";"),".",",")," \\ \hline")))</f>
        <v>-8,64571;25,7614 \\ \hline</v>
      </c>
      <c r="G89" s="4" t="s">
        <v>120</v>
      </c>
      <c r="H89" s="4" t="s">
        <v>169</v>
      </c>
      <c r="I89" s="114" t="str">
        <f aca="false">IF(OR(ISNUMBER(FIND("Task",H89)),ISNUMBER(FIND("Sala",H89))),CONCATENATE("\textbf{",H89,"} \\ \hline"),IF(OR(H89="",ISNUMBER(H89)),"",CONCATENATE(SUBSTITUTE(SUBSTITUTE(H89,",",";"),".",",")," \\ \hline")))</f>
        <v>-8,64571;25,6757 \\ \hline</v>
      </c>
      <c r="J89" s="4" t="s">
        <v>120</v>
      </c>
      <c r="K89" s="4" t="s">
        <v>170</v>
      </c>
      <c r="L89" s="114" t="str">
        <f aca="false">IF(OR(ISNUMBER(FIND("Task",K89)),ISNUMBER(FIND("Sala",K89))),CONCATENATE("\textbf{",K89,"} \\ \hline"),IF(OR(K89="",ISNUMBER(K89)),"",CONCATENATE(SUBSTITUTE(SUBSTITUTE(K89,",",";"),".",",")," \\ \hline")))</f>
        <v>-8,64571;25,7614 \\ \hline</v>
      </c>
      <c r="M89" s="4" t="s">
        <v>120</v>
      </c>
      <c r="N89" s="4" t="s">
        <v>169</v>
      </c>
      <c r="O89" s="114" t="str">
        <f aca="false">IF(OR(ISNUMBER(FIND("Task",N89)),ISNUMBER(FIND("Sala",N89))),CONCATENATE("\textbf{",N89,"} \\ \hline"),IF(OR(N89="",ISNUMBER(N89)),"",CONCATENATE(SUBSTITUTE(SUBSTITUTE(N89,",",";"),".",",")," \\ \hline")))</f>
        <v>-8,64571;25,6757 \\ \hline</v>
      </c>
    </row>
    <row r="90" customFormat="false" ht="15.75" hidden="false" customHeight="false" outlineLevel="0" collapsed="false">
      <c r="A90" s="4" t="s">
        <v>120</v>
      </c>
      <c r="B90" s="4" t="s">
        <v>170</v>
      </c>
      <c r="C90" s="114" t="str">
        <f aca="false">IF(OR(ISNUMBER(FIND("Task",B90)),ISNUMBER(FIND("Sala",B90))),CONCATENATE("\textbf{",B90,"} \\ \hline"),IF(OR(B90="",ISNUMBER(B90)),"",CONCATENATE(SUBSTITUTE(SUBSTITUTE(B90,",",";"),".",",")," \\ \hline")))</f>
        <v>-8,64571;25,7614 \\ \hline</v>
      </c>
      <c r="D90" s="4" t="s">
        <v>120</v>
      </c>
      <c r="E90" s="4" t="s">
        <v>171</v>
      </c>
      <c r="F90" s="114" t="str">
        <f aca="false">IF(OR(ISNUMBER(FIND("Task",E90)),ISNUMBER(FIND("Sala",E90))),CONCATENATE("\textbf{",E90,"} \\ \hline"),IF(OR(E90="",ISNUMBER(E90)),"",CONCATENATE(SUBSTITUTE(SUBSTITUTE(E90,",",";"),".",",")," \\ \hline")))</f>
        <v>-8,73143;25,8471 \\ \hline</v>
      </c>
      <c r="G90" s="4" t="s">
        <v>120</v>
      </c>
      <c r="H90" s="4" t="s">
        <v>170</v>
      </c>
      <c r="I90" s="114" t="str">
        <f aca="false">IF(OR(ISNUMBER(FIND("Task",H90)),ISNUMBER(FIND("Sala",H90))),CONCATENATE("\textbf{",H90,"} \\ \hline"),IF(OR(H90="",ISNUMBER(H90)),"",CONCATENATE(SUBSTITUTE(SUBSTITUTE(H90,",",";"),".",",")," \\ \hline")))</f>
        <v>-8,64571;25,7614 \\ \hline</v>
      </c>
      <c r="J90" s="4" t="s">
        <v>120</v>
      </c>
      <c r="K90" s="4" t="s">
        <v>171</v>
      </c>
      <c r="L90" s="114" t="str">
        <f aca="false">IF(OR(ISNUMBER(FIND("Task",K90)),ISNUMBER(FIND("Sala",K90))),CONCATENATE("\textbf{",K90,"} \\ \hline"),IF(OR(K90="",ISNUMBER(K90)),"",CONCATENATE(SUBSTITUTE(SUBSTITUTE(K90,",",";"),".",",")," \\ \hline")))</f>
        <v>-8,73143;25,8471 \\ \hline</v>
      </c>
      <c r="M90" s="4" t="s">
        <v>120</v>
      </c>
      <c r="N90" s="4" t="s">
        <v>170</v>
      </c>
      <c r="O90" s="114" t="str">
        <f aca="false">IF(OR(ISNUMBER(FIND("Task",N90)),ISNUMBER(FIND("Sala",N90))),CONCATENATE("\textbf{",N90,"} \\ \hline"),IF(OR(N90="",ISNUMBER(N90)),"",CONCATENATE(SUBSTITUTE(SUBSTITUTE(N90,",",";"),".",",")," \\ \hline")))</f>
        <v>-8,64571;25,7614 \\ \hline</v>
      </c>
    </row>
    <row r="91" customFormat="false" ht="15.75" hidden="false" customHeight="false" outlineLevel="0" collapsed="false">
      <c r="A91" s="4" t="s">
        <v>120</v>
      </c>
      <c r="B91" s="4" t="s">
        <v>171</v>
      </c>
      <c r="C91" s="114" t="str">
        <f aca="false">IF(OR(ISNUMBER(FIND("Task",B91)),ISNUMBER(FIND("Sala",B91))),CONCATENATE("\textbf{",B91,"} \\ \hline"),IF(OR(B91="",ISNUMBER(B91)),"",CONCATENATE(SUBSTITUTE(SUBSTITUTE(B91,",",";"),".",",")," \\ \hline")))</f>
        <v>-8,73143;25,8471 \\ \hline</v>
      </c>
      <c r="D91" s="4" t="s">
        <v>120</v>
      </c>
      <c r="E91" s="4" t="s">
        <v>172</v>
      </c>
      <c r="F91" s="114" t="str">
        <f aca="false">IF(OR(ISNUMBER(FIND("Task",E91)),ISNUMBER(FIND("Sala",E91))),CONCATENATE("\textbf{",E91,"} \\ \hline"),IF(OR(E91="",ISNUMBER(E91)),"",CONCATENATE(SUBSTITUTE(SUBSTITUTE(E91,",",";"),".",",")," \\ \hline")))</f>
        <v>-8,81714;25,8471 \\ \hline</v>
      </c>
      <c r="G91" s="4" t="s">
        <v>120</v>
      </c>
      <c r="H91" s="4" t="s">
        <v>171</v>
      </c>
      <c r="I91" s="114" t="str">
        <f aca="false">IF(OR(ISNUMBER(FIND("Task",H91)),ISNUMBER(FIND("Sala",H91))),CONCATENATE("\textbf{",H91,"} \\ \hline"),IF(OR(H91="",ISNUMBER(H91)),"",CONCATENATE(SUBSTITUTE(SUBSTITUTE(H91,",",";"),".",",")," \\ \hline")))</f>
        <v>-8,73143;25,8471 \\ \hline</v>
      </c>
      <c r="J91" s="4" t="s">
        <v>120</v>
      </c>
      <c r="K91" s="4" t="s">
        <v>172</v>
      </c>
      <c r="L91" s="114" t="str">
        <f aca="false">IF(OR(ISNUMBER(FIND("Task",K91)),ISNUMBER(FIND("Sala",K91))),CONCATENATE("\textbf{",K91,"} \\ \hline"),IF(OR(K91="",ISNUMBER(K91)),"",CONCATENATE(SUBSTITUTE(SUBSTITUTE(K91,",",";"),".",",")," \\ \hline")))</f>
        <v>-8,81714;25,8471 \\ \hline</v>
      </c>
      <c r="M91" s="4" t="s">
        <v>120</v>
      </c>
      <c r="N91" s="4" t="s">
        <v>171</v>
      </c>
      <c r="O91" s="114" t="str">
        <f aca="false">IF(OR(ISNUMBER(FIND("Task",N91)),ISNUMBER(FIND("Sala",N91))),CONCATENATE("\textbf{",N91,"} \\ \hline"),IF(OR(N91="",ISNUMBER(N91)),"",CONCATENATE(SUBSTITUTE(SUBSTITUTE(N91,",",";"),".",",")," \\ \hline")))</f>
        <v>-8,73143;25,8471 \\ \hline</v>
      </c>
    </row>
    <row r="92" customFormat="false" ht="15.75" hidden="false" customHeight="false" outlineLevel="0" collapsed="false">
      <c r="A92" s="4" t="s">
        <v>120</v>
      </c>
      <c r="B92" s="4" t="s">
        <v>172</v>
      </c>
      <c r="C92" s="114" t="str">
        <f aca="false">IF(OR(ISNUMBER(FIND("Task",B92)),ISNUMBER(FIND("Sala",B92))),CONCATENATE("\textbf{",B92,"} \\ \hline"),IF(OR(B92="",ISNUMBER(B92)),"",CONCATENATE(SUBSTITUTE(SUBSTITUTE(B92,",",";"),".",",")," \\ \hline")))</f>
        <v>-8,81714;25,8471 \\ \hline</v>
      </c>
      <c r="D92" s="4" t="s">
        <v>120</v>
      </c>
      <c r="E92" s="4" t="s">
        <v>173</v>
      </c>
      <c r="F92" s="114" t="str">
        <f aca="false">IF(OR(ISNUMBER(FIND("Task",E92)),ISNUMBER(FIND("Sala",E92))),CONCATENATE("\textbf{",E92,"} \\ \hline"),IF(OR(E92="",ISNUMBER(E92)),"",CONCATENATE(SUBSTITUTE(SUBSTITUTE(E92,",",";"),".",",")," \\ \hline")))</f>
        <v>-8,90286;25,9329 \\ \hline</v>
      </c>
      <c r="G92" s="4" t="s">
        <v>120</v>
      </c>
      <c r="H92" s="4" t="s">
        <v>172</v>
      </c>
      <c r="I92" s="114" t="str">
        <f aca="false">IF(OR(ISNUMBER(FIND("Task",H92)),ISNUMBER(FIND("Sala",H92))),CONCATENATE("\textbf{",H92,"} \\ \hline"),IF(OR(H92="",ISNUMBER(H92)),"",CONCATENATE(SUBSTITUTE(SUBSTITUTE(H92,",",";"),".",",")," \\ \hline")))</f>
        <v>-8,81714;25,8471 \\ \hline</v>
      </c>
      <c r="J92" s="4" t="s">
        <v>120</v>
      </c>
      <c r="K92" s="4" t="s">
        <v>173</v>
      </c>
      <c r="L92" s="114" t="str">
        <f aca="false">IF(OR(ISNUMBER(FIND("Task",K92)),ISNUMBER(FIND("Sala",K92))),CONCATENATE("\textbf{",K92,"} \\ \hline"),IF(OR(K92="",ISNUMBER(K92)),"",CONCATENATE(SUBSTITUTE(SUBSTITUTE(K92,",",";"),".",",")," \\ \hline")))</f>
        <v>-8,90286;25,9329 \\ \hline</v>
      </c>
      <c r="M92" s="4" t="s">
        <v>120</v>
      </c>
      <c r="N92" s="4" t="s">
        <v>172</v>
      </c>
      <c r="O92" s="114" t="str">
        <f aca="false">IF(OR(ISNUMBER(FIND("Task",N92)),ISNUMBER(FIND("Sala",N92))),CONCATENATE("\textbf{",N92,"} \\ \hline"),IF(OR(N92="",ISNUMBER(N92)),"",CONCATENATE(SUBSTITUTE(SUBSTITUTE(N92,",",";"),".",",")," \\ \hline")))</f>
        <v>-8,81714;25,8471 \\ \hline</v>
      </c>
    </row>
    <row r="93" customFormat="false" ht="15.75" hidden="false" customHeight="false" outlineLevel="0" collapsed="false">
      <c r="A93" s="4" t="s">
        <v>120</v>
      </c>
      <c r="B93" s="4" t="s">
        <v>173</v>
      </c>
      <c r="C93" s="114" t="str">
        <f aca="false">IF(OR(ISNUMBER(FIND("Task",B93)),ISNUMBER(FIND("Sala",B93))),CONCATENATE("\textbf{",B93,"} \\ \hline"),IF(OR(B93="",ISNUMBER(B93)),"",CONCATENATE(SUBSTITUTE(SUBSTITUTE(B93,",",";"),".",",")," \\ \hline")))</f>
        <v>-8,90286;25,9329 \\ \hline</v>
      </c>
      <c r="D93" s="4" t="s">
        <v>120</v>
      </c>
      <c r="E93" s="4" t="s">
        <v>174</v>
      </c>
      <c r="F93" s="114" t="str">
        <f aca="false">IF(OR(ISNUMBER(FIND("Task",E93)),ISNUMBER(FIND("Sala",E93))),CONCATENATE("\textbf{",E93,"} \\ \hline"),IF(OR(E93="",ISNUMBER(E93)),"",CONCATENATE(SUBSTITUTE(SUBSTITUTE(E93,",",";"),".",",")," \\ \hline")))</f>
        <v>-12,4171;25,9329 \\ \hline</v>
      </c>
      <c r="G93" s="4" t="s">
        <v>120</v>
      </c>
      <c r="H93" s="4" t="s">
        <v>173</v>
      </c>
      <c r="I93" s="114" t="str">
        <f aca="false">IF(OR(ISNUMBER(FIND("Task",H93)),ISNUMBER(FIND("Sala",H93))),CONCATENATE("\textbf{",H93,"} \\ \hline"),IF(OR(H93="",ISNUMBER(H93)),"",CONCATENATE(SUBSTITUTE(SUBSTITUTE(H93,",",";"),".",",")," \\ \hline")))</f>
        <v>-8,90286;25,9329 \\ \hline</v>
      </c>
      <c r="J93" s="4" t="s">
        <v>120</v>
      </c>
      <c r="K93" s="4" t="s">
        <v>174</v>
      </c>
      <c r="L93" s="114" t="str">
        <f aca="false">IF(OR(ISNUMBER(FIND("Task",K93)),ISNUMBER(FIND("Sala",K93))),CONCATENATE("\textbf{",K93,"} \\ \hline"),IF(OR(K93="",ISNUMBER(K93)),"",CONCATENATE(SUBSTITUTE(SUBSTITUTE(K93,",",";"),".",",")," \\ \hline")))</f>
        <v>-12,4171;25,9329 \\ \hline</v>
      </c>
      <c r="M93" s="4" t="s">
        <v>120</v>
      </c>
      <c r="N93" s="4" t="s">
        <v>173</v>
      </c>
      <c r="O93" s="114" t="str">
        <f aca="false">IF(OR(ISNUMBER(FIND("Task",N93)),ISNUMBER(FIND("Sala",N93))),CONCATENATE("\textbf{",N93,"} \\ \hline"),IF(OR(N93="",ISNUMBER(N93)),"",CONCATENATE(SUBSTITUTE(SUBSTITUTE(N93,",",";"),".",",")," \\ \hline")))</f>
        <v>-8,90286;25,9329 \\ \hline</v>
      </c>
    </row>
    <row r="94" customFormat="false" ht="15.75" hidden="false" customHeight="false" outlineLevel="0" collapsed="false">
      <c r="A94" s="4" t="s">
        <v>120</v>
      </c>
      <c r="B94" s="4" t="s">
        <v>174</v>
      </c>
      <c r="C94" s="114" t="str">
        <f aca="false">IF(OR(ISNUMBER(FIND("Task",B94)),ISNUMBER(FIND("Sala",B94))),CONCATENATE("\textbf{",B94,"} \\ \hline"),IF(OR(B94="",ISNUMBER(B94)),"",CONCATENATE(SUBSTITUTE(SUBSTITUTE(B94,",",";"),".",",")," \\ \hline")))</f>
        <v>-12,4171;25,9329 \\ \hline</v>
      </c>
      <c r="D94" s="4" t="s">
        <v>120</v>
      </c>
      <c r="E94" s="4" t="s">
        <v>175</v>
      </c>
      <c r="F94" s="114" t="str">
        <f aca="false">IF(OR(ISNUMBER(FIND("Task",E94)),ISNUMBER(FIND("Sala",E94))),CONCATENATE("\textbf{",E94,"} \\ \hline"),IF(OR(E94="",ISNUMBER(E94)),"",CONCATENATE(SUBSTITUTE(SUBSTITUTE(E94,",",";"),".",",")," \\ \hline")))</f>
        <v>-13,1029;26,6186 \\ \hline</v>
      </c>
      <c r="G94" s="4" t="s">
        <v>120</v>
      </c>
      <c r="H94" s="4" t="s">
        <v>174</v>
      </c>
      <c r="I94" s="114" t="str">
        <f aca="false">IF(OR(ISNUMBER(FIND("Task",H94)),ISNUMBER(FIND("Sala",H94))),CONCATENATE("\textbf{",H94,"} \\ \hline"),IF(OR(H94="",ISNUMBER(H94)),"",CONCATENATE(SUBSTITUTE(SUBSTITUTE(H94,",",";"),".",",")," \\ \hline")))</f>
        <v>-12,4171;25,9329 \\ \hline</v>
      </c>
      <c r="J94" s="4" t="s">
        <v>120</v>
      </c>
      <c r="K94" s="4" t="s">
        <v>175</v>
      </c>
      <c r="L94" s="114" t="str">
        <f aca="false">IF(OR(ISNUMBER(FIND("Task",K94)),ISNUMBER(FIND("Sala",K94))),CONCATENATE("\textbf{",K94,"} \\ \hline"),IF(OR(K94="",ISNUMBER(K94)),"",CONCATENATE(SUBSTITUTE(SUBSTITUTE(K94,",",";"),".",",")," \\ \hline")))</f>
        <v>-13,1029;26,6186 \\ \hline</v>
      </c>
      <c r="M94" s="4" t="s">
        <v>120</v>
      </c>
      <c r="N94" s="4" t="s">
        <v>174</v>
      </c>
      <c r="O94" s="114" t="str">
        <f aca="false">IF(OR(ISNUMBER(FIND("Task",N94)),ISNUMBER(FIND("Sala",N94))),CONCATENATE("\textbf{",N94,"} \\ \hline"),IF(OR(N94="",ISNUMBER(N94)),"",CONCATENATE(SUBSTITUTE(SUBSTITUTE(N94,",",";"),".",",")," \\ \hline")))</f>
        <v>-12,4171;25,9329 \\ \hline</v>
      </c>
    </row>
    <row r="95" customFormat="false" ht="15.75" hidden="false" customHeight="false" outlineLevel="0" collapsed="false">
      <c r="A95" s="4" t="s">
        <v>120</v>
      </c>
      <c r="B95" s="4" t="s">
        <v>175</v>
      </c>
      <c r="C95" s="114" t="str">
        <f aca="false">IF(OR(ISNUMBER(FIND("Task",B95)),ISNUMBER(FIND("Sala",B95))),CONCATENATE("\textbf{",B95,"} \\ \hline"),IF(OR(B95="",ISNUMBER(B95)),"",CONCATENATE(SUBSTITUTE(SUBSTITUTE(B95,",",";"),".",",")," \\ \hline")))</f>
        <v>-13,1029;26,6186 \\ \hline</v>
      </c>
      <c r="D95" s="4" t="s">
        <v>120</v>
      </c>
      <c r="E95" s="4" t="s">
        <v>176</v>
      </c>
      <c r="F95" s="114" t="str">
        <f aca="false">IF(OR(ISNUMBER(FIND("Task",E95)),ISNUMBER(FIND("Sala",E95))),CONCATENATE("\textbf{",E95,"} \\ \hline"),IF(OR(E95="",ISNUMBER(E95)),"",CONCATENATE(SUBSTITUTE(SUBSTITUTE(E95,",",";"),".",",")," \\ \hline")))</f>
        <v>-15,8457;26,7043 \\ \hline</v>
      </c>
      <c r="G95" s="4" t="s">
        <v>120</v>
      </c>
      <c r="H95" s="4" t="s">
        <v>175</v>
      </c>
      <c r="I95" s="114" t="str">
        <f aca="false">IF(OR(ISNUMBER(FIND("Task",H95)),ISNUMBER(FIND("Sala",H95))),CONCATENATE("\textbf{",H95,"} \\ \hline"),IF(OR(H95="",ISNUMBER(H95)),"",CONCATENATE(SUBSTITUTE(SUBSTITUTE(H95,",",";"),".",",")," \\ \hline")))</f>
        <v>-13,1029;26,6186 \\ \hline</v>
      </c>
      <c r="J95" s="4" t="s">
        <v>120</v>
      </c>
      <c r="K95" s="4" t="s">
        <v>176</v>
      </c>
      <c r="L95" s="114" t="str">
        <f aca="false">IF(OR(ISNUMBER(FIND("Task",K95)),ISNUMBER(FIND("Sala",K95))),CONCATENATE("\textbf{",K95,"} \\ \hline"),IF(OR(K95="",ISNUMBER(K95)),"",CONCATENATE(SUBSTITUTE(SUBSTITUTE(K95,",",";"),".",",")," \\ \hline")))</f>
        <v>-15,8457;26,7043 \\ \hline</v>
      </c>
      <c r="M95" s="4" t="s">
        <v>120</v>
      </c>
      <c r="N95" s="4" t="s">
        <v>175</v>
      </c>
      <c r="O95" s="114" t="str">
        <f aca="false">IF(OR(ISNUMBER(FIND("Task",N95)),ISNUMBER(FIND("Sala",N95))),CONCATENATE("\textbf{",N95,"} \\ \hline"),IF(OR(N95="",ISNUMBER(N95)),"",CONCATENATE(SUBSTITUTE(SUBSTITUTE(N95,",",";"),".",",")," \\ \hline")))</f>
        <v>-13,1029;26,6186 \\ \hline</v>
      </c>
    </row>
    <row r="96" customFormat="false" ht="15.75" hidden="false" customHeight="false" outlineLevel="0" collapsed="false">
      <c r="A96" s="4" t="s">
        <v>120</v>
      </c>
      <c r="B96" s="4" t="s">
        <v>176</v>
      </c>
      <c r="C96" s="114" t="str">
        <f aca="false">IF(OR(ISNUMBER(FIND("Task",B96)),ISNUMBER(FIND("Sala",B96))),CONCATENATE("\textbf{",B96,"} \\ \hline"),IF(OR(B96="",ISNUMBER(B96)),"",CONCATENATE(SUBSTITUTE(SUBSTITUTE(B96,",",";"),".",",")," \\ \hline")))</f>
        <v>-15,8457;26,7043 \\ \hline</v>
      </c>
      <c r="D96" s="4" t="s">
        <v>126</v>
      </c>
      <c r="E96" s="4"/>
      <c r="F96" s="114" t="str">
        <f aca="false">IF(OR(ISNUMBER(FIND("Task",E96)),ISNUMBER(FIND("Sala",E96))),CONCATENATE("\textbf{",E96,"} \\ \hline"),IF(OR(E96="",ISNUMBER(E96)),"",CONCATENATE(SUBSTITUTE(SUBSTITUTE(E96,",",";"),".",",")," \\ \hline")))</f>
        <v/>
      </c>
      <c r="G96" s="4" t="s">
        <v>120</v>
      </c>
      <c r="H96" s="4" t="s">
        <v>176</v>
      </c>
      <c r="I96" s="114" t="str">
        <f aca="false">IF(OR(ISNUMBER(FIND("Task",H96)),ISNUMBER(FIND("Sala",H96))),CONCATENATE("\textbf{",H96,"} \\ \hline"),IF(OR(H96="",ISNUMBER(H96)),"",CONCATENATE(SUBSTITUTE(SUBSTITUTE(H96,",",";"),".",",")," \\ \hline")))</f>
        <v>-15,8457;26,7043 \\ \hline</v>
      </c>
      <c r="J96" s="4" t="s">
        <v>126</v>
      </c>
      <c r="K96" s="4"/>
      <c r="L96" s="114" t="str">
        <f aca="false">IF(OR(ISNUMBER(FIND("Task",K96)),ISNUMBER(FIND("Sala",K96))),CONCATENATE("\textbf{",K96,"} \\ \hline"),IF(OR(K96="",ISNUMBER(K96)),"",CONCATENATE(SUBSTITUTE(SUBSTITUTE(K96,",",";"),".",",")," \\ \hline")))</f>
        <v/>
      </c>
      <c r="M96" s="4" t="s">
        <v>120</v>
      </c>
      <c r="N96" s="4" t="s">
        <v>176</v>
      </c>
      <c r="O96" s="114" t="str">
        <f aca="false">IF(OR(ISNUMBER(FIND("Task",N96)),ISNUMBER(FIND("Sala",N96))),CONCATENATE("\textbf{",N96,"} \\ \hline"),IF(OR(N96="",ISNUMBER(N96)),"",CONCATENATE(SUBSTITUTE(SUBSTITUTE(N96,",",";"),".",",")," \\ \hline")))</f>
        <v>-15,8457;26,7043 \\ \hline</v>
      </c>
    </row>
    <row r="97" customFormat="false" ht="15.75" hidden="false" customHeight="false" outlineLevel="0" collapsed="false">
      <c r="A97" s="4" t="s">
        <v>126</v>
      </c>
      <c r="B97" s="4"/>
      <c r="C97" s="114" t="str">
        <f aca="false">IF(OR(ISNUMBER(FIND("Task",B97)),ISNUMBER(FIND("Sala",B97))),CONCATENATE("\textbf{",B97,"} \\ \hline"),IF(OR(B97="",ISNUMBER(B97)),"",CONCATENATE(SUBSTITUTE(SUBSTITUTE(B97,",",";"),".",",")," \\ \hline")))</f>
        <v/>
      </c>
      <c r="D97" s="4" t="s">
        <v>127</v>
      </c>
      <c r="E97" s="4"/>
      <c r="F97" s="114" t="str">
        <f aca="false">IF(OR(ISNUMBER(FIND("Task",E97)),ISNUMBER(FIND("Sala",E97))),CONCATENATE("\textbf{",E97,"} \\ \hline"),IF(OR(E97="",ISNUMBER(E97)),"",CONCATENATE(SUBSTITUTE(SUBSTITUTE(E97,",",";"),".",",")," \\ \hline")))</f>
        <v/>
      </c>
      <c r="G97" s="4" t="s">
        <v>126</v>
      </c>
      <c r="H97" s="4"/>
      <c r="I97" s="114" t="str">
        <f aca="false">IF(OR(ISNUMBER(FIND("Task",H97)),ISNUMBER(FIND("Sala",H97))),CONCATENATE("\textbf{",H97,"} \\ \hline"),IF(OR(H97="",ISNUMBER(H97)),"",CONCATENATE(SUBSTITUTE(SUBSTITUTE(H97,",",";"),".",",")," \\ \hline")))</f>
        <v/>
      </c>
      <c r="J97" s="4" t="s">
        <v>127</v>
      </c>
      <c r="K97" s="4"/>
      <c r="L97" s="114" t="str">
        <f aca="false">IF(OR(ISNUMBER(FIND("Task",K97)),ISNUMBER(FIND("Sala",K97))),CONCATENATE("\textbf{",K97,"} \\ \hline"),IF(OR(K97="",ISNUMBER(K97)),"",CONCATENATE(SUBSTITUTE(SUBSTITUTE(K97,",",";"),".",",")," \\ \hline")))</f>
        <v/>
      </c>
      <c r="M97" s="4" t="s">
        <v>126</v>
      </c>
      <c r="N97" s="4"/>
      <c r="O97" s="114" t="str">
        <f aca="false">IF(OR(ISNUMBER(FIND("Task",N97)),ISNUMBER(FIND("Sala",N97))),CONCATENATE("\textbf{",N97,"} \\ \hline"),IF(OR(N97="",ISNUMBER(N97)),"",CONCATENATE(SUBSTITUTE(SUBSTITUTE(N97,",",";"),".",",")," \\ \hline")))</f>
        <v/>
      </c>
    </row>
    <row r="98" customFormat="false" ht="15.75" hidden="false" customHeight="false" outlineLevel="0" collapsed="false">
      <c r="A98" s="4" t="s">
        <v>127</v>
      </c>
      <c r="B98" s="4"/>
      <c r="C98" s="114" t="str">
        <f aca="false">IF(OR(ISNUMBER(FIND("Task",B98)),ISNUMBER(FIND("Sala",B98))),CONCATENATE("\textbf{",B98,"} \\ \hline"),IF(OR(B98="",ISNUMBER(B98)),"",CONCATENATE(SUBSTITUTE(SUBSTITUTE(B98,",",";"),".",",")," \\ \hline")))</f>
        <v/>
      </c>
      <c r="D98" s="4" t="s">
        <v>119</v>
      </c>
      <c r="E98" s="4" t="s">
        <v>18</v>
      </c>
      <c r="F98" s="114" t="str">
        <f aca="false">IF(OR(ISNUMBER(FIND("Task",E98)),ISNUMBER(FIND("Sala",E98))),CONCATENATE("\textbf{",E98,"} \\ \hline"),IF(OR(E98="",ISNUMBER(E98)),"",CONCATENATE(SUBSTITUTE(SUBSTITUTE(E98,",",";"),".",",")," \\ \hline")))</f>
        <v>\textbf{Sala 311} \\ \hline</v>
      </c>
      <c r="G98" s="4" t="s">
        <v>127</v>
      </c>
      <c r="H98" s="4"/>
      <c r="I98" s="114" t="str">
        <f aca="false">IF(OR(ISNUMBER(FIND("Task",H98)),ISNUMBER(FIND("Sala",H98))),CONCATENATE("\textbf{",H98,"} \\ \hline"),IF(OR(H98="",ISNUMBER(H98)),"",CONCATENATE(SUBSTITUTE(SUBSTITUTE(H98,",",";"),".",",")," \\ \hline")))</f>
        <v/>
      </c>
      <c r="J98" s="4" t="s">
        <v>119</v>
      </c>
      <c r="K98" s="4" t="s">
        <v>18</v>
      </c>
      <c r="L98" s="114" t="str">
        <f aca="false">IF(OR(ISNUMBER(FIND("Task",K98)),ISNUMBER(FIND("Sala",K98))),CONCATENATE("\textbf{",K98,"} \\ \hline"),IF(OR(K98="",ISNUMBER(K98)),"",CONCATENATE(SUBSTITUTE(SUBSTITUTE(K98,",",";"),".",",")," \\ \hline")))</f>
        <v>\textbf{Sala 311} \\ \hline</v>
      </c>
      <c r="M98" s="4" t="s">
        <v>127</v>
      </c>
      <c r="N98" s="4"/>
      <c r="O98" s="114" t="str">
        <f aca="false">IF(OR(ISNUMBER(FIND("Task",N98)),ISNUMBER(FIND("Sala",N98))),CONCATENATE("\textbf{",N98,"} \\ \hline"),IF(OR(N98="",ISNUMBER(N98)),"",CONCATENATE(SUBSTITUTE(SUBSTITUTE(N98,",",";"),".",",")," \\ \hline")))</f>
        <v/>
      </c>
    </row>
    <row r="99" customFormat="false" ht="15.75" hidden="false" customHeight="false" outlineLevel="0" collapsed="false">
      <c r="A99" s="4" t="s">
        <v>119</v>
      </c>
      <c r="B99" s="4" t="s">
        <v>18</v>
      </c>
      <c r="C99" s="114" t="str">
        <f aca="false">IF(OR(ISNUMBER(FIND("Task",B99)),ISNUMBER(FIND("Sala",B99))),CONCATENATE("\textbf{",B99,"} \\ \hline"),IF(OR(B99="",ISNUMBER(B99)),"",CONCATENATE(SUBSTITUTE(SUBSTITUTE(B99,",",";"),".",",")," \\ \hline")))</f>
        <v>\textbf{Sala 311} \\ \hline</v>
      </c>
      <c r="D99" s="4" t="s">
        <v>120</v>
      </c>
      <c r="E99" s="4" t="s">
        <v>177</v>
      </c>
      <c r="F99" s="114" t="str">
        <f aca="false">IF(OR(ISNUMBER(FIND("Task",E99)),ISNUMBER(FIND("Sala",E99))),CONCATENATE("\textbf{",E99,"} \\ \hline"),IF(OR(E99="",ISNUMBER(E99)),"",CONCATENATE(SUBSTITUTE(SUBSTITUTE(E99,",",";"),".",",")," \\ \hline")))</f>
        <v>-15,6743;26,5329 \\ \hline</v>
      </c>
      <c r="G99" s="4" t="s">
        <v>119</v>
      </c>
      <c r="H99" s="4" t="s">
        <v>18</v>
      </c>
      <c r="I99" s="114" t="str">
        <f aca="false">IF(OR(ISNUMBER(FIND("Task",H99)),ISNUMBER(FIND("Sala",H99))),CONCATENATE("\textbf{",H99,"} \\ \hline"),IF(OR(H99="",ISNUMBER(H99)),"",CONCATENATE(SUBSTITUTE(SUBSTITUTE(H99,",",";"),".",",")," \\ \hline")))</f>
        <v>\textbf{Sala 311} \\ \hline</v>
      </c>
      <c r="J99" s="4" t="s">
        <v>120</v>
      </c>
      <c r="K99" s="4" t="s">
        <v>177</v>
      </c>
      <c r="L99" s="114" t="str">
        <f aca="false">IF(OR(ISNUMBER(FIND("Task",K99)),ISNUMBER(FIND("Sala",K99))),CONCATENATE("\textbf{",K99,"} \\ \hline"),IF(OR(K99="",ISNUMBER(K99)),"",CONCATENATE(SUBSTITUTE(SUBSTITUTE(K99,",",";"),".",",")," \\ \hline")))</f>
        <v>-15,6743;26,5329 \\ \hline</v>
      </c>
      <c r="M99" s="4" t="s">
        <v>119</v>
      </c>
      <c r="N99" s="4" t="s">
        <v>18</v>
      </c>
      <c r="O99" s="114" t="str">
        <f aca="false">IF(OR(ISNUMBER(FIND("Task",N99)),ISNUMBER(FIND("Sala",N99))),CONCATENATE("\textbf{",N99,"} \\ \hline"),IF(OR(N99="",ISNUMBER(N99)),"",CONCATENATE(SUBSTITUTE(SUBSTITUTE(N99,",",";"),".",",")," \\ \hline")))</f>
        <v>\textbf{Sala 311} \\ \hline</v>
      </c>
    </row>
    <row r="100" customFormat="false" ht="15.75" hidden="false" customHeight="false" outlineLevel="0" collapsed="false">
      <c r="A100" s="4" t="s">
        <v>120</v>
      </c>
      <c r="B100" s="4" t="s">
        <v>177</v>
      </c>
      <c r="C100" s="114" t="str">
        <f aca="false">IF(OR(ISNUMBER(FIND("Task",B100)),ISNUMBER(FIND("Sala",B100))),CONCATENATE("\textbf{",B100,"} \\ \hline"),IF(OR(B100="",ISNUMBER(B100)),"",CONCATENATE(SUBSTITUTE(SUBSTITUTE(B100,",",";"),".",",")," \\ \hline")))</f>
        <v>-15,6743;26,5329 \\ \hline</v>
      </c>
      <c r="D100" s="4" t="s">
        <v>120</v>
      </c>
      <c r="E100" s="4" t="s">
        <v>178</v>
      </c>
      <c r="F100" s="114" t="str">
        <f aca="false">IF(OR(ISNUMBER(FIND("Task",E100)),ISNUMBER(FIND("Sala",E100))),CONCATENATE("\textbf{",E100,"} \\ \hline"),IF(OR(E100="",ISNUMBER(E100)),"",CONCATENATE(SUBSTITUTE(SUBSTITUTE(E100,",",";"),".",",")," \\ \hline")))</f>
        <v>-10,36;26,5329 \\ \hline</v>
      </c>
      <c r="G100" s="4" t="s">
        <v>120</v>
      </c>
      <c r="H100" s="4" t="s">
        <v>177</v>
      </c>
      <c r="I100" s="114" t="str">
        <f aca="false">IF(OR(ISNUMBER(FIND("Task",H100)),ISNUMBER(FIND("Sala",H100))),CONCATENATE("\textbf{",H100,"} \\ \hline"),IF(OR(H100="",ISNUMBER(H100)),"",CONCATENATE(SUBSTITUTE(SUBSTITUTE(H100,",",";"),".",",")," \\ \hline")))</f>
        <v>-15,6743;26,5329 \\ \hline</v>
      </c>
      <c r="J100" s="4" t="s">
        <v>120</v>
      </c>
      <c r="K100" s="4" t="s">
        <v>178</v>
      </c>
      <c r="L100" s="114" t="str">
        <f aca="false">IF(OR(ISNUMBER(FIND("Task",K100)),ISNUMBER(FIND("Sala",K100))),CONCATENATE("\textbf{",K100,"} \\ \hline"),IF(OR(K100="",ISNUMBER(K100)),"",CONCATENATE(SUBSTITUTE(SUBSTITUTE(K100,",",";"),".",",")," \\ \hline")))</f>
        <v>-10,36;26,5329 \\ \hline</v>
      </c>
      <c r="M100" s="4" t="s">
        <v>120</v>
      </c>
      <c r="N100" s="4" t="s">
        <v>177</v>
      </c>
      <c r="O100" s="114" t="str">
        <f aca="false">IF(OR(ISNUMBER(FIND("Task",N100)),ISNUMBER(FIND("Sala",N100))),CONCATENATE("\textbf{",N100,"} \\ \hline"),IF(OR(N100="",ISNUMBER(N100)),"",CONCATENATE(SUBSTITUTE(SUBSTITUTE(N100,",",";"),".",",")," \\ \hline")))</f>
        <v>-15,6743;26,5329 \\ \hline</v>
      </c>
    </row>
    <row r="101" customFormat="false" ht="15.75" hidden="false" customHeight="false" outlineLevel="0" collapsed="false">
      <c r="A101" s="4" t="s">
        <v>120</v>
      </c>
      <c r="B101" s="4" t="s">
        <v>178</v>
      </c>
      <c r="C101" s="114" t="str">
        <f aca="false">IF(OR(ISNUMBER(FIND("Task",B101)),ISNUMBER(FIND("Sala",B101))),CONCATENATE("\textbf{",B101,"} \\ \hline"),IF(OR(B101="",ISNUMBER(B101)),"",CONCATENATE(SUBSTITUTE(SUBSTITUTE(B101,",",";"),".",",")," \\ \hline")))</f>
        <v>-10,36;26,5329 \\ \hline</v>
      </c>
      <c r="D101" s="4" t="s">
        <v>120</v>
      </c>
      <c r="E101" s="4" t="s">
        <v>179</v>
      </c>
      <c r="F101" s="114" t="str">
        <f aca="false">IF(OR(ISNUMBER(FIND("Task",E101)),ISNUMBER(FIND("Sala",E101))),CONCATENATE("\textbf{",E101,"} \\ \hline"),IF(OR(E101="",ISNUMBER(E101)),"",CONCATENATE(SUBSTITUTE(SUBSTITUTE(E101,",",";"),".",",")," \\ \hline")))</f>
        <v>-10,2743;26,4471 \\ \hline</v>
      </c>
      <c r="G101" s="4" t="s">
        <v>120</v>
      </c>
      <c r="H101" s="4" t="s">
        <v>178</v>
      </c>
      <c r="I101" s="114" t="str">
        <f aca="false">IF(OR(ISNUMBER(FIND("Task",H101)),ISNUMBER(FIND("Sala",H101))),CONCATENATE("\textbf{",H101,"} \\ \hline"),IF(OR(H101="",ISNUMBER(H101)),"",CONCATENATE(SUBSTITUTE(SUBSTITUTE(H101,",",";"),".",",")," \\ \hline")))</f>
        <v>-10,36;26,5329 \\ \hline</v>
      </c>
      <c r="J101" s="4" t="s">
        <v>120</v>
      </c>
      <c r="K101" s="4" t="s">
        <v>179</v>
      </c>
      <c r="L101" s="114" t="str">
        <f aca="false">IF(OR(ISNUMBER(FIND("Task",K101)),ISNUMBER(FIND("Sala",K101))),CONCATENATE("\textbf{",K101,"} \\ \hline"),IF(OR(K101="",ISNUMBER(K101)),"",CONCATENATE(SUBSTITUTE(SUBSTITUTE(K101,",",";"),".",",")," \\ \hline")))</f>
        <v>-10,2743;26,4471 \\ \hline</v>
      </c>
      <c r="M101" s="4" t="s">
        <v>120</v>
      </c>
      <c r="N101" s="4" t="s">
        <v>178</v>
      </c>
      <c r="O101" s="114" t="str">
        <f aca="false">IF(OR(ISNUMBER(FIND("Task",N101)),ISNUMBER(FIND("Sala",N101))),CONCATENATE("\textbf{",N101,"} \\ \hline"),IF(OR(N101="",ISNUMBER(N101)),"",CONCATENATE(SUBSTITUTE(SUBSTITUTE(N101,",",";"),".",",")," \\ \hline")))</f>
        <v>-10,36;26,5329 \\ \hline</v>
      </c>
    </row>
    <row r="102" customFormat="false" ht="15.75" hidden="false" customHeight="false" outlineLevel="0" collapsed="false">
      <c r="A102" s="4" t="s">
        <v>120</v>
      </c>
      <c r="B102" s="4" t="s">
        <v>179</v>
      </c>
      <c r="C102" s="114" t="str">
        <f aca="false">IF(OR(ISNUMBER(FIND("Task",B102)),ISNUMBER(FIND("Sala",B102))),CONCATENATE("\textbf{",B102,"} \\ \hline"),IF(OR(B102="",ISNUMBER(B102)),"",CONCATENATE(SUBSTITUTE(SUBSTITUTE(B102,",",";"),".",",")," \\ \hline")))</f>
        <v>-10,2743;26,4471 \\ \hline</v>
      </c>
      <c r="D102" s="4" t="s">
        <v>120</v>
      </c>
      <c r="E102" s="4" t="s">
        <v>180</v>
      </c>
      <c r="F102" s="114" t="str">
        <f aca="false">IF(OR(ISNUMBER(FIND("Task",E102)),ISNUMBER(FIND("Sala",E102))),CONCATENATE("\textbf{",E102,"} \\ \hline"),IF(OR(E102="",ISNUMBER(E102)),"",CONCATENATE(SUBSTITUTE(SUBSTITUTE(E102,",",";"),".",",")," \\ \hline")))</f>
        <v>-9,33143;26,4471 \\ \hline</v>
      </c>
      <c r="G102" s="4" t="s">
        <v>120</v>
      </c>
      <c r="H102" s="4" t="s">
        <v>179</v>
      </c>
      <c r="I102" s="114" t="str">
        <f aca="false">IF(OR(ISNUMBER(FIND("Task",H102)),ISNUMBER(FIND("Sala",H102))),CONCATENATE("\textbf{",H102,"} \\ \hline"),IF(OR(H102="",ISNUMBER(H102)),"",CONCATENATE(SUBSTITUTE(SUBSTITUTE(H102,",",";"),".",",")," \\ \hline")))</f>
        <v>-10,2743;26,4471 \\ \hline</v>
      </c>
      <c r="J102" s="4" t="s">
        <v>120</v>
      </c>
      <c r="K102" s="4" t="s">
        <v>180</v>
      </c>
      <c r="L102" s="114" t="str">
        <f aca="false">IF(OR(ISNUMBER(FIND("Task",K102)),ISNUMBER(FIND("Sala",K102))),CONCATENATE("\textbf{",K102,"} \\ \hline"),IF(OR(K102="",ISNUMBER(K102)),"",CONCATENATE(SUBSTITUTE(SUBSTITUTE(K102,",",";"),".",",")," \\ \hline")))</f>
        <v>-9,33143;26,4471 \\ \hline</v>
      </c>
      <c r="M102" s="4" t="s">
        <v>120</v>
      </c>
      <c r="N102" s="4" t="s">
        <v>179</v>
      </c>
      <c r="O102" s="114" t="str">
        <f aca="false">IF(OR(ISNUMBER(FIND("Task",N102)),ISNUMBER(FIND("Sala",N102))),CONCATENATE("\textbf{",N102,"} \\ \hline"),IF(OR(N102="",ISNUMBER(N102)),"",CONCATENATE(SUBSTITUTE(SUBSTITUTE(N102,",",";"),".",",")," \\ \hline")))</f>
        <v>-10,2743;26,4471 \\ \hline</v>
      </c>
    </row>
    <row r="103" customFormat="false" ht="15.75" hidden="false" customHeight="false" outlineLevel="0" collapsed="false">
      <c r="A103" s="4" t="s">
        <v>120</v>
      </c>
      <c r="B103" s="4" t="s">
        <v>180</v>
      </c>
      <c r="C103" s="114" t="str">
        <f aca="false">IF(OR(ISNUMBER(FIND("Task",B103)),ISNUMBER(FIND("Sala",B103))),CONCATENATE("\textbf{",B103,"} \\ \hline"),IF(OR(B103="",ISNUMBER(B103)),"",CONCATENATE(SUBSTITUTE(SUBSTITUTE(B103,",",";"),".",",")," \\ \hline")))</f>
        <v>-9,33143;26,4471 \\ \hline</v>
      </c>
      <c r="D103" s="4" t="s">
        <v>120</v>
      </c>
      <c r="E103" s="4" t="s">
        <v>170</v>
      </c>
      <c r="F103" s="114" t="str">
        <f aca="false">IF(OR(ISNUMBER(FIND("Task",E103)),ISNUMBER(FIND("Sala",E103))),CONCATENATE("\textbf{",E103,"} \\ \hline"),IF(OR(E103="",ISNUMBER(E103)),"",CONCATENATE(SUBSTITUTE(SUBSTITUTE(E103,",",";"),".",",")," \\ \hline")))</f>
        <v>-8,64571;25,7614 \\ \hline</v>
      </c>
      <c r="G103" s="4" t="s">
        <v>120</v>
      </c>
      <c r="H103" s="4" t="s">
        <v>180</v>
      </c>
      <c r="I103" s="114" t="str">
        <f aca="false">IF(OR(ISNUMBER(FIND("Task",H103)),ISNUMBER(FIND("Sala",H103))),CONCATENATE("\textbf{",H103,"} \\ \hline"),IF(OR(H103="",ISNUMBER(H103)),"",CONCATENATE(SUBSTITUTE(SUBSTITUTE(H103,",",";"),".",",")," \\ \hline")))</f>
        <v>-9,33143;26,4471 \\ \hline</v>
      </c>
      <c r="J103" s="4" t="s">
        <v>120</v>
      </c>
      <c r="K103" s="4" t="s">
        <v>170</v>
      </c>
      <c r="L103" s="114" t="str">
        <f aca="false">IF(OR(ISNUMBER(FIND("Task",K103)),ISNUMBER(FIND("Sala",K103))),CONCATENATE("\textbf{",K103,"} \\ \hline"),IF(OR(K103="",ISNUMBER(K103)),"",CONCATENATE(SUBSTITUTE(SUBSTITUTE(K103,",",";"),".",",")," \\ \hline")))</f>
        <v>-8,64571;25,7614 \\ \hline</v>
      </c>
      <c r="M103" s="4" t="s">
        <v>120</v>
      </c>
      <c r="N103" s="4" t="s">
        <v>180</v>
      </c>
      <c r="O103" s="114" t="str">
        <f aca="false">IF(OR(ISNUMBER(FIND("Task",N103)),ISNUMBER(FIND("Sala",N103))),CONCATENATE("\textbf{",N103,"} \\ \hline"),IF(OR(N103="",ISNUMBER(N103)),"",CONCATENATE(SUBSTITUTE(SUBSTITUTE(N103,",",";"),".",",")," \\ \hline")))</f>
        <v>-9,33143;26,4471 \\ \hline</v>
      </c>
    </row>
    <row r="104" customFormat="false" ht="15.75" hidden="false" customHeight="false" outlineLevel="0" collapsed="false">
      <c r="A104" s="4" t="s">
        <v>120</v>
      </c>
      <c r="B104" s="4" t="s">
        <v>170</v>
      </c>
      <c r="C104" s="114" t="str">
        <f aca="false">IF(OR(ISNUMBER(FIND("Task",B104)),ISNUMBER(FIND("Sala",B104))),CONCATENATE("\textbf{",B104,"} \\ \hline"),IF(OR(B104="",ISNUMBER(B104)),"",CONCATENATE(SUBSTITUTE(SUBSTITUTE(B104,",",";"),".",",")," \\ \hline")))</f>
        <v>-8,64571;25,7614 \\ \hline</v>
      </c>
      <c r="D104" s="4" t="s">
        <v>120</v>
      </c>
      <c r="E104" s="4" t="s">
        <v>169</v>
      </c>
      <c r="F104" s="114" t="str">
        <f aca="false">IF(OR(ISNUMBER(FIND("Task",E104)),ISNUMBER(FIND("Sala",E104))),CONCATENATE("\textbf{",E104,"} \\ \hline"),IF(OR(E104="",ISNUMBER(E104)),"",CONCATENATE(SUBSTITUTE(SUBSTITUTE(E104,",",";"),".",",")," \\ \hline")))</f>
        <v>-8,64571;25,6757 \\ \hline</v>
      </c>
      <c r="G104" s="4" t="s">
        <v>120</v>
      </c>
      <c r="H104" s="4" t="s">
        <v>170</v>
      </c>
      <c r="I104" s="114" t="str">
        <f aca="false">IF(OR(ISNUMBER(FIND("Task",H104)),ISNUMBER(FIND("Sala",H104))),CONCATENATE("\textbf{",H104,"} \\ \hline"),IF(OR(H104="",ISNUMBER(H104)),"",CONCATENATE(SUBSTITUTE(SUBSTITUTE(H104,",",";"),".",",")," \\ \hline")))</f>
        <v>-8,64571;25,7614 \\ \hline</v>
      </c>
      <c r="J104" s="4" t="s">
        <v>120</v>
      </c>
      <c r="K104" s="4" t="s">
        <v>169</v>
      </c>
      <c r="L104" s="114" t="str">
        <f aca="false">IF(OR(ISNUMBER(FIND("Task",K104)),ISNUMBER(FIND("Sala",K104))),CONCATENATE("\textbf{",K104,"} \\ \hline"),IF(OR(K104="",ISNUMBER(K104)),"",CONCATENATE(SUBSTITUTE(SUBSTITUTE(K104,",",";"),".",",")," \\ \hline")))</f>
        <v>-8,64571;25,6757 \\ \hline</v>
      </c>
      <c r="M104" s="4" t="s">
        <v>120</v>
      </c>
      <c r="N104" s="4" t="s">
        <v>170</v>
      </c>
      <c r="O104" s="114" t="str">
        <f aca="false">IF(OR(ISNUMBER(FIND("Task",N104)),ISNUMBER(FIND("Sala",N104))),CONCATENATE("\textbf{",N104,"} \\ \hline"),IF(OR(N104="",ISNUMBER(N104)),"",CONCATENATE(SUBSTITUTE(SUBSTITUTE(N104,",",";"),".",",")," \\ \hline")))</f>
        <v>-8,64571;25,7614 \\ \hline</v>
      </c>
    </row>
    <row r="105" customFormat="false" ht="15.75" hidden="false" customHeight="false" outlineLevel="0" collapsed="false">
      <c r="A105" s="4" t="s">
        <v>120</v>
      </c>
      <c r="B105" s="4" t="s">
        <v>169</v>
      </c>
      <c r="C105" s="114" t="str">
        <f aca="false">IF(OR(ISNUMBER(FIND("Task",B105)),ISNUMBER(FIND("Sala",B105))),CONCATENATE("\textbf{",B105,"} \\ \hline"),IF(OR(B105="",ISNUMBER(B105)),"",CONCATENATE(SUBSTITUTE(SUBSTITUTE(B105,",",";"),".",",")," \\ \hline")))</f>
        <v>-8,64571;25,6757 \\ \hline</v>
      </c>
      <c r="D105" s="4" t="s">
        <v>120</v>
      </c>
      <c r="E105" s="4" t="s">
        <v>168</v>
      </c>
      <c r="F105" s="114" t="str">
        <f aca="false">IF(OR(ISNUMBER(FIND("Task",E105)),ISNUMBER(FIND("Sala",E105))),CONCATENATE("\textbf{",E105,"} \\ \hline"),IF(OR(E105="",ISNUMBER(E105)),"",CONCATENATE(SUBSTITUTE(SUBSTITUTE(E105,",",";"),".",",")," \\ \hline")))</f>
        <v>-8,56;25,59 \\ \hline</v>
      </c>
      <c r="G105" s="4" t="s">
        <v>120</v>
      </c>
      <c r="H105" s="4" t="s">
        <v>169</v>
      </c>
      <c r="I105" s="114" t="str">
        <f aca="false">IF(OR(ISNUMBER(FIND("Task",H105)),ISNUMBER(FIND("Sala",H105))),CONCATENATE("\textbf{",H105,"} \\ \hline"),IF(OR(H105="",ISNUMBER(H105)),"",CONCATENATE(SUBSTITUTE(SUBSTITUTE(H105,",",";"),".",",")," \\ \hline")))</f>
        <v>-8,64571;25,6757 \\ \hline</v>
      </c>
      <c r="J105" s="4" t="s">
        <v>120</v>
      </c>
      <c r="K105" s="4" t="s">
        <v>168</v>
      </c>
      <c r="L105" s="114" t="str">
        <f aca="false">IF(OR(ISNUMBER(FIND("Task",K105)),ISNUMBER(FIND("Sala",K105))),CONCATENATE("\textbf{",K105,"} \\ \hline"),IF(OR(K105="",ISNUMBER(K105)),"",CONCATENATE(SUBSTITUTE(SUBSTITUTE(K105,",",";"),".",",")," \\ \hline")))</f>
        <v>-8,56;25,59 \\ \hline</v>
      </c>
      <c r="M105" s="4" t="s">
        <v>120</v>
      </c>
      <c r="N105" s="4" t="s">
        <v>169</v>
      </c>
      <c r="O105" s="114" t="str">
        <f aca="false">IF(OR(ISNUMBER(FIND("Task",N105)),ISNUMBER(FIND("Sala",N105))),CONCATENATE("\textbf{",N105,"} \\ \hline"),IF(OR(N105="",ISNUMBER(N105)),"",CONCATENATE(SUBSTITUTE(SUBSTITUTE(N105,",",";"),".",",")," \\ \hline")))</f>
        <v>-8,64571;25,6757 \\ \hline</v>
      </c>
    </row>
    <row r="106" customFormat="false" ht="15.75" hidden="false" customHeight="false" outlineLevel="0" collapsed="false">
      <c r="A106" s="4" t="s">
        <v>120</v>
      </c>
      <c r="B106" s="4" t="s">
        <v>168</v>
      </c>
      <c r="C106" s="114" t="str">
        <f aca="false">IF(OR(ISNUMBER(FIND("Task",B106)),ISNUMBER(FIND("Sala",B106))),CONCATENATE("\textbf{",B106,"} \\ \hline"),IF(OR(B106="",ISNUMBER(B106)),"",CONCATENATE(SUBSTITUTE(SUBSTITUTE(B106,",",";"),".",",")," \\ \hline")))</f>
        <v>-8,56;25,59 \\ \hline</v>
      </c>
      <c r="D106" s="4" t="s">
        <v>120</v>
      </c>
      <c r="E106" s="4" t="s">
        <v>167</v>
      </c>
      <c r="F106" s="114" t="str">
        <f aca="false">IF(OR(ISNUMBER(FIND("Task",E106)),ISNUMBER(FIND("Sala",E106))),CONCATENATE("\textbf{",E106,"} \\ \hline"),IF(OR(E106="",ISNUMBER(E106)),"",CONCATENATE(SUBSTITUTE(SUBSTITUTE(E106,",",";"),".",",")," \\ \hline")))</f>
        <v>-8,56;22,4186 \\ \hline</v>
      </c>
      <c r="G106" s="4" t="s">
        <v>120</v>
      </c>
      <c r="H106" s="4" t="s">
        <v>168</v>
      </c>
      <c r="I106" s="114" t="str">
        <f aca="false">IF(OR(ISNUMBER(FIND("Task",H106)),ISNUMBER(FIND("Sala",H106))),CONCATENATE("\textbf{",H106,"} \\ \hline"),IF(OR(H106="",ISNUMBER(H106)),"",CONCATENATE(SUBSTITUTE(SUBSTITUTE(H106,",",";"),".",",")," \\ \hline")))</f>
        <v>-8,56;25,59 \\ \hline</v>
      </c>
      <c r="J106" s="4" t="s">
        <v>120</v>
      </c>
      <c r="K106" s="4" t="s">
        <v>167</v>
      </c>
      <c r="L106" s="114" t="str">
        <f aca="false">IF(OR(ISNUMBER(FIND("Task",K106)),ISNUMBER(FIND("Sala",K106))),CONCATENATE("\textbf{",K106,"} \\ \hline"),IF(OR(K106="",ISNUMBER(K106)),"",CONCATENATE(SUBSTITUTE(SUBSTITUTE(K106,",",";"),".",",")," \\ \hline")))</f>
        <v>-8,56;22,4186 \\ \hline</v>
      </c>
      <c r="M106" s="4" t="s">
        <v>120</v>
      </c>
      <c r="N106" s="4" t="s">
        <v>168</v>
      </c>
      <c r="O106" s="114" t="str">
        <f aca="false">IF(OR(ISNUMBER(FIND("Task",N106)),ISNUMBER(FIND("Sala",N106))),CONCATENATE("\textbf{",N106,"} \\ \hline"),IF(OR(N106="",ISNUMBER(N106)),"",CONCATENATE(SUBSTITUTE(SUBSTITUTE(N106,",",";"),".",",")," \\ \hline")))</f>
        <v>-8,56;25,59 \\ \hline</v>
      </c>
    </row>
    <row r="107" customFormat="false" ht="15.75" hidden="false" customHeight="false" outlineLevel="0" collapsed="false">
      <c r="A107" s="4" t="s">
        <v>120</v>
      </c>
      <c r="B107" s="4" t="s">
        <v>167</v>
      </c>
      <c r="C107" s="114" t="str">
        <f aca="false">IF(OR(ISNUMBER(FIND("Task",B107)),ISNUMBER(FIND("Sala",B107))),CONCATENATE("\textbf{",B107,"} \\ \hline"),IF(OR(B107="",ISNUMBER(B107)),"",CONCATENATE(SUBSTITUTE(SUBSTITUTE(B107,",",";"),".",",")," \\ \hline")))</f>
        <v>-8,56;22,4186 \\ \hline</v>
      </c>
      <c r="D107" s="4" t="s">
        <v>120</v>
      </c>
      <c r="E107" s="4" t="s">
        <v>166</v>
      </c>
      <c r="F107" s="114" t="str">
        <f aca="false">IF(OR(ISNUMBER(FIND("Task",E107)),ISNUMBER(FIND("Sala",E107))),CONCATENATE("\textbf{",E107,"} \\ \hline"),IF(OR(E107="",ISNUMBER(E107)),"",CONCATENATE(SUBSTITUTE(SUBSTITUTE(E107,",",";"),".",",")," \\ \hline")))</f>
        <v>-8,47429;22,3329 \\ \hline</v>
      </c>
      <c r="G107" s="4" t="s">
        <v>120</v>
      </c>
      <c r="H107" s="4" t="s">
        <v>167</v>
      </c>
      <c r="I107" s="114" t="str">
        <f aca="false">IF(OR(ISNUMBER(FIND("Task",H107)),ISNUMBER(FIND("Sala",H107))),CONCATENATE("\textbf{",H107,"} \\ \hline"),IF(OR(H107="",ISNUMBER(H107)),"",CONCATENATE(SUBSTITUTE(SUBSTITUTE(H107,",",";"),".",",")," \\ \hline")))</f>
        <v>-8,56;22,4186 \\ \hline</v>
      </c>
      <c r="J107" s="4" t="s">
        <v>120</v>
      </c>
      <c r="K107" s="4" t="s">
        <v>166</v>
      </c>
      <c r="L107" s="114" t="str">
        <f aca="false">IF(OR(ISNUMBER(FIND("Task",K107)),ISNUMBER(FIND("Sala",K107))),CONCATENATE("\textbf{",K107,"} \\ \hline"),IF(OR(K107="",ISNUMBER(K107)),"",CONCATENATE(SUBSTITUTE(SUBSTITUTE(K107,",",";"),".",",")," \\ \hline")))</f>
        <v>-8,47429;22,3329 \\ \hline</v>
      </c>
      <c r="M107" s="4" t="s">
        <v>120</v>
      </c>
      <c r="N107" s="4" t="s">
        <v>167</v>
      </c>
      <c r="O107" s="114" t="str">
        <f aca="false">IF(OR(ISNUMBER(FIND("Task",N107)),ISNUMBER(FIND("Sala",N107))),CONCATENATE("\textbf{",N107,"} \\ \hline"),IF(OR(N107="",ISNUMBER(N107)),"",CONCATENATE(SUBSTITUTE(SUBSTITUTE(N107,",",";"),".",",")," \\ \hline")))</f>
        <v>-8,56;22,4186 \\ \hline</v>
      </c>
    </row>
    <row r="108" customFormat="false" ht="15.75" hidden="false" customHeight="false" outlineLevel="0" collapsed="false">
      <c r="A108" s="4" t="s">
        <v>120</v>
      </c>
      <c r="B108" s="4" t="s">
        <v>166</v>
      </c>
      <c r="C108" s="114" t="str">
        <f aca="false">IF(OR(ISNUMBER(FIND("Task",B108)),ISNUMBER(FIND("Sala",B108))),CONCATENATE("\textbf{",B108,"} \\ \hline"),IF(OR(B108="",ISNUMBER(B108)),"",CONCATENATE(SUBSTITUTE(SUBSTITUTE(B108,",",";"),".",",")," \\ \hline")))</f>
        <v>-8,47429;22,3329 \\ \hline</v>
      </c>
      <c r="D108" s="4" t="s">
        <v>120</v>
      </c>
      <c r="E108" s="4" t="s">
        <v>165</v>
      </c>
      <c r="F108" s="114" t="str">
        <f aca="false">IF(OR(ISNUMBER(FIND("Task",E108)),ISNUMBER(FIND("Sala",E108))),CONCATENATE("\textbf{",E108,"} \\ \hline"),IF(OR(E108="",ISNUMBER(E108)),"",CONCATENATE(SUBSTITUTE(SUBSTITUTE(E108,",",";"),".",",")," \\ \hline")))</f>
        <v>-8,47429;17,79 \\ \hline</v>
      </c>
      <c r="G108" s="4" t="s">
        <v>120</v>
      </c>
      <c r="H108" s="4" t="s">
        <v>166</v>
      </c>
      <c r="I108" s="114" t="str">
        <f aca="false">IF(OR(ISNUMBER(FIND("Task",H108)),ISNUMBER(FIND("Sala",H108))),CONCATENATE("\textbf{",H108,"} \\ \hline"),IF(OR(H108="",ISNUMBER(H108)),"",CONCATENATE(SUBSTITUTE(SUBSTITUTE(H108,",",";"),".",",")," \\ \hline")))</f>
        <v>-8,47429;22,3329 \\ \hline</v>
      </c>
      <c r="J108" s="4" t="s">
        <v>120</v>
      </c>
      <c r="K108" s="4" t="s">
        <v>165</v>
      </c>
      <c r="L108" s="114" t="str">
        <f aca="false">IF(OR(ISNUMBER(FIND("Task",K108)),ISNUMBER(FIND("Sala",K108))),CONCATENATE("\textbf{",K108,"} \\ \hline"),IF(OR(K108="",ISNUMBER(K108)),"",CONCATENATE(SUBSTITUTE(SUBSTITUTE(K108,",",";"),".",",")," \\ \hline")))</f>
        <v>-8,47429;17,79 \\ \hline</v>
      </c>
      <c r="M108" s="4" t="s">
        <v>120</v>
      </c>
      <c r="N108" s="4" t="s">
        <v>166</v>
      </c>
      <c r="O108" s="114" t="str">
        <f aca="false">IF(OR(ISNUMBER(FIND("Task",N108)),ISNUMBER(FIND("Sala",N108))),CONCATENATE("\textbf{",N108,"} \\ \hline"),IF(OR(N108="",ISNUMBER(N108)),"",CONCATENATE(SUBSTITUTE(SUBSTITUTE(N108,",",";"),".",",")," \\ \hline")))</f>
        <v>-8,47429;22,3329 \\ \hline</v>
      </c>
    </row>
    <row r="109" customFormat="false" ht="15.75" hidden="false" customHeight="false" outlineLevel="0" collapsed="false">
      <c r="A109" s="4" t="s">
        <v>120</v>
      </c>
      <c r="B109" s="4" t="s">
        <v>165</v>
      </c>
      <c r="C109" s="114" t="str">
        <f aca="false">IF(OR(ISNUMBER(FIND("Task",B109)),ISNUMBER(FIND("Sala",B109))),CONCATENATE("\textbf{",B109,"} \\ \hline"),IF(OR(B109="",ISNUMBER(B109)),"",CONCATENATE(SUBSTITUTE(SUBSTITUTE(B109,",",";"),".",",")," \\ \hline")))</f>
        <v>-8,47429;17,79 \\ \hline</v>
      </c>
      <c r="D109" s="4" t="s">
        <v>120</v>
      </c>
      <c r="E109" s="4" t="s">
        <v>164</v>
      </c>
      <c r="F109" s="114" t="str">
        <f aca="false">IF(OR(ISNUMBER(FIND("Task",E109)),ISNUMBER(FIND("Sala",E109))),CONCATENATE("\textbf{",E109,"} \\ \hline"),IF(OR(E109="",ISNUMBER(E109)),"",CONCATENATE(SUBSTITUTE(SUBSTITUTE(E109,",",";"),".",",")," \\ \hline")))</f>
        <v>-8,38857;17,7043 \\ \hline</v>
      </c>
      <c r="G109" s="4" t="s">
        <v>120</v>
      </c>
      <c r="H109" s="4" t="s">
        <v>165</v>
      </c>
      <c r="I109" s="114" t="str">
        <f aca="false">IF(OR(ISNUMBER(FIND("Task",H109)),ISNUMBER(FIND("Sala",H109))),CONCATENATE("\textbf{",H109,"} \\ \hline"),IF(OR(H109="",ISNUMBER(H109)),"",CONCATENATE(SUBSTITUTE(SUBSTITUTE(H109,",",";"),".",",")," \\ \hline")))</f>
        <v>-8,47429;17,79 \\ \hline</v>
      </c>
      <c r="J109" s="4" t="s">
        <v>120</v>
      </c>
      <c r="K109" s="4" t="s">
        <v>164</v>
      </c>
      <c r="L109" s="114" t="str">
        <f aca="false">IF(OR(ISNUMBER(FIND("Task",K109)),ISNUMBER(FIND("Sala",K109))),CONCATENATE("\textbf{",K109,"} \\ \hline"),IF(OR(K109="",ISNUMBER(K109)),"",CONCATENATE(SUBSTITUTE(SUBSTITUTE(K109,",",";"),".",",")," \\ \hline")))</f>
        <v>-8,38857;17,7043 \\ \hline</v>
      </c>
      <c r="M109" s="4" t="s">
        <v>120</v>
      </c>
      <c r="N109" s="4" t="s">
        <v>165</v>
      </c>
      <c r="O109" s="114" t="str">
        <f aca="false">IF(OR(ISNUMBER(FIND("Task",N109)),ISNUMBER(FIND("Sala",N109))),CONCATENATE("\textbf{",N109,"} \\ \hline"),IF(OR(N109="",ISNUMBER(N109)),"",CONCATENATE(SUBSTITUTE(SUBSTITUTE(N109,",",";"),".",",")," \\ \hline")))</f>
        <v>-8,47429;17,79 \\ \hline</v>
      </c>
    </row>
    <row r="110" customFormat="false" ht="15.75" hidden="false" customHeight="false" outlineLevel="0" collapsed="false">
      <c r="A110" s="4" t="s">
        <v>120</v>
      </c>
      <c r="B110" s="4" t="s">
        <v>164</v>
      </c>
      <c r="C110" s="114" t="str">
        <f aca="false">IF(OR(ISNUMBER(FIND("Task",B110)),ISNUMBER(FIND("Sala",B110))),CONCATENATE("\textbf{",B110,"} \\ \hline"),IF(OR(B110="",ISNUMBER(B110)),"",CONCATENATE(SUBSTITUTE(SUBSTITUTE(B110,",",";"),".",",")," \\ \hline")))</f>
        <v>-8,38857;17,7043 \\ \hline</v>
      </c>
      <c r="D110" s="4" t="s">
        <v>120</v>
      </c>
      <c r="E110" s="4" t="s">
        <v>181</v>
      </c>
      <c r="F110" s="114" t="str">
        <f aca="false">IF(OR(ISNUMBER(FIND("Task",E110)),ISNUMBER(FIND("Sala",E110))),CONCATENATE("\textbf{",E110,"} \\ \hline"),IF(OR(E110="",ISNUMBER(E110)),"",CONCATENATE(SUBSTITUTE(SUBSTITUTE(E110,",",";"),".",",")," \\ \hline")))</f>
        <v>-8,38857;13,5043 \\ \hline</v>
      </c>
      <c r="G110" s="4" t="s">
        <v>120</v>
      </c>
      <c r="H110" s="4" t="s">
        <v>164</v>
      </c>
      <c r="I110" s="114" t="str">
        <f aca="false">IF(OR(ISNUMBER(FIND("Task",H110)),ISNUMBER(FIND("Sala",H110))),CONCATENATE("\textbf{",H110,"} \\ \hline"),IF(OR(H110="",ISNUMBER(H110)),"",CONCATENATE(SUBSTITUTE(SUBSTITUTE(H110,",",";"),".",",")," \\ \hline")))</f>
        <v>-8,38857;17,7043 \\ \hline</v>
      </c>
      <c r="J110" s="4" t="s">
        <v>120</v>
      </c>
      <c r="K110" s="4" t="s">
        <v>181</v>
      </c>
      <c r="L110" s="114" t="str">
        <f aca="false">IF(OR(ISNUMBER(FIND("Task",K110)),ISNUMBER(FIND("Sala",K110))),CONCATENATE("\textbf{",K110,"} \\ \hline"),IF(OR(K110="",ISNUMBER(K110)),"",CONCATENATE(SUBSTITUTE(SUBSTITUTE(K110,",",";"),".",",")," \\ \hline")))</f>
        <v>-8,38857;13,5043 \\ \hline</v>
      </c>
      <c r="M110" s="4" t="s">
        <v>120</v>
      </c>
      <c r="N110" s="4" t="s">
        <v>164</v>
      </c>
      <c r="O110" s="114" t="str">
        <f aca="false">IF(OR(ISNUMBER(FIND("Task",N110)),ISNUMBER(FIND("Sala",N110))),CONCATENATE("\textbf{",N110,"} \\ \hline"),IF(OR(N110="",ISNUMBER(N110)),"",CONCATENATE(SUBSTITUTE(SUBSTITUTE(N110,",",";"),".",",")," \\ \hline")))</f>
        <v>-8,38857;17,7043 \\ \hline</v>
      </c>
    </row>
    <row r="111" customFormat="false" ht="15.75" hidden="false" customHeight="false" outlineLevel="0" collapsed="false">
      <c r="A111" s="4" t="s">
        <v>120</v>
      </c>
      <c r="B111" s="4" t="s">
        <v>181</v>
      </c>
      <c r="C111" s="114" t="str">
        <f aca="false">IF(OR(ISNUMBER(FIND("Task",B111)),ISNUMBER(FIND("Sala",B111))),CONCATENATE("\textbf{",B111,"} \\ \hline"),IF(OR(B111="",ISNUMBER(B111)),"",CONCATENATE(SUBSTITUTE(SUBSTITUTE(B111,",",";"),".",",")," \\ \hline")))</f>
        <v>-8,38857;13,5043 \\ \hline</v>
      </c>
      <c r="D111" s="4" t="s">
        <v>120</v>
      </c>
      <c r="E111" s="4" t="s">
        <v>182</v>
      </c>
      <c r="F111" s="114" t="str">
        <f aca="false">IF(OR(ISNUMBER(FIND("Task",E111)),ISNUMBER(FIND("Sala",E111))),CONCATENATE("\textbf{",E111,"} \\ \hline"),IF(OR(E111="",ISNUMBER(E111)),"",CONCATENATE(SUBSTITUTE(SUBSTITUTE(E111,",",";"),".",",")," \\ \hline")))</f>
        <v>-6,24571;11,3614 \\ \hline</v>
      </c>
      <c r="G111" s="4" t="s">
        <v>120</v>
      </c>
      <c r="H111" s="4" t="s">
        <v>181</v>
      </c>
      <c r="I111" s="114" t="str">
        <f aca="false">IF(OR(ISNUMBER(FIND("Task",H111)),ISNUMBER(FIND("Sala",H111))),CONCATENATE("\textbf{",H111,"} \\ \hline"),IF(OR(H111="",ISNUMBER(H111)),"",CONCATENATE(SUBSTITUTE(SUBSTITUTE(H111,",",";"),".",",")," \\ \hline")))</f>
        <v>-8,38857;13,5043 \\ \hline</v>
      </c>
      <c r="J111" s="4" t="s">
        <v>120</v>
      </c>
      <c r="K111" s="4" t="s">
        <v>182</v>
      </c>
      <c r="L111" s="114" t="str">
        <f aca="false">IF(OR(ISNUMBER(FIND("Task",K111)),ISNUMBER(FIND("Sala",K111))),CONCATENATE("\textbf{",K111,"} \\ \hline"),IF(OR(K111="",ISNUMBER(K111)),"",CONCATENATE(SUBSTITUTE(SUBSTITUTE(K111,",",";"),".",",")," \\ \hline")))</f>
        <v>-6,24571;11,3614 \\ \hline</v>
      </c>
      <c r="M111" s="4" t="s">
        <v>120</v>
      </c>
      <c r="N111" s="4" t="s">
        <v>181</v>
      </c>
      <c r="O111" s="114" t="str">
        <f aca="false">IF(OR(ISNUMBER(FIND("Task",N111)),ISNUMBER(FIND("Sala",N111))),CONCATENATE("\textbf{",N111,"} \\ \hline"),IF(OR(N111="",ISNUMBER(N111)),"",CONCATENATE(SUBSTITUTE(SUBSTITUTE(N111,",",";"),".",",")," \\ \hline")))</f>
        <v>-8,38857;13,5043 \\ \hline</v>
      </c>
    </row>
    <row r="112" customFormat="false" ht="15.75" hidden="false" customHeight="false" outlineLevel="0" collapsed="false">
      <c r="A112" s="4" t="s">
        <v>120</v>
      </c>
      <c r="B112" s="4" t="s">
        <v>182</v>
      </c>
      <c r="C112" s="114" t="str">
        <f aca="false">IF(OR(ISNUMBER(FIND("Task",B112)),ISNUMBER(FIND("Sala",B112))),CONCATENATE("\textbf{",B112,"} \\ \hline"),IF(OR(B112="",ISNUMBER(B112)),"",CONCATENATE(SUBSTITUTE(SUBSTITUTE(B112,",",";"),".",",")," \\ \hline")))</f>
        <v>-6,24571;11,3614 \\ \hline</v>
      </c>
      <c r="D112" s="4" t="s">
        <v>120</v>
      </c>
      <c r="E112" s="4" t="s">
        <v>183</v>
      </c>
      <c r="F112" s="114" t="str">
        <f aca="false">IF(OR(ISNUMBER(FIND("Task",E112)),ISNUMBER(FIND("Sala",E112))),CONCATENATE("\textbf{",E112,"} \\ \hline"),IF(OR(E112="",ISNUMBER(E112)),"",CONCATENATE(SUBSTITUTE(SUBSTITUTE(E112,",",";"),".",",")," \\ \hline")))</f>
        <v>-6,24571;-9,98143 \\ \hline</v>
      </c>
      <c r="G112" s="4" t="s">
        <v>120</v>
      </c>
      <c r="H112" s="4" t="s">
        <v>182</v>
      </c>
      <c r="I112" s="114" t="str">
        <f aca="false">IF(OR(ISNUMBER(FIND("Task",H112)),ISNUMBER(FIND("Sala",H112))),CONCATENATE("\textbf{",H112,"} \\ \hline"),IF(OR(H112="",ISNUMBER(H112)),"",CONCATENATE(SUBSTITUTE(SUBSTITUTE(H112,",",";"),".",",")," \\ \hline")))</f>
        <v>-6,24571;11,3614 \\ \hline</v>
      </c>
      <c r="J112" s="4" t="s">
        <v>120</v>
      </c>
      <c r="K112" s="4" t="s">
        <v>183</v>
      </c>
      <c r="L112" s="114" t="str">
        <f aca="false">IF(OR(ISNUMBER(FIND("Task",K112)),ISNUMBER(FIND("Sala",K112))),CONCATENATE("\textbf{",K112,"} \\ \hline"),IF(OR(K112="",ISNUMBER(K112)),"",CONCATENATE(SUBSTITUTE(SUBSTITUTE(K112,",",";"),".",",")," \\ \hline")))</f>
        <v>-6,24571;-9,98143 \\ \hline</v>
      </c>
      <c r="M112" s="4" t="s">
        <v>120</v>
      </c>
      <c r="N112" s="4" t="s">
        <v>182</v>
      </c>
      <c r="O112" s="114" t="str">
        <f aca="false">IF(OR(ISNUMBER(FIND("Task",N112)),ISNUMBER(FIND("Sala",N112))),CONCATENATE("\textbf{",N112,"} \\ \hline"),IF(OR(N112="",ISNUMBER(N112)),"",CONCATENATE(SUBSTITUTE(SUBSTITUTE(N112,",",";"),".",",")," \\ \hline")))</f>
        <v>-6,24571;11,3614 \\ \hline</v>
      </c>
    </row>
    <row r="113" customFormat="false" ht="15.75" hidden="false" customHeight="false" outlineLevel="0" collapsed="false">
      <c r="A113" s="4" t="s">
        <v>120</v>
      </c>
      <c r="B113" s="4" t="s">
        <v>183</v>
      </c>
      <c r="C113" s="114" t="str">
        <f aca="false">IF(OR(ISNUMBER(FIND("Task",B113)),ISNUMBER(FIND("Sala",B113))),CONCATENATE("\textbf{",B113,"} \\ \hline"),IF(OR(B113="",ISNUMBER(B113)),"",CONCATENATE(SUBSTITUTE(SUBSTITUTE(B113,",",";"),".",",")," \\ \hline")))</f>
        <v>-6,24571;-9,98143 \\ \hline</v>
      </c>
      <c r="D113" s="4" t="s">
        <v>120</v>
      </c>
      <c r="E113" s="4" t="s">
        <v>184</v>
      </c>
      <c r="F113" s="114" t="str">
        <f aca="false">IF(OR(ISNUMBER(FIND("Task",E113)),ISNUMBER(FIND("Sala",E113))),CONCATENATE("\textbf{",E113,"} \\ \hline"),IF(OR(E113="",ISNUMBER(E113)),"",CONCATENATE(SUBSTITUTE(SUBSTITUTE(E113,",",";"),".",",")," \\ \hline")))</f>
        <v>-5,21714;-11,01 \\ \hline</v>
      </c>
      <c r="G113" s="4" t="s">
        <v>120</v>
      </c>
      <c r="H113" s="4" t="s">
        <v>183</v>
      </c>
      <c r="I113" s="114" t="str">
        <f aca="false">IF(OR(ISNUMBER(FIND("Task",H113)),ISNUMBER(FIND("Sala",H113))),CONCATENATE("\textbf{",H113,"} \\ \hline"),IF(OR(H113="",ISNUMBER(H113)),"",CONCATENATE(SUBSTITUTE(SUBSTITUTE(H113,",",";"),".",",")," \\ \hline")))</f>
        <v>-6,24571;-9,98143 \\ \hline</v>
      </c>
      <c r="J113" s="4" t="s">
        <v>120</v>
      </c>
      <c r="K113" s="4" t="s">
        <v>184</v>
      </c>
      <c r="L113" s="114" t="str">
        <f aca="false">IF(OR(ISNUMBER(FIND("Task",K113)),ISNUMBER(FIND("Sala",K113))),CONCATENATE("\textbf{",K113,"} \\ \hline"),IF(OR(K113="",ISNUMBER(K113)),"",CONCATENATE(SUBSTITUTE(SUBSTITUTE(K113,",",";"),".",",")," \\ \hline")))</f>
        <v>-5,21714;-11,01 \\ \hline</v>
      </c>
      <c r="M113" s="4" t="s">
        <v>120</v>
      </c>
      <c r="N113" s="4" t="s">
        <v>183</v>
      </c>
      <c r="O113" s="114" t="str">
        <f aca="false">IF(OR(ISNUMBER(FIND("Task",N113)),ISNUMBER(FIND("Sala",N113))),CONCATENATE("\textbf{",N113,"} \\ \hline"),IF(OR(N113="",ISNUMBER(N113)),"",CONCATENATE(SUBSTITUTE(SUBSTITUTE(N113,",",";"),".",",")," \\ \hline")))</f>
        <v>-6,24571;-9,98143 \\ \hline</v>
      </c>
    </row>
    <row r="114" customFormat="false" ht="15.75" hidden="false" customHeight="false" outlineLevel="0" collapsed="false">
      <c r="A114" s="4" t="s">
        <v>120</v>
      </c>
      <c r="B114" s="4" t="s">
        <v>184</v>
      </c>
      <c r="C114" s="114" t="str">
        <f aca="false">IF(OR(ISNUMBER(FIND("Task",B114)),ISNUMBER(FIND("Sala",B114))),CONCATENATE("\textbf{",B114,"} \\ \hline"),IF(OR(B114="",ISNUMBER(B114)),"",CONCATENATE(SUBSTITUTE(SUBSTITUTE(B114,",",";"),".",",")," \\ \hline")))</f>
        <v>-5,21714;-11,01 \\ \hline</v>
      </c>
      <c r="D114" s="4" t="s">
        <v>120</v>
      </c>
      <c r="E114" s="4" t="s">
        <v>185</v>
      </c>
      <c r="F114" s="114" t="str">
        <f aca="false">IF(OR(ISNUMBER(FIND("Task",E114)),ISNUMBER(FIND("Sala",E114))),CONCATENATE("\textbf{",E114,"} \\ \hline"),IF(OR(E114="",ISNUMBER(E114)),"",CONCATENATE(SUBSTITUTE(SUBSTITUTE(E114,",",";"),".",",")," \\ \hline")))</f>
        <v>15,9543;-11,01 \\ \hline</v>
      </c>
      <c r="G114" s="4" t="s">
        <v>120</v>
      </c>
      <c r="H114" s="4" t="s">
        <v>184</v>
      </c>
      <c r="I114" s="114" t="str">
        <f aca="false">IF(OR(ISNUMBER(FIND("Task",H114)),ISNUMBER(FIND("Sala",H114))),CONCATENATE("\textbf{",H114,"} \\ \hline"),IF(OR(H114="",ISNUMBER(H114)),"",CONCATENATE(SUBSTITUTE(SUBSTITUTE(H114,",",";"),".",",")," \\ \hline")))</f>
        <v>-5,21714;-11,01 \\ \hline</v>
      </c>
      <c r="J114" s="4" t="s">
        <v>120</v>
      </c>
      <c r="K114" s="4" t="s">
        <v>185</v>
      </c>
      <c r="L114" s="114" t="str">
        <f aca="false">IF(OR(ISNUMBER(FIND("Task",K114)),ISNUMBER(FIND("Sala",K114))),CONCATENATE("\textbf{",K114,"} \\ \hline"),IF(OR(K114="",ISNUMBER(K114)),"",CONCATENATE(SUBSTITUTE(SUBSTITUTE(K114,",",";"),".",",")," \\ \hline")))</f>
        <v>15,9543;-11,01 \\ \hline</v>
      </c>
      <c r="M114" s="4" t="s">
        <v>120</v>
      </c>
      <c r="N114" s="4" t="s">
        <v>184</v>
      </c>
      <c r="O114" s="114" t="str">
        <f aca="false">IF(OR(ISNUMBER(FIND("Task",N114)),ISNUMBER(FIND("Sala",N114))),CONCATENATE("\textbf{",N114,"} \\ \hline"),IF(OR(N114="",ISNUMBER(N114)),"",CONCATENATE(SUBSTITUTE(SUBSTITUTE(N114,",",";"),".",",")," \\ \hline")))</f>
        <v>-5,21714;-11,01 \\ \hline</v>
      </c>
    </row>
    <row r="115" customFormat="false" ht="15.75" hidden="false" customHeight="false" outlineLevel="0" collapsed="false">
      <c r="A115" s="4" t="s">
        <v>120</v>
      </c>
      <c r="B115" s="4" t="s">
        <v>185</v>
      </c>
      <c r="C115" s="114" t="str">
        <f aca="false">IF(OR(ISNUMBER(FIND("Task",B115)),ISNUMBER(FIND("Sala",B115))),CONCATENATE("\textbf{",B115,"} \\ \hline"),IF(OR(B115="",ISNUMBER(B115)),"",CONCATENATE(SUBSTITUTE(SUBSTITUTE(B115,",",";"),".",",")," \\ \hline")))</f>
        <v>15,9543;-11,01 \\ \hline</v>
      </c>
      <c r="D115" s="4" t="s">
        <v>126</v>
      </c>
      <c r="E115" s="4"/>
      <c r="F115" s="114" t="str">
        <f aca="false">IF(OR(ISNUMBER(FIND("Task",E115)),ISNUMBER(FIND("Sala",E115))),CONCATENATE("\textbf{",E115,"} \\ \hline"),IF(OR(E115="",ISNUMBER(E115)),"",CONCATENATE(SUBSTITUTE(SUBSTITUTE(E115,",",";"),".",",")," \\ \hline")))</f>
        <v/>
      </c>
      <c r="G115" s="4" t="s">
        <v>120</v>
      </c>
      <c r="H115" s="4" t="s">
        <v>185</v>
      </c>
      <c r="I115" s="114" t="str">
        <f aca="false">IF(OR(ISNUMBER(FIND("Task",H115)),ISNUMBER(FIND("Sala",H115))),CONCATENATE("\textbf{",H115,"} \\ \hline"),IF(OR(H115="",ISNUMBER(H115)),"",CONCATENATE(SUBSTITUTE(SUBSTITUTE(H115,",",";"),".",",")," \\ \hline")))</f>
        <v>15,9543;-11,01 \\ \hline</v>
      </c>
      <c r="J115" s="4" t="s">
        <v>126</v>
      </c>
      <c r="K115" s="4"/>
      <c r="L115" s="114" t="str">
        <f aca="false">IF(OR(ISNUMBER(FIND("Task",K115)),ISNUMBER(FIND("Sala",K115))),CONCATENATE("\textbf{",K115,"} \\ \hline"),IF(OR(K115="",ISNUMBER(K115)),"",CONCATENATE(SUBSTITUTE(SUBSTITUTE(K115,",",";"),".",",")," \\ \hline")))</f>
        <v/>
      </c>
      <c r="M115" s="4" t="s">
        <v>120</v>
      </c>
      <c r="N115" s="4" t="s">
        <v>185</v>
      </c>
      <c r="O115" s="114" t="str">
        <f aca="false">IF(OR(ISNUMBER(FIND("Task",N115)),ISNUMBER(FIND("Sala",N115))),CONCATENATE("\textbf{",N115,"} \\ \hline"),IF(OR(N115="",ISNUMBER(N115)),"",CONCATENATE(SUBSTITUTE(SUBSTITUTE(N115,",",";"),".",",")," \\ \hline")))</f>
        <v>15,9543;-11,01 \\ \hline</v>
      </c>
    </row>
    <row r="116" customFormat="false" ht="15.75" hidden="false" customHeight="false" outlineLevel="0" collapsed="false">
      <c r="A116" s="4" t="s">
        <v>126</v>
      </c>
      <c r="B116" s="4"/>
      <c r="C116" s="114" t="str">
        <f aca="false">IF(OR(ISNUMBER(FIND("Task",B116)),ISNUMBER(FIND("Sala",B116))),CONCATENATE("\textbf{",B116,"} \\ \hline"),IF(OR(B116="",ISNUMBER(B116)),"",CONCATENATE(SUBSTITUTE(SUBSTITUTE(B116,",",";"),".",",")," \\ \hline")))</f>
        <v/>
      </c>
      <c r="D116" s="4" t="s">
        <v>127</v>
      </c>
      <c r="E116" s="4"/>
      <c r="F116" s="114" t="str">
        <f aca="false">IF(OR(ISNUMBER(FIND("Task",E116)),ISNUMBER(FIND("Sala",E116))),CONCATENATE("\textbf{",E116,"} \\ \hline"),IF(OR(E116="",ISNUMBER(E116)),"",CONCATENATE(SUBSTITUTE(SUBSTITUTE(E116,",",";"),".",",")," \\ \hline")))</f>
        <v/>
      </c>
      <c r="G116" s="4" t="s">
        <v>126</v>
      </c>
      <c r="H116" s="4"/>
      <c r="I116" s="114" t="str">
        <f aca="false">IF(OR(ISNUMBER(FIND("Task",H116)),ISNUMBER(FIND("Sala",H116))),CONCATENATE("\textbf{",H116,"} \\ \hline"),IF(OR(H116="",ISNUMBER(H116)),"",CONCATENATE(SUBSTITUTE(SUBSTITUTE(H116,",",";"),".",",")," \\ \hline")))</f>
        <v/>
      </c>
      <c r="J116" s="4" t="s">
        <v>127</v>
      </c>
      <c r="K116" s="4"/>
      <c r="L116" s="114" t="str">
        <f aca="false">IF(OR(ISNUMBER(FIND("Task",K116)),ISNUMBER(FIND("Sala",K116))),CONCATENATE("\textbf{",K116,"} \\ \hline"),IF(OR(K116="",ISNUMBER(K116)),"",CONCATENATE(SUBSTITUTE(SUBSTITUTE(K116,",",";"),".",",")," \\ \hline")))</f>
        <v/>
      </c>
      <c r="M116" s="4" t="s">
        <v>126</v>
      </c>
      <c r="N116" s="4"/>
      <c r="O116" s="114" t="str">
        <f aca="false">IF(OR(ISNUMBER(FIND("Task",N116)),ISNUMBER(FIND("Sala",N116))),CONCATENATE("\textbf{",N116,"} \\ \hline"),IF(OR(N116="",ISNUMBER(N116)),"",CONCATENATE(SUBSTITUTE(SUBSTITUTE(N116,",",";"),".",",")," \\ \hline")))</f>
        <v/>
      </c>
    </row>
    <row r="117" customFormat="false" ht="15.75" hidden="false" customHeight="false" outlineLevel="0" collapsed="false">
      <c r="A117" s="4" t="s">
        <v>127</v>
      </c>
      <c r="B117" s="4"/>
      <c r="C117" s="114" t="str">
        <f aca="false">IF(OR(ISNUMBER(FIND("Task",B117)),ISNUMBER(FIND("Sala",B117))),CONCATENATE("\textbf{",B117,"} \\ \hline"),IF(OR(B117="",ISNUMBER(B117)),"",CONCATENATE(SUBSTITUTE(SUBSTITUTE(B117,",",";"),".",",")," \\ \hline")))</f>
        <v/>
      </c>
      <c r="D117" s="4" t="s">
        <v>119</v>
      </c>
      <c r="E117" s="4" t="s">
        <v>28</v>
      </c>
      <c r="F117" s="114" t="str">
        <f aca="false">IF(OR(ISNUMBER(FIND("Task",E117)),ISNUMBER(FIND("Sala",E117))),CONCATENATE("\textbf{",E117,"} \\ \hline"),IF(OR(E117="",ISNUMBER(E117)),"",CONCATENATE(SUBSTITUTE(SUBSTITUTE(E117,",",";"),".",",")," \\ \hline")))</f>
        <v>\textbf{Sala 322} \\ \hline</v>
      </c>
      <c r="G117" s="4" t="s">
        <v>127</v>
      </c>
      <c r="H117" s="4"/>
      <c r="I117" s="114" t="str">
        <f aca="false">IF(OR(ISNUMBER(FIND("Task",H117)),ISNUMBER(FIND("Sala",H117))),CONCATENATE("\textbf{",H117,"} \\ \hline"),IF(OR(H117="",ISNUMBER(H117)),"",CONCATENATE(SUBSTITUTE(SUBSTITUTE(H117,",",";"),".",",")," \\ \hline")))</f>
        <v/>
      </c>
      <c r="J117" s="4" t="s">
        <v>119</v>
      </c>
      <c r="K117" s="4" t="s">
        <v>28</v>
      </c>
      <c r="L117" s="114" t="str">
        <f aca="false">IF(OR(ISNUMBER(FIND("Task",K117)),ISNUMBER(FIND("Sala",K117))),CONCATENATE("\textbf{",K117,"} \\ \hline"),IF(OR(K117="",ISNUMBER(K117)),"",CONCATENATE(SUBSTITUTE(SUBSTITUTE(K117,",",";"),".",",")," \\ \hline")))</f>
        <v>\textbf{Sala 322} \\ \hline</v>
      </c>
      <c r="M117" s="4" t="s">
        <v>127</v>
      </c>
      <c r="N117" s="4"/>
      <c r="O117" s="114" t="str">
        <f aca="false">IF(OR(ISNUMBER(FIND("Task",N117)),ISNUMBER(FIND("Sala",N117))),CONCATENATE("\textbf{",N117,"} \\ \hline"),IF(OR(N117="",ISNUMBER(N117)),"",CONCATENATE(SUBSTITUTE(SUBSTITUTE(N117,",",";"),".",",")," \\ \hline")))</f>
        <v/>
      </c>
    </row>
    <row r="118" customFormat="false" ht="15.75" hidden="false" customHeight="false" outlineLevel="0" collapsed="false">
      <c r="A118" s="4" t="s">
        <v>119</v>
      </c>
      <c r="B118" s="4" t="s">
        <v>28</v>
      </c>
      <c r="C118" s="114" t="str">
        <f aca="false">IF(OR(ISNUMBER(FIND("Task",B118)),ISNUMBER(FIND("Sala",B118))),CONCATENATE("\textbf{",B118,"} \\ \hline"),IF(OR(B118="",ISNUMBER(B118)),"",CONCATENATE(SUBSTITUTE(SUBSTITUTE(B118,",",";"),".",",")," \\ \hline")))</f>
        <v>\textbf{Sala 322} \\ \hline</v>
      </c>
      <c r="D118" s="4" t="s">
        <v>120</v>
      </c>
      <c r="E118" s="4" t="s">
        <v>186</v>
      </c>
      <c r="F118" s="114" t="str">
        <f aca="false">IF(OR(ISNUMBER(FIND("Task",E118)),ISNUMBER(FIND("Sala",E118))),CONCATENATE("\textbf{",E118,"} \\ \hline"),IF(OR(E118="",ISNUMBER(E118)),"",CONCATENATE(SUBSTITUTE(SUBSTITUTE(E118,",",";"),".",",")," \\ \hline")))</f>
        <v>-5,13143;-11,0957 \\ \hline</v>
      </c>
      <c r="G118" s="4" t="s">
        <v>119</v>
      </c>
      <c r="H118" s="4" t="s">
        <v>28</v>
      </c>
      <c r="I118" s="114" t="str">
        <f aca="false">IF(OR(ISNUMBER(FIND("Task",H118)),ISNUMBER(FIND("Sala",H118))),CONCATENATE("\textbf{",H118,"} \\ \hline"),IF(OR(H118="",ISNUMBER(H118)),"",CONCATENATE(SUBSTITUTE(SUBSTITUTE(H118,",",";"),".",",")," \\ \hline")))</f>
        <v>\textbf{Sala 322} \\ \hline</v>
      </c>
      <c r="J118" s="4" t="s">
        <v>120</v>
      </c>
      <c r="K118" s="4" t="s">
        <v>186</v>
      </c>
      <c r="L118" s="114" t="str">
        <f aca="false">IF(OR(ISNUMBER(FIND("Task",K118)),ISNUMBER(FIND("Sala",K118))),CONCATENATE("\textbf{",K118,"} \\ \hline"),IF(OR(K118="",ISNUMBER(K118)),"",CONCATENATE(SUBSTITUTE(SUBSTITUTE(K118,",",";"),".",",")," \\ \hline")))</f>
        <v>-5,13143;-11,0957 \\ \hline</v>
      </c>
      <c r="M118" s="4" t="s">
        <v>119</v>
      </c>
      <c r="N118" s="4" t="s">
        <v>28</v>
      </c>
      <c r="O118" s="114" t="str">
        <f aca="false">IF(OR(ISNUMBER(FIND("Task",N118)),ISNUMBER(FIND("Sala",N118))),CONCATENATE("\textbf{",N118,"} \\ \hline"),IF(OR(N118="",ISNUMBER(N118)),"",CONCATENATE(SUBSTITUTE(SUBSTITUTE(N118,",",";"),".",",")," \\ \hline")))</f>
        <v>\textbf{Sala 322} \\ \hline</v>
      </c>
    </row>
    <row r="119" customFormat="false" ht="15.75" hidden="false" customHeight="false" outlineLevel="0" collapsed="false">
      <c r="A119" s="4" t="s">
        <v>120</v>
      </c>
      <c r="B119" s="4" t="s">
        <v>186</v>
      </c>
      <c r="C119" s="114" t="str">
        <f aca="false">IF(OR(ISNUMBER(FIND("Task",B119)),ISNUMBER(FIND("Sala",B119))),CONCATENATE("\textbf{",B119,"} \\ \hline"),IF(OR(B119="",ISNUMBER(B119)),"",CONCATENATE(SUBSTITUTE(SUBSTITUTE(B119,",",";"),".",",")," \\ \hline")))</f>
        <v>-5,13143;-11,0957 \\ \hline</v>
      </c>
      <c r="D119" s="4" t="s">
        <v>120</v>
      </c>
      <c r="E119" s="4" t="s">
        <v>159</v>
      </c>
      <c r="F119" s="114" t="str">
        <f aca="false">IF(OR(ISNUMBER(FIND("Task",E119)),ISNUMBER(FIND("Sala",E119))),CONCATENATE("\textbf{",E119,"} \\ \hline"),IF(OR(E119="",ISNUMBER(E119)),"",CONCATENATE(SUBSTITUTE(SUBSTITUTE(E119,",",";"),".",",")," \\ \hline")))</f>
        <v>-5,81714;-10,41 \\ \hline</v>
      </c>
      <c r="G119" s="4" t="s">
        <v>120</v>
      </c>
      <c r="H119" s="4" t="s">
        <v>186</v>
      </c>
      <c r="I119" s="114" t="str">
        <f aca="false">IF(OR(ISNUMBER(FIND("Task",H119)),ISNUMBER(FIND("Sala",H119))),CONCATENATE("\textbf{",H119,"} \\ \hline"),IF(OR(H119="",ISNUMBER(H119)),"",CONCATENATE(SUBSTITUTE(SUBSTITUTE(H119,",",";"),".",",")," \\ \hline")))</f>
        <v>-5,13143;-11,0957 \\ \hline</v>
      </c>
      <c r="J119" s="4" t="s">
        <v>120</v>
      </c>
      <c r="K119" s="4" t="s">
        <v>159</v>
      </c>
      <c r="L119" s="114" t="str">
        <f aca="false">IF(OR(ISNUMBER(FIND("Task",K119)),ISNUMBER(FIND("Sala",K119))),CONCATENATE("\textbf{",K119,"} \\ \hline"),IF(OR(K119="",ISNUMBER(K119)),"",CONCATENATE(SUBSTITUTE(SUBSTITUTE(K119,",",";"),".",",")," \\ \hline")))</f>
        <v>-5,81714;-10,41 \\ \hline</v>
      </c>
      <c r="M119" s="4" t="s">
        <v>120</v>
      </c>
      <c r="N119" s="4" t="s">
        <v>186</v>
      </c>
      <c r="O119" s="114" t="str">
        <f aca="false">IF(OR(ISNUMBER(FIND("Task",N119)),ISNUMBER(FIND("Sala",N119))),CONCATENATE("\textbf{",N119,"} \\ \hline"),IF(OR(N119="",ISNUMBER(N119)),"",CONCATENATE(SUBSTITUTE(SUBSTITUTE(N119,",",";"),".",",")," \\ \hline")))</f>
        <v>-5,13143;-11,0957 \\ \hline</v>
      </c>
    </row>
    <row r="120" customFormat="false" ht="15.75" hidden="false" customHeight="false" outlineLevel="0" collapsed="false">
      <c r="A120" s="4" t="s">
        <v>120</v>
      </c>
      <c r="B120" s="4" t="s">
        <v>159</v>
      </c>
      <c r="C120" s="114" t="str">
        <f aca="false">IF(OR(ISNUMBER(FIND("Task",B120)),ISNUMBER(FIND("Sala",B120))),CONCATENATE("\textbf{",B120,"} \\ \hline"),IF(OR(B120="",ISNUMBER(B120)),"",CONCATENATE(SUBSTITUTE(SUBSTITUTE(B120,",",";"),".",",")," \\ \hline")))</f>
        <v>-5,81714;-10,41 \\ \hline</v>
      </c>
      <c r="D120" s="4" t="s">
        <v>120</v>
      </c>
      <c r="E120" s="4" t="s">
        <v>160</v>
      </c>
      <c r="F120" s="114" t="str">
        <f aca="false">IF(OR(ISNUMBER(FIND("Task",E120)),ISNUMBER(FIND("Sala",E120))),CONCATENATE("\textbf{",E120,"} \\ \hline"),IF(OR(E120="",ISNUMBER(E120)),"",CONCATENATE(SUBSTITUTE(SUBSTITUTE(E120,",",";"),".",",")," \\ \hline")))</f>
        <v>-5,81714;-10,3243 \\ \hline</v>
      </c>
      <c r="G120" s="4" t="s">
        <v>120</v>
      </c>
      <c r="H120" s="4" t="s">
        <v>159</v>
      </c>
      <c r="I120" s="114" t="str">
        <f aca="false">IF(OR(ISNUMBER(FIND("Task",H120)),ISNUMBER(FIND("Sala",H120))),CONCATENATE("\textbf{",H120,"} \\ \hline"),IF(OR(H120="",ISNUMBER(H120)),"",CONCATENATE(SUBSTITUTE(SUBSTITUTE(H120,",",";"),".",",")," \\ \hline")))</f>
        <v>-5,81714;-10,41 \\ \hline</v>
      </c>
      <c r="J120" s="4" t="s">
        <v>120</v>
      </c>
      <c r="K120" s="4" t="s">
        <v>160</v>
      </c>
      <c r="L120" s="114" t="str">
        <f aca="false">IF(OR(ISNUMBER(FIND("Task",K120)),ISNUMBER(FIND("Sala",K120))),CONCATENATE("\textbf{",K120,"} \\ \hline"),IF(OR(K120="",ISNUMBER(K120)),"",CONCATENATE(SUBSTITUTE(SUBSTITUTE(K120,",",";"),".",",")," \\ \hline")))</f>
        <v>-5,81714;-10,3243 \\ \hline</v>
      </c>
      <c r="M120" s="4" t="s">
        <v>120</v>
      </c>
      <c r="N120" s="4" t="s">
        <v>159</v>
      </c>
      <c r="O120" s="114" t="str">
        <f aca="false">IF(OR(ISNUMBER(FIND("Task",N120)),ISNUMBER(FIND("Sala",N120))),CONCATENATE("\textbf{",N120,"} \\ \hline"),IF(OR(N120="",ISNUMBER(N120)),"",CONCATENATE(SUBSTITUTE(SUBSTITUTE(N120,",",";"),".",",")," \\ \hline")))</f>
        <v>-5,81714;-10,41 \\ \hline</v>
      </c>
    </row>
    <row r="121" customFormat="false" ht="15.75" hidden="false" customHeight="false" outlineLevel="0" collapsed="false">
      <c r="A121" s="4" t="s">
        <v>120</v>
      </c>
      <c r="B121" s="4" t="s">
        <v>160</v>
      </c>
      <c r="C121" s="114" t="str">
        <f aca="false">IF(OR(ISNUMBER(FIND("Task",B121)),ISNUMBER(FIND("Sala",B121))),CONCATENATE("\textbf{",B121,"} \\ \hline"),IF(OR(B121="",ISNUMBER(B121)),"",CONCATENATE(SUBSTITUTE(SUBSTITUTE(B121,",",";"),".",",")," \\ \hline")))</f>
        <v>-5,81714;-10,3243 \\ \hline</v>
      </c>
      <c r="D121" s="4" t="s">
        <v>120</v>
      </c>
      <c r="E121" s="4" t="s">
        <v>187</v>
      </c>
      <c r="F121" s="114" t="str">
        <f aca="false">IF(OR(ISNUMBER(FIND("Task",E121)),ISNUMBER(FIND("Sala",E121))),CONCATENATE("\textbf{",E121,"} \\ \hline"),IF(OR(E121="",ISNUMBER(E121)),"",CONCATENATE(SUBSTITUTE(SUBSTITUTE(E121,",",";"),".",",")," \\ \hline")))</f>
        <v>-6,07429;-10,0671 \\ \hline</v>
      </c>
      <c r="G121" s="4" t="s">
        <v>120</v>
      </c>
      <c r="H121" s="4" t="s">
        <v>160</v>
      </c>
      <c r="I121" s="114" t="str">
        <f aca="false">IF(OR(ISNUMBER(FIND("Task",H121)),ISNUMBER(FIND("Sala",H121))),CONCATENATE("\textbf{",H121,"} \\ \hline"),IF(OR(H121="",ISNUMBER(H121)),"",CONCATENATE(SUBSTITUTE(SUBSTITUTE(H121,",",";"),".",",")," \\ \hline")))</f>
        <v>-5,81714;-10,3243 \\ \hline</v>
      </c>
      <c r="J121" s="4" t="s">
        <v>120</v>
      </c>
      <c r="K121" s="4" t="s">
        <v>187</v>
      </c>
      <c r="L121" s="114" t="str">
        <f aca="false">IF(OR(ISNUMBER(FIND("Task",K121)),ISNUMBER(FIND("Sala",K121))),CONCATENATE("\textbf{",K121,"} \\ \hline"),IF(OR(K121="",ISNUMBER(K121)),"",CONCATENATE(SUBSTITUTE(SUBSTITUTE(K121,",",";"),".",",")," \\ \hline")))</f>
        <v>-6,07429;-10,0671 \\ \hline</v>
      </c>
      <c r="M121" s="4" t="s">
        <v>120</v>
      </c>
      <c r="N121" s="4" t="s">
        <v>160</v>
      </c>
      <c r="O121" s="114" t="str">
        <f aca="false">IF(OR(ISNUMBER(FIND("Task",N121)),ISNUMBER(FIND("Sala",N121))),CONCATENATE("\textbf{",N121,"} \\ \hline"),IF(OR(N121="",ISNUMBER(N121)),"",CONCATENATE(SUBSTITUTE(SUBSTITUTE(N121,",",";"),".",",")," \\ \hline")))</f>
        <v>-5,81714;-10,3243 \\ \hline</v>
      </c>
    </row>
    <row r="122" customFormat="false" ht="15.75" hidden="false" customHeight="false" outlineLevel="0" collapsed="false">
      <c r="A122" s="4" t="s">
        <v>120</v>
      </c>
      <c r="B122" s="4" t="s">
        <v>187</v>
      </c>
      <c r="C122" s="114" t="str">
        <f aca="false">IF(OR(ISNUMBER(FIND("Task",B122)),ISNUMBER(FIND("Sala",B122))),CONCATENATE("\textbf{",B122,"} \\ \hline"),IF(OR(B122="",ISNUMBER(B122)),"",CONCATENATE(SUBSTITUTE(SUBSTITUTE(B122,",",";"),".",",")," \\ \hline")))</f>
        <v>-6,07429;-10,0671 \\ \hline</v>
      </c>
      <c r="D122" s="4" t="s">
        <v>120</v>
      </c>
      <c r="E122" s="4" t="s">
        <v>188</v>
      </c>
      <c r="F122" s="114" t="str">
        <f aca="false">IF(OR(ISNUMBER(FIND("Task",E122)),ISNUMBER(FIND("Sala",E122))),CONCATENATE("\textbf{",E122,"} \\ \hline"),IF(OR(E122="",ISNUMBER(E122)),"",CONCATENATE(SUBSTITUTE(SUBSTITUTE(E122,",",";"),".",",")," \\ \hline")))</f>
        <v>-6,07429;25,6757 \\ \hline</v>
      </c>
      <c r="G122" s="4" t="s">
        <v>120</v>
      </c>
      <c r="H122" s="4" t="s">
        <v>187</v>
      </c>
      <c r="I122" s="114" t="str">
        <f aca="false">IF(OR(ISNUMBER(FIND("Task",H122)),ISNUMBER(FIND("Sala",H122))),CONCATENATE("\textbf{",H122,"} \\ \hline"),IF(OR(H122="",ISNUMBER(H122)),"",CONCATENATE(SUBSTITUTE(SUBSTITUTE(H122,",",";"),".",",")," \\ \hline")))</f>
        <v>-6,07429;-10,0671 \\ \hline</v>
      </c>
      <c r="J122" s="4" t="s">
        <v>120</v>
      </c>
      <c r="K122" s="4" t="s">
        <v>188</v>
      </c>
      <c r="L122" s="114" t="str">
        <f aca="false">IF(OR(ISNUMBER(FIND("Task",K122)),ISNUMBER(FIND("Sala",K122))),CONCATENATE("\textbf{",K122,"} \\ \hline"),IF(OR(K122="",ISNUMBER(K122)),"",CONCATENATE(SUBSTITUTE(SUBSTITUTE(K122,",",";"),".",",")," \\ \hline")))</f>
        <v>-6,07429;25,6757 \\ \hline</v>
      </c>
      <c r="M122" s="4" t="s">
        <v>120</v>
      </c>
      <c r="N122" s="4" t="s">
        <v>187</v>
      </c>
      <c r="O122" s="114" t="str">
        <f aca="false">IF(OR(ISNUMBER(FIND("Task",N122)),ISNUMBER(FIND("Sala",N122))),CONCATENATE("\textbf{",N122,"} \\ \hline"),IF(OR(N122="",ISNUMBER(N122)),"",CONCATENATE(SUBSTITUTE(SUBSTITUTE(N122,",",";"),".",",")," \\ \hline")))</f>
        <v>-6,07429;-10,0671 \\ \hline</v>
      </c>
    </row>
    <row r="123" customFormat="false" ht="15.75" hidden="false" customHeight="false" outlineLevel="0" collapsed="false">
      <c r="A123" s="4" t="s">
        <v>120</v>
      </c>
      <c r="B123" s="4" t="s">
        <v>188</v>
      </c>
      <c r="C123" s="114" t="str">
        <f aca="false">IF(OR(ISNUMBER(FIND("Task",B123)),ISNUMBER(FIND("Sala",B123))),CONCATENATE("\textbf{",B123,"} \\ \hline"),IF(OR(B123="",ISNUMBER(B123)),"",CONCATENATE(SUBSTITUTE(SUBSTITUTE(B123,",",";"),".",",")," \\ \hline")))</f>
        <v>-6,07429;25,6757 \\ \hline</v>
      </c>
      <c r="D123" s="4" t="s">
        <v>120</v>
      </c>
      <c r="E123" s="4" t="s">
        <v>189</v>
      </c>
      <c r="F123" s="114" t="str">
        <f aca="false">IF(OR(ISNUMBER(FIND("Task",E123)),ISNUMBER(FIND("Sala",E123))),CONCATENATE("\textbf{",E123,"} \\ \hline"),IF(OR(E123="",ISNUMBER(E123)),"",CONCATENATE(SUBSTITUTE(SUBSTITUTE(E123,",",";"),".",",")," \\ \hline")))</f>
        <v>-5,73143;26,0186 \\ \hline</v>
      </c>
      <c r="G123" s="4" t="s">
        <v>120</v>
      </c>
      <c r="H123" s="4" t="s">
        <v>188</v>
      </c>
      <c r="I123" s="114" t="str">
        <f aca="false">IF(OR(ISNUMBER(FIND("Task",H123)),ISNUMBER(FIND("Sala",H123))),CONCATENATE("\textbf{",H123,"} \\ \hline"),IF(OR(H123="",ISNUMBER(H123)),"",CONCATENATE(SUBSTITUTE(SUBSTITUTE(H123,",",";"),".",",")," \\ \hline")))</f>
        <v>-6,07429;25,6757 \\ \hline</v>
      </c>
      <c r="J123" s="4" t="s">
        <v>120</v>
      </c>
      <c r="K123" s="4" t="s">
        <v>189</v>
      </c>
      <c r="L123" s="114" t="str">
        <f aca="false">IF(OR(ISNUMBER(FIND("Task",K123)),ISNUMBER(FIND("Sala",K123))),CONCATENATE("\textbf{",K123,"} \\ \hline"),IF(OR(K123="",ISNUMBER(K123)),"",CONCATENATE(SUBSTITUTE(SUBSTITUTE(K123,",",";"),".",",")," \\ \hline")))</f>
        <v>-5,73143;26,0186 \\ \hline</v>
      </c>
      <c r="M123" s="4" t="s">
        <v>120</v>
      </c>
      <c r="N123" s="4" t="s">
        <v>188</v>
      </c>
      <c r="O123" s="114" t="str">
        <f aca="false">IF(OR(ISNUMBER(FIND("Task",N123)),ISNUMBER(FIND("Sala",N123))),CONCATENATE("\textbf{",N123,"} \\ \hline"),IF(OR(N123="",ISNUMBER(N123)),"",CONCATENATE(SUBSTITUTE(SUBSTITUTE(N123,",",";"),".",",")," \\ \hline")))</f>
        <v>-6,07429;25,6757 \\ \hline</v>
      </c>
    </row>
    <row r="124" customFormat="false" ht="15.75" hidden="false" customHeight="false" outlineLevel="0" collapsed="false">
      <c r="A124" s="4" t="s">
        <v>120</v>
      </c>
      <c r="B124" s="4" t="s">
        <v>189</v>
      </c>
      <c r="C124" s="114" t="str">
        <f aca="false">IF(OR(ISNUMBER(FIND("Task",B124)),ISNUMBER(FIND("Sala",B124))),CONCATENATE("\textbf{",B124,"} \\ \hline"),IF(OR(B124="",ISNUMBER(B124)),"",CONCATENATE(SUBSTITUTE(SUBSTITUTE(B124,",",";"),".",",")," \\ \hline")))</f>
        <v>-5,73143;26,0186 \\ \hline</v>
      </c>
      <c r="D124" s="4" t="s">
        <v>120</v>
      </c>
      <c r="E124" s="4" t="s">
        <v>190</v>
      </c>
      <c r="F124" s="114" t="str">
        <f aca="false">IF(OR(ISNUMBER(FIND("Task",E124)),ISNUMBER(FIND("Sala",E124))),CONCATENATE("\textbf{",E124,"} \\ \hline"),IF(OR(E124="",ISNUMBER(E124)),"",CONCATENATE(SUBSTITUTE(SUBSTITUTE(E124,",",";"),".",",")," \\ \hline")))</f>
        <v>-2,04571;26,0186 \\ \hline</v>
      </c>
      <c r="G124" s="4" t="s">
        <v>120</v>
      </c>
      <c r="H124" s="4" t="s">
        <v>189</v>
      </c>
      <c r="I124" s="114" t="str">
        <f aca="false">IF(OR(ISNUMBER(FIND("Task",H124)),ISNUMBER(FIND("Sala",H124))),CONCATENATE("\textbf{",H124,"} \\ \hline"),IF(OR(H124="",ISNUMBER(H124)),"",CONCATENATE(SUBSTITUTE(SUBSTITUTE(H124,",",";"),".",",")," \\ \hline")))</f>
        <v>-5,73143;26,0186 \\ \hline</v>
      </c>
      <c r="J124" s="4" t="s">
        <v>120</v>
      </c>
      <c r="K124" s="4" t="s">
        <v>190</v>
      </c>
      <c r="L124" s="114" t="str">
        <f aca="false">IF(OR(ISNUMBER(FIND("Task",K124)),ISNUMBER(FIND("Sala",K124))),CONCATENATE("\textbf{",K124,"} \\ \hline"),IF(OR(K124="",ISNUMBER(K124)),"",CONCATENATE(SUBSTITUTE(SUBSTITUTE(K124,",",";"),".",",")," \\ \hline")))</f>
        <v>-2,04571;26,0186 \\ \hline</v>
      </c>
      <c r="M124" s="4" t="s">
        <v>120</v>
      </c>
      <c r="N124" s="4" t="s">
        <v>189</v>
      </c>
      <c r="O124" s="114" t="str">
        <f aca="false">IF(OR(ISNUMBER(FIND("Task",N124)),ISNUMBER(FIND("Sala",N124))),CONCATENATE("\textbf{",N124,"} \\ \hline"),IF(OR(N124="",ISNUMBER(N124)),"",CONCATENATE(SUBSTITUTE(SUBSTITUTE(N124,",",";"),".",",")," \\ \hline")))</f>
        <v>-5,73143;26,0186 \\ \hline</v>
      </c>
    </row>
    <row r="125" customFormat="false" ht="15.75" hidden="false" customHeight="false" outlineLevel="0" collapsed="false">
      <c r="A125" s="4" t="s">
        <v>120</v>
      </c>
      <c r="B125" s="4" t="s">
        <v>190</v>
      </c>
      <c r="C125" s="114" t="str">
        <f aca="false">IF(OR(ISNUMBER(FIND("Task",B125)),ISNUMBER(FIND("Sala",B125))),CONCATENATE("\textbf{",B125,"} \\ \hline"),IF(OR(B125="",ISNUMBER(B125)),"",CONCATENATE(SUBSTITUTE(SUBSTITUTE(B125,",",";"),".",",")," \\ \hline")))</f>
        <v>-2,04571;26,0186 \\ \hline</v>
      </c>
      <c r="D125" s="4" t="s">
        <v>120</v>
      </c>
      <c r="E125" s="4" t="s">
        <v>191</v>
      </c>
      <c r="F125" s="114" t="str">
        <f aca="false">IF(OR(ISNUMBER(FIND("Task",E125)),ISNUMBER(FIND("Sala",E125))),CONCATENATE("\textbf{",E125,"} \\ \hline"),IF(OR(E125="",ISNUMBER(E125)),"",CONCATENATE(SUBSTITUTE(SUBSTITUTE(E125,",",";"),".",",")," \\ \hline")))</f>
        <v>-1,87429;26,19 \\ \hline</v>
      </c>
      <c r="G125" s="4" t="s">
        <v>120</v>
      </c>
      <c r="H125" s="4" t="s">
        <v>190</v>
      </c>
      <c r="I125" s="114" t="str">
        <f aca="false">IF(OR(ISNUMBER(FIND("Task",H125)),ISNUMBER(FIND("Sala",H125))),CONCATENATE("\textbf{",H125,"} \\ \hline"),IF(OR(H125="",ISNUMBER(H125)),"",CONCATENATE(SUBSTITUTE(SUBSTITUTE(H125,",",";"),".",",")," \\ \hline")))</f>
        <v>-2,04571;26,0186 \\ \hline</v>
      </c>
      <c r="J125" s="4" t="s">
        <v>120</v>
      </c>
      <c r="K125" s="4" t="s">
        <v>191</v>
      </c>
      <c r="L125" s="114" t="str">
        <f aca="false">IF(OR(ISNUMBER(FIND("Task",K125)),ISNUMBER(FIND("Sala",K125))),CONCATENATE("\textbf{",K125,"} \\ \hline"),IF(OR(K125="",ISNUMBER(K125)),"",CONCATENATE(SUBSTITUTE(SUBSTITUTE(K125,",",";"),".",",")," \\ \hline")))</f>
        <v>-1,87429;26,19 \\ \hline</v>
      </c>
      <c r="M125" s="4" t="s">
        <v>120</v>
      </c>
      <c r="N125" s="4" t="s">
        <v>190</v>
      </c>
      <c r="O125" s="114" t="str">
        <f aca="false">IF(OR(ISNUMBER(FIND("Task",N125)),ISNUMBER(FIND("Sala",N125))),CONCATENATE("\textbf{",N125,"} \\ \hline"),IF(OR(N125="",ISNUMBER(N125)),"",CONCATENATE(SUBSTITUTE(SUBSTITUTE(N125,",",";"),".",",")," \\ \hline")))</f>
        <v>-2,04571;26,0186 \\ \hline</v>
      </c>
    </row>
    <row r="126" customFormat="false" ht="15.75" hidden="false" customHeight="false" outlineLevel="0" collapsed="false">
      <c r="A126" s="4" t="s">
        <v>120</v>
      </c>
      <c r="B126" s="4" t="s">
        <v>191</v>
      </c>
      <c r="C126" s="114" t="str">
        <f aca="false">IF(OR(ISNUMBER(FIND("Task",B126)),ISNUMBER(FIND("Sala",B126))),CONCATENATE("\textbf{",B126,"} \\ \hline"),IF(OR(B126="",ISNUMBER(B126)),"",CONCATENATE(SUBSTITUTE(SUBSTITUTE(B126,",",";"),".",",")," \\ \hline")))</f>
        <v>-1,87429;26,19 \\ \hline</v>
      </c>
      <c r="D126" s="4" t="s">
        <v>120</v>
      </c>
      <c r="E126" s="4" t="s">
        <v>192</v>
      </c>
      <c r="F126" s="114" t="str">
        <f aca="false">IF(OR(ISNUMBER(FIND("Task",E126)),ISNUMBER(FIND("Sala",E126))),CONCATENATE("\textbf{",E126,"} \\ \hline"),IF(OR(E126="",ISNUMBER(E126)),"",CONCATENATE(SUBSTITUTE(SUBSTITUTE(E126,",",";"),".",",")," \\ \hline")))</f>
        <v>-0,0742857;26,19 \\ \hline</v>
      </c>
      <c r="G126" s="4" t="s">
        <v>120</v>
      </c>
      <c r="H126" s="4" t="s">
        <v>191</v>
      </c>
      <c r="I126" s="114" t="str">
        <f aca="false">IF(OR(ISNUMBER(FIND("Task",H126)),ISNUMBER(FIND("Sala",H126))),CONCATENATE("\textbf{",H126,"} \\ \hline"),IF(OR(H126="",ISNUMBER(H126)),"",CONCATENATE(SUBSTITUTE(SUBSTITUTE(H126,",",";"),".",",")," \\ \hline")))</f>
        <v>-1,87429;26,19 \\ \hline</v>
      </c>
      <c r="J126" s="4" t="s">
        <v>120</v>
      </c>
      <c r="K126" s="4" t="s">
        <v>192</v>
      </c>
      <c r="L126" s="114" t="str">
        <f aca="false">IF(OR(ISNUMBER(FIND("Task",K126)),ISNUMBER(FIND("Sala",K126))),CONCATENATE("\textbf{",K126,"} \\ \hline"),IF(OR(K126="",ISNUMBER(K126)),"",CONCATENATE(SUBSTITUTE(SUBSTITUTE(K126,",",";"),".",",")," \\ \hline")))</f>
        <v>-0,0742857;26,19 \\ \hline</v>
      </c>
      <c r="M126" s="4" t="s">
        <v>120</v>
      </c>
      <c r="N126" s="4" t="s">
        <v>191</v>
      </c>
      <c r="O126" s="114" t="str">
        <f aca="false">IF(OR(ISNUMBER(FIND("Task",N126)),ISNUMBER(FIND("Sala",N126))),CONCATENATE("\textbf{",N126,"} \\ \hline"),IF(OR(N126="",ISNUMBER(N126)),"",CONCATENATE(SUBSTITUTE(SUBSTITUTE(N126,",",";"),".",",")," \\ \hline")))</f>
        <v>-1,87429;26,19 \\ \hline</v>
      </c>
    </row>
    <row r="127" customFormat="false" ht="15.75" hidden="false" customHeight="false" outlineLevel="0" collapsed="false">
      <c r="A127" s="4" t="s">
        <v>120</v>
      </c>
      <c r="B127" s="4" t="s">
        <v>192</v>
      </c>
      <c r="C127" s="114" t="str">
        <f aca="false">IF(OR(ISNUMBER(FIND("Task",B127)),ISNUMBER(FIND("Sala",B127))),CONCATENATE("\textbf{",B127,"} \\ \hline"),IF(OR(B127="",ISNUMBER(B127)),"",CONCATENATE(SUBSTITUTE(SUBSTITUTE(B127,",",";"),".",",")," \\ \hline")))</f>
        <v>-0,0742857;26,19 \\ \hline</v>
      </c>
      <c r="D127" s="4" t="s">
        <v>120</v>
      </c>
      <c r="E127" s="4" t="s">
        <v>193</v>
      </c>
      <c r="F127" s="114" t="str">
        <f aca="false">IF(OR(ISNUMBER(FIND("Task",E127)),ISNUMBER(FIND("Sala",E127))),CONCATENATE("\textbf{",E127,"} \\ \hline"),IF(OR(E127="",ISNUMBER(E127)),"",CONCATENATE(SUBSTITUTE(SUBSTITUTE(E127,",",";"),".",",")," \\ \hline")))</f>
        <v>0,0114286;26,2757 \\ \hline</v>
      </c>
      <c r="G127" s="4" t="s">
        <v>120</v>
      </c>
      <c r="H127" s="4" t="s">
        <v>192</v>
      </c>
      <c r="I127" s="114" t="str">
        <f aca="false">IF(OR(ISNUMBER(FIND("Task",H127)),ISNUMBER(FIND("Sala",H127))),CONCATENATE("\textbf{",H127,"} \\ \hline"),IF(OR(H127="",ISNUMBER(H127)),"",CONCATENATE(SUBSTITUTE(SUBSTITUTE(H127,",",";"),".",",")," \\ \hline")))</f>
        <v>-0,0742857;26,19 \\ \hline</v>
      </c>
      <c r="J127" s="4" t="s">
        <v>120</v>
      </c>
      <c r="K127" s="4" t="s">
        <v>193</v>
      </c>
      <c r="L127" s="114" t="str">
        <f aca="false">IF(OR(ISNUMBER(FIND("Task",K127)),ISNUMBER(FIND("Sala",K127))),CONCATENATE("\textbf{",K127,"} \\ \hline"),IF(OR(K127="",ISNUMBER(K127)),"",CONCATENATE(SUBSTITUTE(SUBSTITUTE(K127,",",";"),".",",")," \\ \hline")))</f>
        <v>0,0114286;26,2757 \\ \hline</v>
      </c>
      <c r="M127" s="4" t="s">
        <v>120</v>
      </c>
      <c r="N127" s="4" t="s">
        <v>192</v>
      </c>
      <c r="O127" s="114" t="str">
        <f aca="false">IF(OR(ISNUMBER(FIND("Task",N127)),ISNUMBER(FIND("Sala",N127))),CONCATENATE("\textbf{",N127,"} \\ \hline"),IF(OR(N127="",ISNUMBER(N127)),"",CONCATENATE(SUBSTITUTE(SUBSTITUTE(N127,",",";"),".",",")," \\ \hline")))</f>
        <v>-0,0742857;26,19 \\ \hline</v>
      </c>
    </row>
    <row r="128" customFormat="false" ht="15.75" hidden="false" customHeight="false" outlineLevel="0" collapsed="false">
      <c r="A128" s="4" t="s">
        <v>120</v>
      </c>
      <c r="B128" s="4" t="s">
        <v>193</v>
      </c>
      <c r="C128" s="114" t="str">
        <f aca="false">IF(OR(ISNUMBER(FIND("Task",B128)),ISNUMBER(FIND("Sala",B128))),CONCATENATE("\textbf{",B128,"} \\ \hline"),IF(OR(B128="",ISNUMBER(B128)),"",CONCATENATE(SUBSTITUTE(SUBSTITUTE(B128,",",";"),".",",")," \\ \hline")))</f>
        <v>0,0114286;26,2757 \\ \hline</v>
      </c>
      <c r="D128" s="4" t="s">
        <v>120</v>
      </c>
      <c r="E128" s="4" t="s">
        <v>194</v>
      </c>
      <c r="F128" s="114" t="str">
        <f aca="false">IF(OR(ISNUMBER(FIND("Task",E128)),ISNUMBER(FIND("Sala",E128))),CONCATENATE("\textbf{",E128,"} \\ \hline"),IF(OR(E128="",ISNUMBER(E128)),"",CONCATENATE(SUBSTITUTE(SUBSTITUTE(E128,",",";"),".",",")," \\ \hline")))</f>
        <v>1,64;26,2757 \\ \hline</v>
      </c>
      <c r="G128" s="4" t="s">
        <v>120</v>
      </c>
      <c r="H128" s="4" t="s">
        <v>193</v>
      </c>
      <c r="I128" s="114" t="str">
        <f aca="false">IF(OR(ISNUMBER(FIND("Task",H128)),ISNUMBER(FIND("Sala",H128))),CONCATENATE("\textbf{",H128,"} \\ \hline"),IF(OR(H128="",ISNUMBER(H128)),"",CONCATENATE(SUBSTITUTE(SUBSTITUTE(H128,",",";"),".",",")," \\ \hline")))</f>
        <v>0,0114286;26,2757 \\ \hline</v>
      </c>
      <c r="J128" s="4" t="s">
        <v>120</v>
      </c>
      <c r="K128" s="4" t="s">
        <v>194</v>
      </c>
      <c r="L128" s="114" t="str">
        <f aca="false">IF(OR(ISNUMBER(FIND("Task",K128)),ISNUMBER(FIND("Sala",K128))),CONCATENATE("\textbf{",K128,"} \\ \hline"),IF(OR(K128="",ISNUMBER(K128)),"",CONCATENATE(SUBSTITUTE(SUBSTITUTE(K128,",",";"),".",",")," \\ \hline")))</f>
        <v>1,64;26,2757 \\ \hline</v>
      </c>
      <c r="M128" s="4" t="s">
        <v>120</v>
      </c>
      <c r="N128" s="4" t="s">
        <v>193</v>
      </c>
      <c r="O128" s="114" t="str">
        <f aca="false">IF(OR(ISNUMBER(FIND("Task",N128)),ISNUMBER(FIND("Sala",N128))),CONCATENATE("\textbf{",N128,"} \\ \hline"),IF(OR(N128="",ISNUMBER(N128)),"",CONCATENATE(SUBSTITUTE(SUBSTITUTE(N128,",",";"),".",",")," \\ \hline")))</f>
        <v>0,0114286;26,2757 \\ \hline</v>
      </c>
    </row>
    <row r="129" customFormat="false" ht="15.75" hidden="false" customHeight="false" outlineLevel="0" collapsed="false">
      <c r="A129" s="4" t="s">
        <v>120</v>
      </c>
      <c r="B129" s="4" t="s">
        <v>194</v>
      </c>
      <c r="C129" s="114" t="str">
        <f aca="false">IF(OR(ISNUMBER(FIND("Task",B129)),ISNUMBER(FIND("Sala",B129))),CONCATENATE("\textbf{",B129,"} \\ \hline"),IF(OR(B129="",ISNUMBER(B129)),"",CONCATENATE(SUBSTITUTE(SUBSTITUTE(B129,",",";"),".",",")," \\ \hline")))</f>
        <v>1,64;26,2757 \\ \hline</v>
      </c>
      <c r="D129" s="4" t="s">
        <v>120</v>
      </c>
      <c r="E129" s="4" t="s">
        <v>195</v>
      </c>
      <c r="F129" s="114" t="str">
        <f aca="false">IF(OR(ISNUMBER(FIND("Task",E129)),ISNUMBER(FIND("Sala",E129))),CONCATENATE("\textbf{",E129,"} \\ \hline"),IF(OR(E129="",ISNUMBER(E129)),"",CONCATENATE(SUBSTITUTE(SUBSTITUTE(E129,",",";"),".",",")," \\ \hline")))</f>
        <v>1,72571;26,3614 \\ \hline</v>
      </c>
      <c r="G129" s="4" t="s">
        <v>120</v>
      </c>
      <c r="H129" s="4" t="s">
        <v>194</v>
      </c>
      <c r="I129" s="114" t="str">
        <f aca="false">IF(OR(ISNUMBER(FIND("Task",H129)),ISNUMBER(FIND("Sala",H129))),CONCATENATE("\textbf{",H129,"} \\ \hline"),IF(OR(H129="",ISNUMBER(H129)),"",CONCATENATE(SUBSTITUTE(SUBSTITUTE(H129,",",";"),".",",")," \\ \hline")))</f>
        <v>1,64;26,2757 \\ \hline</v>
      </c>
      <c r="J129" s="4" t="s">
        <v>120</v>
      </c>
      <c r="K129" s="4" t="s">
        <v>195</v>
      </c>
      <c r="L129" s="114" t="str">
        <f aca="false">IF(OR(ISNUMBER(FIND("Task",K129)),ISNUMBER(FIND("Sala",K129))),CONCATENATE("\textbf{",K129,"} \\ \hline"),IF(OR(K129="",ISNUMBER(K129)),"",CONCATENATE(SUBSTITUTE(SUBSTITUTE(K129,",",";"),".",",")," \\ \hline")))</f>
        <v>1,72571;26,3614 \\ \hline</v>
      </c>
      <c r="M129" s="4" t="s">
        <v>120</v>
      </c>
      <c r="N129" s="4" t="s">
        <v>194</v>
      </c>
      <c r="O129" s="114" t="str">
        <f aca="false">IF(OR(ISNUMBER(FIND("Task",N129)),ISNUMBER(FIND("Sala",N129))),CONCATENATE("\textbf{",N129,"} \\ \hline"),IF(OR(N129="",ISNUMBER(N129)),"",CONCATENATE(SUBSTITUTE(SUBSTITUTE(N129,",",";"),".",",")," \\ \hline")))</f>
        <v>1,64;26,2757 \\ \hline</v>
      </c>
    </row>
    <row r="130" customFormat="false" ht="15.75" hidden="false" customHeight="false" outlineLevel="0" collapsed="false">
      <c r="A130" s="4" t="s">
        <v>120</v>
      </c>
      <c r="B130" s="4" t="s">
        <v>195</v>
      </c>
      <c r="C130" s="114" t="str">
        <f aca="false">IF(OR(ISNUMBER(FIND("Task",B130)),ISNUMBER(FIND("Sala",B130))),CONCATENATE("\textbf{",B130,"} \\ \hline"),IF(OR(B130="",ISNUMBER(B130)),"",CONCATENATE(SUBSTITUTE(SUBSTITUTE(B130,",",";"),".",",")," \\ \hline")))</f>
        <v>1,72571;26,3614 \\ \hline</v>
      </c>
      <c r="D130" s="4" t="s">
        <v>120</v>
      </c>
      <c r="E130" s="4" t="s">
        <v>196</v>
      </c>
      <c r="F130" s="114" t="str">
        <f aca="false">IF(OR(ISNUMBER(FIND("Task",E130)),ISNUMBER(FIND("Sala",E130))),CONCATENATE("\textbf{",E130,"} \\ \hline"),IF(OR(E130="",ISNUMBER(E130)),"",CONCATENATE(SUBSTITUTE(SUBSTITUTE(E130,",",";"),".",",")," \\ \hline")))</f>
        <v>2,75429;26,3614 \\ \hline</v>
      </c>
      <c r="G130" s="4" t="s">
        <v>120</v>
      </c>
      <c r="H130" s="4" t="s">
        <v>195</v>
      </c>
      <c r="I130" s="114" t="str">
        <f aca="false">IF(OR(ISNUMBER(FIND("Task",H130)),ISNUMBER(FIND("Sala",H130))),CONCATENATE("\textbf{",H130,"} \\ \hline"),IF(OR(H130="",ISNUMBER(H130)),"",CONCATENATE(SUBSTITUTE(SUBSTITUTE(H130,",",";"),".",",")," \\ \hline")))</f>
        <v>1,72571;26,3614 \\ \hline</v>
      </c>
      <c r="J130" s="4" t="s">
        <v>120</v>
      </c>
      <c r="K130" s="4" t="s">
        <v>196</v>
      </c>
      <c r="L130" s="114" t="str">
        <f aca="false">IF(OR(ISNUMBER(FIND("Task",K130)),ISNUMBER(FIND("Sala",K130))),CONCATENATE("\textbf{",K130,"} \\ \hline"),IF(OR(K130="",ISNUMBER(K130)),"",CONCATENATE(SUBSTITUTE(SUBSTITUTE(K130,",",";"),".",",")," \\ \hline")))</f>
        <v>2,75429;26,3614 \\ \hline</v>
      </c>
      <c r="M130" s="4" t="s">
        <v>120</v>
      </c>
      <c r="N130" s="4" t="s">
        <v>195</v>
      </c>
      <c r="O130" s="114" t="str">
        <f aca="false">IF(OR(ISNUMBER(FIND("Task",N130)),ISNUMBER(FIND("Sala",N130))),CONCATENATE("\textbf{",N130,"} \\ \hline"),IF(OR(N130="",ISNUMBER(N130)),"",CONCATENATE(SUBSTITUTE(SUBSTITUTE(N130,",",";"),".",",")," \\ \hline")))</f>
        <v>1,72571;26,3614 \\ \hline</v>
      </c>
    </row>
    <row r="131" customFormat="false" ht="15.75" hidden="false" customHeight="false" outlineLevel="0" collapsed="false">
      <c r="A131" s="4" t="s">
        <v>120</v>
      </c>
      <c r="B131" s="4" t="s">
        <v>196</v>
      </c>
      <c r="C131" s="114" t="str">
        <f aca="false">IF(OR(ISNUMBER(FIND("Task",B131)),ISNUMBER(FIND("Sala",B131))),CONCATENATE("\textbf{",B131,"} \\ \hline"),IF(OR(B131="",ISNUMBER(B131)),"",CONCATENATE(SUBSTITUTE(SUBSTITUTE(B131,",",";"),".",",")," \\ \hline")))</f>
        <v>2,75429;26,3614 \\ \hline</v>
      </c>
      <c r="D131" s="4" t="s">
        <v>126</v>
      </c>
      <c r="E131" s="4"/>
      <c r="F131" s="114" t="str">
        <f aca="false">IF(OR(ISNUMBER(FIND("Task",E131)),ISNUMBER(FIND("Sala",E131))),CONCATENATE("\textbf{",E131,"} \\ \hline"),IF(OR(E131="",ISNUMBER(E131)),"",CONCATENATE(SUBSTITUTE(SUBSTITUTE(E131,",",";"),".",",")," \\ \hline")))</f>
        <v/>
      </c>
      <c r="G131" s="4" t="s">
        <v>120</v>
      </c>
      <c r="H131" s="4" t="s">
        <v>196</v>
      </c>
      <c r="I131" s="114" t="str">
        <f aca="false">IF(OR(ISNUMBER(FIND("Task",H131)),ISNUMBER(FIND("Sala",H131))),CONCATENATE("\textbf{",H131,"} \\ \hline"),IF(OR(H131="",ISNUMBER(H131)),"",CONCATENATE(SUBSTITUTE(SUBSTITUTE(H131,",",";"),".",",")," \\ \hline")))</f>
        <v>2,75429;26,3614 \\ \hline</v>
      </c>
      <c r="J131" s="4" t="s">
        <v>126</v>
      </c>
      <c r="K131" s="4"/>
      <c r="L131" s="114" t="str">
        <f aca="false">IF(OR(ISNUMBER(FIND("Task",K131)),ISNUMBER(FIND("Sala",K131))),CONCATENATE("\textbf{",K131,"} \\ \hline"),IF(OR(K131="",ISNUMBER(K131)),"",CONCATENATE(SUBSTITUTE(SUBSTITUTE(K131,",",";"),".",",")," \\ \hline")))</f>
        <v/>
      </c>
      <c r="M131" s="4" t="s">
        <v>120</v>
      </c>
      <c r="N131" s="4" t="s">
        <v>196</v>
      </c>
      <c r="O131" s="114" t="str">
        <f aca="false">IF(OR(ISNUMBER(FIND("Task",N131)),ISNUMBER(FIND("Sala",N131))),CONCATENATE("\textbf{",N131,"} \\ \hline"),IF(OR(N131="",ISNUMBER(N131)),"",CONCATENATE(SUBSTITUTE(SUBSTITUTE(N131,",",";"),".",",")," \\ \hline")))</f>
        <v>2,75429;26,3614 \\ \hline</v>
      </c>
    </row>
    <row r="132" customFormat="false" ht="15.75" hidden="false" customHeight="false" outlineLevel="0" collapsed="false">
      <c r="A132" s="4" t="s">
        <v>126</v>
      </c>
      <c r="B132" s="4"/>
      <c r="C132" s="114" t="str">
        <f aca="false">IF(OR(ISNUMBER(FIND("Task",B132)),ISNUMBER(FIND("Sala",B132))),CONCATENATE("\textbf{",B132,"} \\ \hline"),IF(OR(B132="",ISNUMBER(B132)),"",CONCATENATE(SUBSTITUTE(SUBSTITUTE(B132,",",";"),".",",")," \\ \hline")))</f>
        <v/>
      </c>
      <c r="D132" s="4" t="s">
        <v>127</v>
      </c>
      <c r="E132" s="4"/>
      <c r="F132" s="114" t="str">
        <f aca="false">IF(OR(ISNUMBER(FIND("Task",E132)),ISNUMBER(FIND("Sala",E132))),CONCATENATE("\textbf{",E132,"} \\ \hline"),IF(OR(E132="",ISNUMBER(E132)),"",CONCATENATE(SUBSTITUTE(SUBSTITUTE(E132,",",";"),".",",")," \\ \hline")))</f>
        <v/>
      </c>
      <c r="G132" s="4" t="s">
        <v>126</v>
      </c>
      <c r="H132" s="4"/>
      <c r="I132" s="114" t="str">
        <f aca="false">IF(OR(ISNUMBER(FIND("Task",H132)),ISNUMBER(FIND("Sala",H132))),CONCATENATE("\textbf{",H132,"} \\ \hline"),IF(OR(H132="",ISNUMBER(H132)),"",CONCATENATE(SUBSTITUTE(SUBSTITUTE(H132,",",";"),".",",")," \\ \hline")))</f>
        <v/>
      </c>
      <c r="J132" s="4" t="s">
        <v>127</v>
      </c>
      <c r="K132" s="4"/>
      <c r="L132" s="114" t="str">
        <f aca="false">IF(OR(ISNUMBER(FIND("Task",K132)),ISNUMBER(FIND("Sala",K132))),CONCATENATE("\textbf{",K132,"} \\ \hline"),IF(OR(K132="",ISNUMBER(K132)),"",CONCATENATE(SUBSTITUTE(SUBSTITUTE(K132,",",";"),".",",")," \\ \hline")))</f>
        <v/>
      </c>
      <c r="M132" s="4" t="s">
        <v>126</v>
      </c>
      <c r="N132" s="4"/>
      <c r="O132" s="114" t="str">
        <f aca="false">IF(OR(ISNUMBER(FIND("Task",N132)),ISNUMBER(FIND("Sala",N132))),CONCATENATE("\textbf{",N132,"} \\ \hline"),IF(OR(N132="",ISNUMBER(N132)),"",CONCATENATE(SUBSTITUTE(SUBSTITUTE(N132,",",";"),".",",")," \\ \hline")))</f>
        <v/>
      </c>
    </row>
    <row r="133" customFormat="false" ht="15.75" hidden="false" customHeight="false" outlineLevel="0" collapsed="false">
      <c r="A133" s="4" t="s">
        <v>127</v>
      </c>
      <c r="B133" s="4"/>
      <c r="C133" s="114" t="str">
        <f aca="false">IF(OR(ISNUMBER(FIND("Task",B133)),ISNUMBER(FIND("Sala",B133))),CONCATENATE("\textbf{",B133,"} \\ \hline"),IF(OR(B133="",ISNUMBER(B133)),"",CONCATENATE(SUBSTITUTE(SUBSTITUTE(B133,",",";"),".",",")," \\ \hline")))</f>
        <v/>
      </c>
      <c r="D133" s="4" t="s">
        <v>116</v>
      </c>
      <c r="E133" s="4" t="n">
        <v>4</v>
      </c>
      <c r="F133" s="114" t="str">
        <f aca="false">IF(OR(ISNUMBER(FIND("Task",E133)),ISNUMBER(FIND("Sala",E133))),CONCATENATE("\textbf{",E133,"} \\ \hline"),IF(OR(E133="",ISNUMBER(E133)),"",CONCATENATE(SUBSTITUTE(SUBSTITUTE(E133,",",";"),".",",")," \\ \hline")))</f>
        <v/>
      </c>
      <c r="G133" s="4" t="s">
        <v>127</v>
      </c>
      <c r="H133" s="4"/>
      <c r="I133" s="114" t="str">
        <f aca="false">IF(OR(ISNUMBER(FIND("Task",H133)),ISNUMBER(FIND("Sala",H133))),CONCATENATE("\textbf{",H133,"} \\ \hline"),IF(OR(H133="",ISNUMBER(H133)),"",CONCATENATE(SUBSTITUTE(SUBSTITUTE(H133,",",";"),".",",")," \\ \hline")))</f>
        <v/>
      </c>
      <c r="J133" s="4" t="s">
        <v>116</v>
      </c>
      <c r="K133" s="4" t="n">
        <v>4</v>
      </c>
      <c r="L133" s="114" t="str">
        <f aca="false">IF(OR(ISNUMBER(FIND("Task",K133)),ISNUMBER(FIND("Sala",K133))),CONCATENATE("\textbf{",K133,"} \\ \hline"),IF(OR(K133="",ISNUMBER(K133)),"",CONCATENATE(SUBSTITUTE(SUBSTITUTE(K133,",",";"),".",",")," \\ \hline")))</f>
        <v/>
      </c>
      <c r="M133" s="4" t="s">
        <v>127</v>
      </c>
      <c r="N133" s="4"/>
      <c r="O133" s="114" t="str">
        <f aca="false">IF(OR(ISNUMBER(FIND("Task",N133)),ISNUMBER(FIND("Sala",N133))),CONCATENATE("\textbf{",N133,"} \\ \hline"),IF(OR(N133="",ISNUMBER(N133)),"",CONCATENATE(SUBSTITUTE(SUBSTITUTE(N133,",",";"),".",",")," \\ \hline")))</f>
        <v/>
      </c>
    </row>
    <row r="134" customFormat="false" ht="15.75" hidden="false" customHeight="false" outlineLevel="0" collapsed="false">
      <c r="A134" s="4" t="s">
        <v>116</v>
      </c>
      <c r="B134" s="4" t="n">
        <v>4</v>
      </c>
      <c r="C134" s="114" t="str">
        <f aca="false">IF(OR(ISNUMBER(FIND("Task",B134)),ISNUMBER(FIND("Sala",B134))),CONCATENATE("\textbf{",B134,"} \\ \hline"),IF(OR(B134="",ISNUMBER(B134)),"",CONCATENATE(SUBSTITUTE(SUBSTITUTE(B134,",",";"),".",",")," \\ \hline")))</f>
        <v/>
      </c>
      <c r="D134" s="4" t="s">
        <v>117</v>
      </c>
      <c r="E134" s="4" t="n">
        <v>1</v>
      </c>
      <c r="F134" s="114" t="str">
        <f aca="false">IF(OR(ISNUMBER(FIND("Task",E134)),ISNUMBER(FIND("Sala",E134))),CONCATENATE("\textbf{",E134,"} \\ \hline"),IF(OR(E134="",ISNUMBER(E134)),"",CONCATENATE(SUBSTITUTE(SUBSTITUTE(E134,",",";"),".",",")," \\ \hline")))</f>
        <v/>
      </c>
      <c r="G134" s="4" t="s">
        <v>116</v>
      </c>
      <c r="H134" s="4" t="n">
        <v>4</v>
      </c>
      <c r="I134" s="114" t="str">
        <f aca="false">IF(OR(ISNUMBER(FIND("Task",H134)),ISNUMBER(FIND("Sala",H134))),CONCATENATE("\textbf{",H134,"} \\ \hline"),IF(OR(H134="",ISNUMBER(H134)),"",CONCATENATE(SUBSTITUTE(SUBSTITUTE(H134,",",";"),".",",")," \\ \hline")))</f>
        <v/>
      </c>
      <c r="J134" s="4" t="s">
        <v>117</v>
      </c>
      <c r="K134" s="4" t="n">
        <v>1</v>
      </c>
      <c r="L134" s="114" t="str">
        <f aca="false">IF(OR(ISNUMBER(FIND("Task",K134)),ISNUMBER(FIND("Sala",K134))),CONCATENATE("\textbf{",K134,"} \\ \hline"),IF(OR(K134="",ISNUMBER(K134)),"",CONCATENATE(SUBSTITUTE(SUBSTITUTE(K134,",",";"),".",",")," \\ \hline")))</f>
        <v/>
      </c>
      <c r="M134" s="4" t="s">
        <v>116</v>
      </c>
      <c r="N134" s="4" t="n">
        <v>4</v>
      </c>
      <c r="O134" s="114" t="str">
        <f aca="false">IF(OR(ISNUMBER(FIND("Task",N134)),ISNUMBER(FIND("Sala",N134))),CONCATENATE("\textbf{",N134,"} \\ \hline"),IF(OR(N134="",ISNUMBER(N134)),"",CONCATENATE(SUBSTITUTE(SUBSTITUTE(N134,",",";"),".",",")," \\ \hline")))</f>
        <v/>
      </c>
    </row>
    <row r="135" customFormat="false" ht="15.75" hidden="false" customHeight="false" outlineLevel="0" collapsed="false">
      <c r="A135" s="4" t="s">
        <v>117</v>
      </c>
      <c r="B135" s="4" t="n">
        <v>1</v>
      </c>
      <c r="C135" s="114" t="str">
        <f aca="false">IF(OR(ISNUMBER(FIND("Task",B135)),ISNUMBER(FIND("Sala",B135))),CONCATENATE("\textbf{",B135,"} \\ \hline"),IF(OR(B135="",ISNUMBER(B135)),"",CONCATENATE(SUBSTITUTE(SUBSTITUTE(B135,",",";"),".",",")," \\ \hline")))</f>
        <v/>
      </c>
      <c r="D135" s="4" t="s">
        <v>118</v>
      </c>
      <c r="E135" s="4" t="s">
        <v>55</v>
      </c>
      <c r="F135" s="114" t="str">
        <f aca="false">IF(OR(ISNUMBER(FIND("Task",E135)),ISNUMBER(FIND("Sala",E135))),CONCATENATE("\textbf{",E135,"} \\ \hline"),IF(OR(E135="",ISNUMBER(E135)),"",CONCATENATE(SUBSTITUTE(SUBSTITUTE(E135,",",";"),".",",")," \\ \hline")))</f>
        <v>\textbf{Task 4} \\ \hline</v>
      </c>
      <c r="G135" s="4" t="s">
        <v>117</v>
      </c>
      <c r="H135" s="4" t="n">
        <v>1</v>
      </c>
      <c r="I135" s="114" t="str">
        <f aca="false">IF(OR(ISNUMBER(FIND("Task",H135)),ISNUMBER(FIND("Sala",H135))),CONCATENATE("\textbf{",H135,"} \\ \hline"),IF(OR(H135="",ISNUMBER(H135)),"",CONCATENATE(SUBSTITUTE(SUBSTITUTE(H135,",",";"),".",",")," \\ \hline")))</f>
        <v/>
      </c>
      <c r="J135" s="4" t="s">
        <v>118</v>
      </c>
      <c r="K135" s="4" t="s">
        <v>55</v>
      </c>
      <c r="L135" s="114" t="str">
        <f aca="false">IF(OR(ISNUMBER(FIND("Task",K135)),ISNUMBER(FIND("Sala",K135))),CONCATENATE("\textbf{",K135,"} \\ \hline"),IF(OR(K135="",ISNUMBER(K135)),"",CONCATENATE(SUBSTITUTE(SUBSTITUTE(K135,",",";"),".",",")," \\ \hline")))</f>
        <v>\textbf{Task 4} \\ \hline</v>
      </c>
      <c r="M135" s="4" t="s">
        <v>117</v>
      </c>
      <c r="N135" s="4" t="n">
        <v>1</v>
      </c>
      <c r="O135" s="114" t="str">
        <f aca="false">IF(OR(ISNUMBER(FIND("Task",N135)),ISNUMBER(FIND("Sala",N135))),CONCATENATE("\textbf{",N135,"} \\ \hline"),IF(OR(N135="",ISNUMBER(N135)),"",CONCATENATE(SUBSTITUTE(SUBSTITUTE(N135,",",";"),".",",")," \\ \hline")))</f>
        <v/>
      </c>
    </row>
    <row r="136" customFormat="false" ht="15.75" hidden="false" customHeight="false" outlineLevel="0" collapsed="false">
      <c r="A136" s="4" t="s">
        <v>118</v>
      </c>
      <c r="B136" s="4" t="s">
        <v>55</v>
      </c>
      <c r="C136" s="114" t="str">
        <f aca="false">IF(OR(ISNUMBER(FIND("Task",B136)),ISNUMBER(FIND("Sala",B136))),CONCATENATE("\textbf{",B136,"} \\ \hline"),IF(OR(B136="",ISNUMBER(B136)),"",CONCATENATE(SUBSTITUTE(SUBSTITUTE(B136,",",";"),".",",")," \\ \hline")))</f>
        <v>\textbf{Task 4} \\ \hline</v>
      </c>
      <c r="D136" s="4" t="s">
        <v>119</v>
      </c>
      <c r="E136" s="4" t="s">
        <v>22</v>
      </c>
      <c r="F136" s="114" t="str">
        <f aca="false">IF(OR(ISNUMBER(FIND("Task",E136)),ISNUMBER(FIND("Sala",E136))),CONCATENATE("\textbf{",E136,"} \\ \hline"),IF(OR(E136="",ISNUMBER(E136)),"",CONCATENATE(SUBSTITUTE(SUBSTITUTE(E136,",",";"),".",",")," \\ \hline")))</f>
        <v>\textbf{Sala 315} \\ \hline</v>
      </c>
      <c r="G136" s="4" t="s">
        <v>118</v>
      </c>
      <c r="H136" s="4" t="s">
        <v>55</v>
      </c>
      <c r="I136" s="114" t="str">
        <f aca="false">IF(OR(ISNUMBER(FIND("Task",H136)),ISNUMBER(FIND("Sala",H136))),CONCATENATE("\textbf{",H136,"} \\ \hline"),IF(OR(H136="",ISNUMBER(H136)),"",CONCATENATE(SUBSTITUTE(SUBSTITUTE(H136,",",";"),".",",")," \\ \hline")))</f>
        <v>\textbf{Task 4} \\ \hline</v>
      </c>
      <c r="J136" s="4" t="s">
        <v>119</v>
      </c>
      <c r="K136" s="4" t="s">
        <v>22</v>
      </c>
      <c r="L136" s="114" t="str">
        <f aca="false">IF(OR(ISNUMBER(FIND("Task",K136)),ISNUMBER(FIND("Sala",K136))),CONCATENATE("\textbf{",K136,"} \\ \hline"),IF(OR(K136="",ISNUMBER(K136)),"",CONCATENATE(SUBSTITUTE(SUBSTITUTE(K136,",",";"),".",",")," \\ \hline")))</f>
        <v>\textbf{Sala 315} \\ \hline</v>
      </c>
      <c r="M136" s="4" t="s">
        <v>118</v>
      </c>
      <c r="N136" s="4" t="s">
        <v>55</v>
      </c>
      <c r="O136" s="114" t="str">
        <f aca="false">IF(OR(ISNUMBER(FIND("Task",N136)),ISNUMBER(FIND("Sala",N136))),CONCATENATE("\textbf{",N136,"} \\ \hline"),IF(OR(N136="",ISNUMBER(N136)),"",CONCATENATE(SUBSTITUTE(SUBSTITUTE(N136,",",";"),".",",")," \\ \hline")))</f>
        <v>\textbf{Task 4} \\ \hline</v>
      </c>
    </row>
    <row r="137" customFormat="false" ht="15.75" hidden="false" customHeight="false" outlineLevel="0" collapsed="false">
      <c r="A137" s="4" t="s">
        <v>119</v>
      </c>
      <c r="B137" s="4" t="s">
        <v>22</v>
      </c>
      <c r="C137" s="114" t="str">
        <f aca="false">IF(OR(ISNUMBER(FIND("Task",B137)),ISNUMBER(FIND("Sala",B137))),CONCATENATE("\textbf{",B137,"} \\ \hline"),IF(OR(B137="",ISNUMBER(B137)),"",CONCATENATE(SUBSTITUTE(SUBSTITUTE(B137,",",";"),".",",")," \\ \hline")))</f>
        <v>\textbf{Sala 315} \\ \hline</v>
      </c>
      <c r="D137" s="4" t="s">
        <v>120</v>
      </c>
      <c r="E137" s="4" t="s">
        <v>197</v>
      </c>
      <c r="F137" s="114" t="str">
        <f aca="false">IF(OR(ISNUMBER(FIND("Task",E137)),ISNUMBER(FIND("Sala",E137))),CONCATENATE("\textbf{",E137,"} \\ \hline"),IF(OR(E137="",ISNUMBER(E137)),"",CONCATENATE(SUBSTITUTE(SUBSTITUTE(E137,",",";"),".",",")," \\ \hline")))</f>
        <v>2,58286;26,3614 \\ \hline</v>
      </c>
      <c r="G137" s="4" t="s">
        <v>119</v>
      </c>
      <c r="H137" s="4" t="s">
        <v>22</v>
      </c>
      <c r="I137" s="114" t="str">
        <f aca="false">IF(OR(ISNUMBER(FIND("Task",H137)),ISNUMBER(FIND("Sala",H137))),CONCATENATE("\textbf{",H137,"} \\ \hline"),IF(OR(H137="",ISNUMBER(H137)),"",CONCATENATE(SUBSTITUTE(SUBSTITUTE(H137,",",";"),".",",")," \\ \hline")))</f>
        <v>\textbf{Sala 315} \\ \hline</v>
      </c>
      <c r="J137" s="4" t="s">
        <v>120</v>
      </c>
      <c r="K137" s="4" t="s">
        <v>197</v>
      </c>
      <c r="L137" s="114" t="str">
        <f aca="false">IF(OR(ISNUMBER(FIND("Task",K137)),ISNUMBER(FIND("Sala",K137))),CONCATENATE("\textbf{",K137,"} \\ \hline"),IF(OR(K137="",ISNUMBER(K137)),"",CONCATENATE(SUBSTITUTE(SUBSTITUTE(K137,",",";"),".",",")," \\ \hline")))</f>
        <v>2,58286;26,3614 \\ \hline</v>
      </c>
      <c r="M137" s="4" t="s">
        <v>119</v>
      </c>
      <c r="N137" s="4" t="s">
        <v>22</v>
      </c>
      <c r="O137" s="114" t="str">
        <f aca="false">IF(OR(ISNUMBER(FIND("Task",N137)),ISNUMBER(FIND("Sala",N137))),CONCATENATE("\textbf{",N137,"} \\ \hline"),IF(OR(N137="",ISNUMBER(N137)),"",CONCATENATE(SUBSTITUTE(SUBSTITUTE(N137,",",";"),".",",")," \\ \hline")))</f>
        <v>\textbf{Sala 315} \\ \hline</v>
      </c>
    </row>
    <row r="138" customFormat="false" ht="15.75" hidden="false" customHeight="false" outlineLevel="0" collapsed="false">
      <c r="A138" s="4" t="s">
        <v>120</v>
      </c>
      <c r="B138" s="4" t="s">
        <v>197</v>
      </c>
      <c r="C138" s="114" t="str">
        <f aca="false">IF(OR(ISNUMBER(FIND("Task",B138)),ISNUMBER(FIND("Sala",B138))),CONCATENATE("\textbf{",B138,"} \\ \hline"),IF(OR(B138="",ISNUMBER(B138)),"",CONCATENATE(SUBSTITUTE(SUBSTITUTE(B138,",",";"),".",",")," \\ \hline")))</f>
        <v>2,58286;26,3614 \\ \hline</v>
      </c>
      <c r="D138" s="4" t="s">
        <v>120</v>
      </c>
      <c r="E138" s="4" t="s">
        <v>195</v>
      </c>
      <c r="F138" s="114" t="str">
        <f aca="false">IF(OR(ISNUMBER(FIND("Task",E138)),ISNUMBER(FIND("Sala",E138))),CONCATENATE("\textbf{",E138,"} \\ \hline"),IF(OR(E138="",ISNUMBER(E138)),"",CONCATENATE(SUBSTITUTE(SUBSTITUTE(E138,",",";"),".",",")," \\ \hline")))</f>
        <v>1,72571;26,3614 \\ \hline</v>
      </c>
      <c r="G138" s="4" t="s">
        <v>120</v>
      </c>
      <c r="H138" s="4" t="s">
        <v>197</v>
      </c>
      <c r="I138" s="114" t="str">
        <f aca="false">IF(OR(ISNUMBER(FIND("Task",H138)),ISNUMBER(FIND("Sala",H138))),CONCATENATE("\textbf{",H138,"} \\ \hline"),IF(OR(H138="",ISNUMBER(H138)),"",CONCATENATE(SUBSTITUTE(SUBSTITUTE(H138,",",";"),".",",")," \\ \hline")))</f>
        <v>2,58286;26,3614 \\ \hline</v>
      </c>
      <c r="J138" s="4" t="s">
        <v>120</v>
      </c>
      <c r="K138" s="4" t="s">
        <v>195</v>
      </c>
      <c r="L138" s="114" t="str">
        <f aca="false">IF(OR(ISNUMBER(FIND("Task",K138)),ISNUMBER(FIND("Sala",K138))),CONCATENATE("\textbf{",K138,"} \\ \hline"),IF(OR(K138="",ISNUMBER(K138)),"",CONCATENATE(SUBSTITUTE(SUBSTITUTE(K138,",",";"),".",",")," \\ \hline")))</f>
        <v>1,72571;26,3614 \\ \hline</v>
      </c>
      <c r="M138" s="4" t="s">
        <v>120</v>
      </c>
      <c r="N138" s="4" t="s">
        <v>197</v>
      </c>
      <c r="O138" s="114" t="str">
        <f aca="false">IF(OR(ISNUMBER(FIND("Task",N138)),ISNUMBER(FIND("Sala",N138))),CONCATENATE("\textbf{",N138,"} \\ \hline"),IF(OR(N138="",ISNUMBER(N138)),"",CONCATENATE(SUBSTITUTE(SUBSTITUTE(N138,",",";"),".",",")," \\ \hline")))</f>
        <v>2,58286;26,3614 \\ \hline</v>
      </c>
    </row>
    <row r="139" customFormat="false" ht="15.75" hidden="false" customHeight="false" outlineLevel="0" collapsed="false">
      <c r="A139" s="4" t="s">
        <v>120</v>
      </c>
      <c r="B139" s="4" t="s">
        <v>195</v>
      </c>
      <c r="C139" s="114" t="str">
        <f aca="false">IF(OR(ISNUMBER(FIND("Task",B139)),ISNUMBER(FIND("Sala",B139))),CONCATENATE("\textbf{",B139,"} \\ \hline"),IF(OR(B139="",ISNUMBER(B139)),"",CONCATENATE(SUBSTITUTE(SUBSTITUTE(B139,",",";"),".",",")," \\ \hline")))</f>
        <v>1,72571;26,3614 \\ \hline</v>
      </c>
      <c r="D139" s="4" t="s">
        <v>120</v>
      </c>
      <c r="E139" s="4" t="s">
        <v>194</v>
      </c>
      <c r="F139" s="114" t="str">
        <f aca="false">IF(OR(ISNUMBER(FIND("Task",E139)),ISNUMBER(FIND("Sala",E139))),CONCATENATE("\textbf{",E139,"} \\ \hline"),IF(OR(E139="",ISNUMBER(E139)),"",CONCATENATE(SUBSTITUTE(SUBSTITUTE(E139,",",";"),".",",")," \\ \hline")))</f>
        <v>1,64;26,2757 \\ \hline</v>
      </c>
      <c r="G139" s="4" t="s">
        <v>120</v>
      </c>
      <c r="H139" s="4" t="s">
        <v>195</v>
      </c>
      <c r="I139" s="114" t="str">
        <f aca="false">IF(OR(ISNUMBER(FIND("Task",H139)),ISNUMBER(FIND("Sala",H139))),CONCATENATE("\textbf{",H139,"} \\ \hline"),IF(OR(H139="",ISNUMBER(H139)),"",CONCATENATE(SUBSTITUTE(SUBSTITUTE(H139,",",";"),".",",")," \\ \hline")))</f>
        <v>1,72571;26,3614 \\ \hline</v>
      </c>
      <c r="J139" s="4" t="s">
        <v>120</v>
      </c>
      <c r="K139" s="4" t="s">
        <v>194</v>
      </c>
      <c r="L139" s="114" t="str">
        <f aca="false">IF(OR(ISNUMBER(FIND("Task",K139)),ISNUMBER(FIND("Sala",K139))),CONCATENATE("\textbf{",K139,"} \\ \hline"),IF(OR(K139="",ISNUMBER(K139)),"",CONCATENATE(SUBSTITUTE(SUBSTITUTE(K139,",",";"),".",",")," \\ \hline")))</f>
        <v>1,64;26,2757 \\ \hline</v>
      </c>
      <c r="M139" s="4" t="s">
        <v>120</v>
      </c>
      <c r="N139" s="4" t="s">
        <v>195</v>
      </c>
      <c r="O139" s="114" t="str">
        <f aca="false">IF(OR(ISNUMBER(FIND("Task",N139)),ISNUMBER(FIND("Sala",N139))),CONCATENATE("\textbf{",N139,"} \\ \hline"),IF(OR(N139="",ISNUMBER(N139)),"",CONCATENATE(SUBSTITUTE(SUBSTITUTE(N139,",",";"),".",",")," \\ \hline")))</f>
        <v>1,72571;26,3614 \\ \hline</v>
      </c>
    </row>
    <row r="140" customFormat="false" ht="15.75" hidden="false" customHeight="false" outlineLevel="0" collapsed="false">
      <c r="A140" s="4" t="s">
        <v>120</v>
      </c>
      <c r="B140" s="4" t="s">
        <v>194</v>
      </c>
      <c r="C140" s="114" t="str">
        <f aca="false">IF(OR(ISNUMBER(FIND("Task",B140)),ISNUMBER(FIND("Sala",B140))),CONCATENATE("\textbf{",B140,"} \\ \hline"),IF(OR(B140="",ISNUMBER(B140)),"",CONCATENATE(SUBSTITUTE(SUBSTITUTE(B140,",",";"),".",",")," \\ \hline")))</f>
        <v>1,64;26,2757 \\ \hline</v>
      </c>
      <c r="D140" s="4" t="s">
        <v>120</v>
      </c>
      <c r="E140" s="4" t="s">
        <v>198</v>
      </c>
      <c r="F140" s="114" t="str">
        <f aca="false">IF(OR(ISNUMBER(FIND("Task",E140)),ISNUMBER(FIND("Sala",E140))),CONCATENATE("\textbf{",E140,"} \\ \hline"),IF(OR(E140="",ISNUMBER(E140)),"",CONCATENATE(SUBSTITUTE(SUBSTITUTE(E140,",",";"),".",",")," \\ \hline")))</f>
        <v>-8,13143;26,2757 \\ \hline</v>
      </c>
      <c r="G140" s="4" t="s">
        <v>120</v>
      </c>
      <c r="H140" s="4" t="s">
        <v>194</v>
      </c>
      <c r="I140" s="114" t="str">
        <f aca="false">IF(OR(ISNUMBER(FIND("Task",H140)),ISNUMBER(FIND("Sala",H140))),CONCATENATE("\textbf{",H140,"} \\ \hline"),IF(OR(H140="",ISNUMBER(H140)),"",CONCATENATE(SUBSTITUTE(SUBSTITUTE(H140,",",";"),".",",")," \\ \hline")))</f>
        <v>1,64;26,2757 \\ \hline</v>
      </c>
      <c r="J140" s="4" t="s">
        <v>120</v>
      </c>
      <c r="K140" s="4" t="s">
        <v>198</v>
      </c>
      <c r="L140" s="114" t="str">
        <f aca="false">IF(OR(ISNUMBER(FIND("Task",K140)),ISNUMBER(FIND("Sala",K140))),CONCATENATE("\textbf{",K140,"} \\ \hline"),IF(OR(K140="",ISNUMBER(K140)),"",CONCATENATE(SUBSTITUTE(SUBSTITUTE(K140,",",";"),".",",")," \\ \hline")))</f>
        <v>-8,13143;26,2757 \\ \hline</v>
      </c>
      <c r="M140" s="4" t="s">
        <v>120</v>
      </c>
      <c r="N140" s="4" t="s">
        <v>194</v>
      </c>
      <c r="O140" s="114" t="str">
        <f aca="false">IF(OR(ISNUMBER(FIND("Task",N140)),ISNUMBER(FIND("Sala",N140))),CONCATENATE("\textbf{",N140,"} \\ \hline"),IF(OR(N140="",ISNUMBER(N140)),"",CONCATENATE(SUBSTITUTE(SUBSTITUTE(N140,",",";"),".",",")," \\ \hline")))</f>
        <v>1,64;26,2757 \\ \hline</v>
      </c>
    </row>
    <row r="141" customFormat="false" ht="15.75" hidden="false" customHeight="false" outlineLevel="0" collapsed="false">
      <c r="A141" s="4" t="s">
        <v>120</v>
      </c>
      <c r="B141" s="4" t="s">
        <v>198</v>
      </c>
      <c r="C141" s="114" t="str">
        <f aca="false">IF(OR(ISNUMBER(FIND("Task",B141)),ISNUMBER(FIND("Sala",B141))),CONCATENATE("\textbf{",B141,"} \\ \hline"),IF(OR(B141="",ISNUMBER(B141)),"",CONCATENATE(SUBSTITUTE(SUBSTITUTE(B141,",",";"),".",",")," \\ \hline")))</f>
        <v>-8,13143;26,2757 \\ \hline</v>
      </c>
      <c r="D141" s="4" t="s">
        <v>120</v>
      </c>
      <c r="E141" s="4" t="s">
        <v>199</v>
      </c>
      <c r="F141" s="114" t="str">
        <f aca="false">IF(OR(ISNUMBER(FIND("Task",E141)),ISNUMBER(FIND("Sala",E141))),CONCATENATE("\textbf{",E141,"} \\ \hline"),IF(OR(E141="",ISNUMBER(E141)),"",CONCATENATE(SUBSTITUTE(SUBSTITUTE(E141,",",";"),".",",")," \\ \hline")))</f>
        <v>-8,30286;26,1043 \\ \hline</v>
      </c>
      <c r="G141" s="4" t="s">
        <v>120</v>
      </c>
      <c r="H141" s="4" t="s">
        <v>198</v>
      </c>
      <c r="I141" s="114" t="str">
        <f aca="false">IF(OR(ISNUMBER(FIND("Task",H141)),ISNUMBER(FIND("Sala",H141))),CONCATENATE("\textbf{",H141,"} \\ \hline"),IF(OR(H141="",ISNUMBER(H141)),"",CONCATENATE(SUBSTITUTE(SUBSTITUTE(H141,",",";"),".",",")," \\ \hline")))</f>
        <v>-8,13143;26,2757 \\ \hline</v>
      </c>
      <c r="J141" s="4" t="s">
        <v>120</v>
      </c>
      <c r="K141" s="4" t="s">
        <v>199</v>
      </c>
      <c r="L141" s="114" t="str">
        <f aca="false">IF(OR(ISNUMBER(FIND("Task",K141)),ISNUMBER(FIND("Sala",K141))),CONCATENATE("\textbf{",K141,"} \\ \hline"),IF(OR(K141="",ISNUMBER(K141)),"",CONCATENATE(SUBSTITUTE(SUBSTITUTE(K141,",",";"),".",",")," \\ \hline")))</f>
        <v>-8,30286;26,1043 \\ \hline</v>
      </c>
      <c r="M141" s="4" t="s">
        <v>120</v>
      </c>
      <c r="N141" s="4" t="s">
        <v>198</v>
      </c>
      <c r="O141" s="114" t="str">
        <f aca="false">IF(OR(ISNUMBER(FIND("Task",N141)),ISNUMBER(FIND("Sala",N141))),CONCATENATE("\textbf{",N141,"} \\ \hline"),IF(OR(N141="",ISNUMBER(N141)),"",CONCATENATE(SUBSTITUTE(SUBSTITUTE(N141,",",";"),".",",")," \\ \hline")))</f>
        <v>-8,13143;26,2757 \\ \hline</v>
      </c>
    </row>
    <row r="142" customFormat="false" ht="15.75" hidden="false" customHeight="false" outlineLevel="0" collapsed="false">
      <c r="A142" s="4" t="s">
        <v>120</v>
      </c>
      <c r="B142" s="4" t="s">
        <v>199</v>
      </c>
      <c r="C142" s="114" t="str">
        <f aca="false">IF(OR(ISNUMBER(FIND("Task",B142)),ISNUMBER(FIND("Sala",B142))),CONCATENATE("\textbf{",B142,"} \\ \hline"),IF(OR(B142="",ISNUMBER(B142)),"",CONCATENATE(SUBSTITUTE(SUBSTITUTE(B142,",",";"),".",",")," \\ \hline")))</f>
        <v>-8,30286;26,1043 \\ \hline</v>
      </c>
      <c r="D142" s="4" t="s">
        <v>120</v>
      </c>
      <c r="E142" s="4" t="s">
        <v>200</v>
      </c>
      <c r="F142" s="114" t="str">
        <f aca="false">IF(OR(ISNUMBER(FIND("Task",E142)),ISNUMBER(FIND("Sala",E142))),CONCATENATE("\textbf{",E142,"} \\ \hline"),IF(OR(E142="",ISNUMBER(E142)),"",CONCATENATE(SUBSTITUTE(SUBSTITUTE(E142,",",";"),".",",")," \\ \hline")))</f>
        <v>-12,8457;26,1043 \\ \hline</v>
      </c>
      <c r="G142" s="4" t="s">
        <v>120</v>
      </c>
      <c r="H142" s="4" t="s">
        <v>199</v>
      </c>
      <c r="I142" s="114" t="str">
        <f aca="false">IF(OR(ISNUMBER(FIND("Task",H142)),ISNUMBER(FIND("Sala",H142))),CONCATENATE("\textbf{",H142,"} \\ \hline"),IF(OR(H142="",ISNUMBER(H142)),"",CONCATENATE(SUBSTITUTE(SUBSTITUTE(H142,",",";"),".",",")," \\ \hline")))</f>
        <v>-8,30286;26,1043 \\ \hline</v>
      </c>
      <c r="J142" s="4" t="s">
        <v>120</v>
      </c>
      <c r="K142" s="4" t="s">
        <v>200</v>
      </c>
      <c r="L142" s="114" t="str">
        <f aca="false">IF(OR(ISNUMBER(FIND("Task",K142)),ISNUMBER(FIND("Sala",K142))),CONCATENATE("\textbf{",K142,"} \\ \hline"),IF(OR(K142="",ISNUMBER(K142)),"",CONCATENATE(SUBSTITUTE(SUBSTITUTE(K142,",",";"),".",",")," \\ \hline")))</f>
        <v>-12,8457;26,1043 \\ \hline</v>
      </c>
      <c r="M142" s="4" t="s">
        <v>120</v>
      </c>
      <c r="N142" s="4" t="s">
        <v>199</v>
      </c>
      <c r="O142" s="114" t="str">
        <f aca="false">IF(OR(ISNUMBER(FIND("Task",N142)),ISNUMBER(FIND("Sala",N142))),CONCATENATE("\textbf{",N142,"} \\ \hline"),IF(OR(N142="",ISNUMBER(N142)),"",CONCATENATE(SUBSTITUTE(SUBSTITUTE(N142,",",";"),".",",")," \\ \hline")))</f>
        <v>-8,30286;26,1043 \\ \hline</v>
      </c>
    </row>
    <row r="143" customFormat="false" ht="15.75" hidden="false" customHeight="false" outlineLevel="0" collapsed="false">
      <c r="A143" s="4" t="s">
        <v>120</v>
      </c>
      <c r="B143" s="4" t="s">
        <v>200</v>
      </c>
      <c r="C143" s="114" t="str">
        <f aca="false">IF(OR(ISNUMBER(FIND("Task",B143)),ISNUMBER(FIND("Sala",B143))),CONCATENATE("\textbf{",B143,"} \\ \hline"),IF(OR(B143="",ISNUMBER(B143)),"",CONCATENATE(SUBSTITUTE(SUBSTITUTE(B143,",",";"),".",",")," \\ \hline")))</f>
        <v>-12,8457;26,1043 \\ \hline</v>
      </c>
      <c r="D143" s="4" t="s">
        <v>120</v>
      </c>
      <c r="E143" s="4" t="s">
        <v>201</v>
      </c>
      <c r="F143" s="114" t="str">
        <f aca="false">IF(OR(ISNUMBER(FIND("Task",E143)),ISNUMBER(FIND("Sala",E143))),CONCATENATE("\textbf{",E143,"} \\ \hline"),IF(OR(E143="",ISNUMBER(E143)),"",CONCATENATE(SUBSTITUTE(SUBSTITUTE(E143,",",";"),".",",")," \\ \hline")))</f>
        <v>-13,4457;25,5043 \\ \hline</v>
      </c>
      <c r="G143" s="4" t="s">
        <v>120</v>
      </c>
      <c r="H143" s="4" t="s">
        <v>200</v>
      </c>
      <c r="I143" s="114" t="str">
        <f aca="false">IF(OR(ISNUMBER(FIND("Task",H143)),ISNUMBER(FIND("Sala",H143))),CONCATENATE("\textbf{",H143,"} \\ \hline"),IF(OR(H143="",ISNUMBER(H143)),"",CONCATENATE(SUBSTITUTE(SUBSTITUTE(H143,",",";"),".",",")," \\ \hline")))</f>
        <v>-12,8457;26,1043 \\ \hline</v>
      </c>
      <c r="J143" s="4" t="s">
        <v>120</v>
      </c>
      <c r="K143" s="4" t="s">
        <v>201</v>
      </c>
      <c r="L143" s="114" t="str">
        <f aca="false">IF(OR(ISNUMBER(FIND("Task",K143)),ISNUMBER(FIND("Sala",K143))),CONCATENATE("\textbf{",K143,"} \\ \hline"),IF(OR(K143="",ISNUMBER(K143)),"",CONCATENATE(SUBSTITUTE(SUBSTITUTE(K143,",",";"),".",",")," \\ \hline")))</f>
        <v>-13,4457;25,5043 \\ \hline</v>
      </c>
      <c r="M143" s="4" t="s">
        <v>120</v>
      </c>
      <c r="N143" s="4" t="s">
        <v>200</v>
      </c>
      <c r="O143" s="114" t="str">
        <f aca="false">IF(OR(ISNUMBER(FIND("Task",N143)),ISNUMBER(FIND("Sala",N143))),CONCATENATE("\textbf{",N143,"} \\ \hline"),IF(OR(N143="",ISNUMBER(N143)),"",CONCATENATE(SUBSTITUTE(SUBSTITUTE(N143,",",";"),".",",")," \\ \hline")))</f>
        <v>-12,8457;26,1043 \\ \hline</v>
      </c>
    </row>
    <row r="144" customFormat="false" ht="15.75" hidden="false" customHeight="false" outlineLevel="0" collapsed="false">
      <c r="A144" s="4" t="s">
        <v>120</v>
      </c>
      <c r="B144" s="4" t="s">
        <v>201</v>
      </c>
      <c r="C144" s="114" t="str">
        <f aca="false">IF(OR(ISNUMBER(FIND("Task",B144)),ISNUMBER(FIND("Sala",B144))),CONCATENATE("\textbf{",B144,"} \\ \hline"),IF(OR(B144="",ISNUMBER(B144)),"",CONCATENATE(SUBSTITUTE(SUBSTITUTE(B144,",",";"),".",",")," \\ \hline")))</f>
        <v>-13,4457;25,5043 \\ \hline</v>
      </c>
      <c r="D144" s="4" t="s">
        <v>120</v>
      </c>
      <c r="E144" s="4" t="s">
        <v>202</v>
      </c>
      <c r="F144" s="114" t="str">
        <f aca="false">IF(OR(ISNUMBER(FIND("Task",E144)),ISNUMBER(FIND("Sala",E144))),CONCATENATE("\textbf{",E144,"} \\ \hline"),IF(OR(E144="",ISNUMBER(E144)),"",CONCATENATE(SUBSTITUTE(SUBSTITUTE(E144,",",";"),".",",")," \\ \hline")))</f>
        <v>-15,8457;25,5043 \\ \hline</v>
      </c>
      <c r="G144" s="4" t="s">
        <v>120</v>
      </c>
      <c r="H144" s="4" t="s">
        <v>201</v>
      </c>
      <c r="I144" s="114" t="str">
        <f aca="false">IF(OR(ISNUMBER(FIND("Task",H144)),ISNUMBER(FIND("Sala",H144))),CONCATENATE("\textbf{",H144,"} \\ \hline"),IF(OR(H144="",ISNUMBER(H144)),"",CONCATENATE(SUBSTITUTE(SUBSTITUTE(H144,",",";"),".",",")," \\ \hline")))</f>
        <v>-13,4457;25,5043 \\ \hline</v>
      </c>
      <c r="J144" s="4" t="s">
        <v>120</v>
      </c>
      <c r="K144" s="4" t="s">
        <v>202</v>
      </c>
      <c r="L144" s="114" t="str">
        <f aca="false">IF(OR(ISNUMBER(FIND("Task",K144)),ISNUMBER(FIND("Sala",K144))),CONCATENATE("\textbf{",K144,"} \\ \hline"),IF(OR(K144="",ISNUMBER(K144)),"",CONCATENATE(SUBSTITUTE(SUBSTITUTE(K144,",",";"),".",",")," \\ \hline")))</f>
        <v>-15,8457;25,5043 \\ \hline</v>
      </c>
      <c r="M144" s="4" t="s">
        <v>120</v>
      </c>
      <c r="N144" s="4" t="s">
        <v>201</v>
      </c>
      <c r="O144" s="114" t="str">
        <f aca="false">IF(OR(ISNUMBER(FIND("Task",N144)),ISNUMBER(FIND("Sala",N144))),CONCATENATE("\textbf{",N144,"} \\ \hline"),IF(OR(N144="",ISNUMBER(N144)),"",CONCATENATE(SUBSTITUTE(SUBSTITUTE(N144,",",";"),".",",")," \\ \hline")))</f>
        <v>-13,4457;25,5043 \\ \hline</v>
      </c>
    </row>
    <row r="145" customFormat="false" ht="15.75" hidden="false" customHeight="false" outlineLevel="0" collapsed="false">
      <c r="A145" s="4" t="s">
        <v>120</v>
      </c>
      <c r="B145" s="4" t="s">
        <v>202</v>
      </c>
      <c r="C145" s="114" t="str">
        <f aca="false">IF(OR(ISNUMBER(FIND("Task",B145)),ISNUMBER(FIND("Sala",B145))),CONCATENATE("\textbf{",B145,"} \\ \hline"),IF(OR(B145="",ISNUMBER(B145)),"",CONCATENATE(SUBSTITUTE(SUBSTITUTE(B145,",",";"),".",",")," \\ \hline")))</f>
        <v>-15,8457;25,5043 \\ \hline</v>
      </c>
      <c r="D145" s="4" t="s">
        <v>126</v>
      </c>
      <c r="E145" s="4"/>
      <c r="F145" s="114" t="str">
        <f aca="false">IF(OR(ISNUMBER(FIND("Task",E145)),ISNUMBER(FIND("Sala",E145))),CONCATENATE("\textbf{",E145,"} \\ \hline"),IF(OR(E145="",ISNUMBER(E145)),"",CONCATENATE(SUBSTITUTE(SUBSTITUTE(E145,",",";"),".",",")," \\ \hline")))</f>
        <v/>
      </c>
      <c r="G145" s="4" t="s">
        <v>120</v>
      </c>
      <c r="H145" s="4" t="s">
        <v>202</v>
      </c>
      <c r="I145" s="114" t="str">
        <f aca="false">IF(OR(ISNUMBER(FIND("Task",H145)),ISNUMBER(FIND("Sala",H145))),CONCATENATE("\textbf{",H145,"} \\ \hline"),IF(OR(H145="",ISNUMBER(H145)),"",CONCATENATE(SUBSTITUTE(SUBSTITUTE(H145,",",";"),".",",")," \\ \hline")))</f>
        <v>-15,8457;25,5043 \\ \hline</v>
      </c>
      <c r="J145" s="4" t="s">
        <v>126</v>
      </c>
      <c r="K145" s="4"/>
      <c r="L145" s="114" t="str">
        <f aca="false">IF(OR(ISNUMBER(FIND("Task",K145)),ISNUMBER(FIND("Sala",K145))),CONCATENATE("\textbf{",K145,"} \\ \hline"),IF(OR(K145="",ISNUMBER(K145)),"",CONCATENATE(SUBSTITUTE(SUBSTITUTE(K145,",",";"),".",",")," \\ \hline")))</f>
        <v/>
      </c>
      <c r="M145" s="4" t="s">
        <v>120</v>
      </c>
      <c r="N145" s="4" t="s">
        <v>202</v>
      </c>
      <c r="O145" s="114" t="str">
        <f aca="false">IF(OR(ISNUMBER(FIND("Task",N145)),ISNUMBER(FIND("Sala",N145))),CONCATENATE("\textbf{",N145,"} \\ \hline"),IF(OR(N145="",ISNUMBER(N145)),"",CONCATENATE(SUBSTITUTE(SUBSTITUTE(N145,",",";"),".",",")," \\ \hline")))</f>
        <v>-15,8457;25,5043 \\ \hline</v>
      </c>
    </row>
    <row r="146" customFormat="false" ht="15.75" hidden="false" customHeight="false" outlineLevel="0" collapsed="false">
      <c r="A146" s="4" t="s">
        <v>126</v>
      </c>
      <c r="B146" s="4"/>
      <c r="C146" s="114" t="str">
        <f aca="false">IF(OR(ISNUMBER(FIND("Task",B146)),ISNUMBER(FIND("Sala",B146))),CONCATENATE("\textbf{",B146,"} \\ \hline"),IF(OR(B146="",ISNUMBER(B146)),"",CONCATENATE(SUBSTITUTE(SUBSTITUTE(B146,",",";"),".",",")," \\ \hline")))</f>
        <v/>
      </c>
      <c r="D146" s="4" t="s">
        <v>127</v>
      </c>
      <c r="E146" s="4"/>
      <c r="F146" s="114" t="str">
        <f aca="false">IF(OR(ISNUMBER(FIND("Task",E146)),ISNUMBER(FIND("Sala",E146))),CONCATENATE("\textbf{",E146,"} \\ \hline"),IF(OR(E146="",ISNUMBER(E146)),"",CONCATENATE(SUBSTITUTE(SUBSTITUTE(E146,",",";"),".",",")," \\ \hline")))</f>
        <v/>
      </c>
      <c r="G146" s="4" t="s">
        <v>126</v>
      </c>
      <c r="H146" s="4"/>
      <c r="I146" s="114" t="str">
        <f aca="false">IF(OR(ISNUMBER(FIND("Task",H146)),ISNUMBER(FIND("Sala",H146))),CONCATENATE("\textbf{",H146,"} \\ \hline"),IF(OR(H146="",ISNUMBER(H146)),"",CONCATENATE(SUBSTITUTE(SUBSTITUTE(H146,",",";"),".",",")," \\ \hline")))</f>
        <v/>
      </c>
      <c r="J146" s="4" t="s">
        <v>127</v>
      </c>
      <c r="K146" s="4"/>
      <c r="L146" s="114" t="str">
        <f aca="false">IF(OR(ISNUMBER(FIND("Task",K146)),ISNUMBER(FIND("Sala",K146))),CONCATENATE("\textbf{",K146,"} \\ \hline"),IF(OR(K146="",ISNUMBER(K146)),"",CONCATENATE(SUBSTITUTE(SUBSTITUTE(K146,",",";"),".",",")," \\ \hline")))</f>
        <v/>
      </c>
      <c r="M146" s="4" t="s">
        <v>126</v>
      </c>
      <c r="N146" s="4"/>
      <c r="O146" s="114" t="str">
        <f aca="false">IF(OR(ISNUMBER(FIND("Task",N146)),ISNUMBER(FIND("Sala",N146))),CONCATENATE("\textbf{",N146,"} \\ \hline"),IF(OR(N146="",ISNUMBER(N146)),"",CONCATENATE(SUBSTITUTE(SUBSTITUTE(N146,",",";"),".",",")," \\ \hline")))</f>
        <v/>
      </c>
    </row>
    <row r="147" customFormat="false" ht="15.75" hidden="false" customHeight="false" outlineLevel="0" collapsed="false">
      <c r="A147" s="4" t="s">
        <v>127</v>
      </c>
      <c r="B147" s="4"/>
      <c r="C147" s="114" t="str">
        <f aca="false">IF(OR(ISNUMBER(FIND("Task",B147)),ISNUMBER(FIND("Sala",B147))),CONCATENATE("\textbf{",B147,"} \\ \hline"),IF(OR(B147="",ISNUMBER(B147)),"",CONCATENATE(SUBSTITUTE(SUBSTITUTE(B147,",",";"),".",",")," \\ \hline")))</f>
        <v/>
      </c>
      <c r="D147" s="4" t="s">
        <v>119</v>
      </c>
      <c r="E147" s="4" t="s">
        <v>18</v>
      </c>
      <c r="F147" s="114" t="str">
        <f aca="false">IF(OR(ISNUMBER(FIND("Task",E147)),ISNUMBER(FIND("Sala",E147))),CONCATENATE("\textbf{",E147,"} \\ \hline"),IF(OR(E147="",ISNUMBER(E147)),"",CONCATENATE(SUBSTITUTE(SUBSTITUTE(E147,",",";"),".",",")," \\ \hline")))</f>
        <v>\textbf{Sala 311} \\ \hline</v>
      </c>
      <c r="G147" s="4" t="s">
        <v>127</v>
      </c>
      <c r="H147" s="4"/>
      <c r="I147" s="114" t="str">
        <f aca="false">IF(OR(ISNUMBER(FIND("Task",H147)),ISNUMBER(FIND("Sala",H147))),CONCATENATE("\textbf{",H147,"} \\ \hline"),IF(OR(H147="",ISNUMBER(H147)),"",CONCATENATE(SUBSTITUTE(SUBSTITUTE(H147,",",";"),".",",")," \\ \hline")))</f>
        <v/>
      </c>
      <c r="J147" s="4" t="s">
        <v>119</v>
      </c>
      <c r="K147" s="4" t="s">
        <v>18</v>
      </c>
      <c r="L147" s="114" t="str">
        <f aca="false">IF(OR(ISNUMBER(FIND("Task",K147)),ISNUMBER(FIND("Sala",K147))),CONCATENATE("\textbf{",K147,"} \\ \hline"),IF(OR(K147="",ISNUMBER(K147)),"",CONCATENATE(SUBSTITUTE(SUBSTITUTE(K147,",",";"),".",",")," \\ \hline")))</f>
        <v>\textbf{Sala 311} \\ \hline</v>
      </c>
      <c r="M147" s="4" t="s">
        <v>127</v>
      </c>
      <c r="N147" s="4"/>
      <c r="O147" s="114" t="str">
        <f aca="false">IF(OR(ISNUMBER(FIND("Task",N147)),ISNUMBER(FIND("Sala",N147))),CONCATENATE("\textbf{",N147,"} \\ \hline"),IF(OR(N147="",ISNUMBER(N147)),"",CONCATENATE(SUBSTITUTE(SUBSTITUTE(N147,",",";"),".",",")," \\ \hline")))</f>
        <v/>
      </c>
    </row>
    <row r="148" customFormat="false" ht="15.75" hidden="false" customHeight="false" outlineLevel="0" collapsed="false">
      <c r="A148" s="4" t="s">
        <v>119</v>
      </c>
      <c r="B148" s="4" t="s">
        <v>18</v>
      </c>
      <c r="C148" s="114" t="str">
        <f aca="false">IF(OR(ISNUMBER(FIND("Task",B148)),ISNUMBER(FIND("Sala",B148))),CONCATENATE("\textbf{",B148,"} \\ \hline"),IF(OR(B148="",ISNUMBER(B148)),"",CONCATENATE(SUBSTITUTE(SUBSTITUTE(B148,",",";"),".",",")," \\ \hline")))</f>
        <v>\textbf{Sala 311} \\ \hline</v>
      </c>
      <c r="D148" s="4" t="s">
        <v>120</v>
      </c>
      <c r="E148" s="4" t="s">
        <v>203</v>
      </c>
      <c r="F148" s="114" t="str">
        <f aca="false">IF(OR(ISNUMBER(FIND("Task",E148)),ISNUMBER(FIND("Sala",E148))),CONCATENATE("\textbf{",E148,"} \\ \hline"),IF(OR(E148="",ISNUMBER(E148)),"",CONCATENATE(SUBSTITUTE(SUBSTITUTE(E148,",",";"),".",",")," \\ \hline")))</f>
        <v>-13,1029;25,59 \\ \hline</v>
      </c>
      <c r="G148" s="4" t="s">
        <v>119</v>
      </c>
      <c r="H148" s="4" t="s">
        <v>18</v>
      </c>
      <c r="I148" s="114" t="str">
        <f aca="false">IF(OR(ISNUMBER(FIND("Task",H148)),ISNUMBER(FIND("Sala",H148))),CONCATENATE("\textbf{",H148,"} \\ \hline"),IF(OR(H148="",ISNUMBER(H148)),"",CONCATENATE(SUBSTITUTE(SUBSTITUTE(H148,",",";"),".",",")," \\ \hline")))</f>
        <v>\textbf{Sala 311} \\ \hline</v>
      </c>
      <c r="J148" s="4" t="s">
        <v>120</v>
      </c>
      <c r="K148" s="4" t="s">
        <v>203</v>
      </c>
      <c r="L148" s="114" t="str">
        <f aca="false">IF(OR(ISNUMBER(FIND("Task",K148)),ISNUMBER(FIND("Sala",K148))),CONCATENATE("\textbf{",K148,"} \\ \hline"),IF(OR(K148="",ISNUMBER(K148)),"",CONCATENATE(SUBSTITUTE(SUBSTITUTE(K148,",",";"),".",",")," \\ \hline")))</f>
        <v>-13,1029;25,59 \\ \hline</v>
      </c>
      <c r="M148" s="4" t="s">
        <v>119</v>
      </c>
      <c r="N148" s="4" t="s">
        <v>18</v>
      </c>
      <c r="O148" s="114" t="str">
        <f aca="false">IF(OR(ISNUMBER(FIND("Task",N148)),ISNUMBER(FIND("Sala",N148))),CONCATENATE("\textbf{",N148,"} \\ \hline"),IF(OR(N148="",ISNUMBER(N148)),"",CONCATENATE(SUBSTITUTE(SUBSTITUTE(N148,",",";"),".",",")," \\ \hline")))</f>
        <v>\textbf{Sala 311} \\ \hline</v>
      </c>
    </row>
    <row r="149" customFormat="false" ht="15.75" hidden="false" customHeight="false" outlineLevel="0" collapsed="false">
      <c r="A149" s="4" t="s">
        <v>120</v>
      </c>
      <c r="B149" s="4" t="s">
        <v>203</v>
      </c>
      <c r="C149" s="114" t="str">
        <f aca="false">IF(OR(ISNUMBER(FIND("Task",B149)),ISNUMBER(FIND("Sala",B149))),CONCATENATE("\textbf{",B149,"} \\ \hline"),IF(OR(B149="",ISNUMBER(B149)),"",CONCATENATE(SUBSTITUTE(SUBSTITUTE(B149,",",";"),".",",")," \\ \hline")))</f>
        <v>-13,1029;25,59 \\ \hline</v>
      </c>
      <c r="D149" s="4" t="s">
        <v>120</v>
      </c>
      <c r="E149" s="4" t="s">
        <v>204</v>
      </c>
      <c r="F149" s="114" t="str">
        <f aca="false">IF(OR(ISNUMBER(FIND("Task",E149)),ISNUMBER(FIND("Sala",E149))),CONCATENATE("\textbf{",E149,"} \\ \hline"),IF(OR(E149="",ISNUMBER(E149)),"",CONCATENATE(SUBSTITUTE(SUBSTITUTE(E149,",",";"),".",",")," \\ \hline")))</f>
        <v>-13,0171;25,6757 \\ \hline</v>
      </c>
      <c r="G149" s="4" t="s">
        <v>120</v>
      </c>
      <c r="H149" s="4" t="s">
        <v>203</v>
      </c>
      <c r="I149" s="114" t="str">
        <f aca="false">IF(OR(ISNUMBER(FIND("Task",H149)),ISNUMBER(FIND("Sala",H149))),CONCATENATE("\textbf{",H149,"} \\ \hline"),IF(OR(H149="",ISNUMBER(H149)),"",CONCATENATE(SUBSTITUTE(SUBSTITUTE(H149,",",";"),".",",")," \\ \hline")))</f>
        <v>-13,1029;25,59 \\ \hline</v>
      </c>
      <c r="J149" s="4" t="s">
        <v>120</v>
      </c>
      <c r="K149" s="4" t="s">
        <v>204</v>
      </c>
      <c r="L149" s="114" t="str">
        <f aca="false">IF(OR(ISNUMBER(FIND("Task",K149)),ISNUMBER(FIND("Sala",K149))),CONCATENATE("\textbf{",K149,"} \\ \hline"),IF(OR(K149="",ISNUMBER(K149)),"",CONCATENATE(SUBSTITUTE(SUBSTITUTE(K149,",",";"),".",",")," \\ \hline")))</f>
        <v>-13,0171;25,6757 \\ \hline</v>
      </c>
      <c r="M149" s="4" t="s">
        <v>120</v>
      </c>
      <c r="N149" s="4" t="s">
        <v>203</v>
      </c>
      <c r="O149" s="114" t="str">
        <f aca="false">IF(OR(ISNUMBER(FIND("Task",N149)),ISNUMBER(FIND("Sala",N149))),CONCATENATE("\textbf{",N149,"} \\ \hline"),IF(OR(N149="",ISNUMBER(N149)),"",CONCATENATE(SUBSTITUTE(SUBSTITUTE(N149,",",";"),".",",")," \\ \hline")))</f>
        <v>-13,1029;25,59 \\ \hline</v>
      </c>
    </row>
    <row r="150" customFormat="false" ht="15.75" hidden="false" customHeight="false" outlineLevel="0" collapsed="false">
      <c r="A150" s="4" t="s">
        <v>120</v>
      </c>
      <c r="B150" s="4" t="s">
        <v>204</v>
      </c>
      <c r="C150" s="114" t="str">
        <f aca="false">IF(OR(ISNUMBER(FIND("Task",B150)),ISNUMBER(FIND("Sala",B150))),CONCATENATE("\textbf{",B150,"} \\ \hline"),IF(OR(B150="",ISNUMBER(B150)),"",CONCATENATE(SUBSTITUTE(SUBSTITUTE(B150,",",";"),".",",")," \\ \hline")))</f>
        <v>-13,0171;25,6757 \\ \hline</v>
      </c>
      <c r="D150" s="4" t="s">
        <v>120</v>
      </c>
      <c r="E150" s="4" t="s">
        <v>205</v>
      </c>
      <c r="F150" s="114" t="str">
        <f aca="false">IF(OR(ISNUMBER(FIND("Task",E150)),ISNUMBER(FIND("Sala",E150))),CONCATENATE("\textbf{",E150,"} \\ \hline"),IF(OR(E150="",ISNUMBER(E150)),"",CONCATENATE(SUBSTITUTE(SUBSTITUTE(E150,",",";"),".",",")," \\ \hline")))</f>
        <v>-12,8457;25,6757 \\ \hline</v>
      </c>
      <c r="G150" s="4" t="s">
        <v>120</v>
      </c>
      <c r="H150" s="4" t="s">
        <v>204</v>
      </c>
      <c r="I150" s="114" t="str">
        <f aca="false">IF(OR(ISNUMBER(FIND("Task",H150)),ISNUMBER(FIND("Sala",H150))),CONCATENATE("\textbf{",H150,"} \\ \hline"),IF(OR(H150="",ISNUMBER(H150)),"",CONCATENATE(SUBSTITUTE(SUBSTITUTE(H150,",",";"),".",",")," \\ \hline")))</f>
        <v>-13,0171;25,6757 \\ \hline</v>
      </c>
      <c r="J150" s="4" t="s">
        <v>120</v>
      </c>
      <c r="K150" s="4" t="s">
        <v>205</v>
      </c>
      <c r="L150" s="114" t="str">
        <f aca="false">IF(OR(ISNUMBER(FIND("Task",K150)),ISNUMBER(FIND("Sala",K150))),CONCATENATE("\textbf{",K150,"} \\ \hline"),IF(OR(K150="",ISNUMBER(K150)),"",CONCATENATE(SUBSTITUTE(SUBSTITUTE(K150,",",";"),".",",")," \\ \hline")))</f>
        <v>-12,8457;25,6757 \\ \hline</v>
      </c>
      <c r="M150" s="4" t="s">
        <v>120</v>
      </c>
      <c r="N150" s="4" t="s">
        <v>204</v>
      </c>
      <c r="O150" s="114" t="str">
        <f aca="false">IF(OR(ISNUMBER(FIND("Task",N150)),ISNUMBER(FIND("Sala",N150))),CONCATENATE("\textbf{",N150,"} \\ \hline"),IF(OR(N150="",ISNUMBER(N150)),"",CONCATENATE(SUBSTITUTE(SUBSTITUTE(N150,",",";"),".",",")," \\ \hline")))</f>
        <v>-13,0171;25,6757 \\ \hline</v>
      </c>
    </row>
    <row r="151" customFormat="false" ht="15.75" hidden="false" customHeight="false" outlineLevel="0" collapsed="false">
      <c r="A151" s="4" t="s">
        <v>120</v>
      </c>
      <c r="B151" s="4" t="s">
        <v>205</v>
      </c>
      <c r="C151" s="114" t="str">
        <f aca="false">IF(OR(ISNUMBER(FIND("Task",B151)),ISNUMBER(FIND("Sala",B151))),CONCATENATE("\textbf{",B151,"} \\ \hline"),IF(OR(B151="",ISNUMBER(B151)),"",CONCATENATE(SUBSTITUTE(SUBSTITUTE(B151,",",";"),".",",")," \\ \hline")))</f>
        <v>-12,8457;25,6757 \\ \hline</v>
      </c>
      <c r="D151" s="4" t="s">
        <v>120</v>
      </c>
      <c r="E151" s="4" t="s">
        <v>206</v>
      </c>
      <c r="F151" s="114" t="str">
        <f aca="false">IF(OR(ISNUMBER(FIND("Task",E151)),ISNUMBER(FIND("Sala",E151))),CONCATENATE("\textbf{",E151,"} \\ \hline"),IF(OR(E151="",ISNUMBER(E151)),"",CONCATENATE(SUBSTITUTE(SUBSTITUTE(E151,",",";"),".",",")," \\ \hline")))</f>
        <v>-12,76;25,7614 \\ \hline</v>
      </c>
      <c r="G151" s="4" t="s">
        <v>120</v>
      </c>
      <c r="H151" s="4" t="s">
        <v>205</v>
      </c>
      <c r="I151" s="114" t="str">
        <f aca="false">IF(OR(ISNUMBER(FIND("Task",H151)),ISNUMBER(FIND("Sala",H151))),CONCATENATE("\textbf{",H151,"} \\ \hline"),IF(OR(H151="",ISNUMBER(H151)),"",CONCATENATE(SUBSTITUTE(SUBSTITUTE(H151,",",";"),".",",")," \\ \hline")))</f>
        <v>-12,8457;25,6757 \\ \hline</v>
      </c>
      <c r="J151" s="4" t="s">
        <v>120</v>
      </c>
      <c r="K151" s="4" t="s">
        <v>206</v>
      </c>
      <c r="L151" s="114" t="str">
        <f aca="false">IF(OR(ISNUMBER(FIND("Task",K151)),ISNUMBER(FIND("Sala",K151))),CONCATENATE("\textbf{",K151,"} \\ \hline"),IF(OR(K151="",ISNUMBER(K151)),"",CONCATENATE(SUBSTITUTE(SUBSTITUTE(K151,",",";"),".",",")," \\ \hline")))</f>
        <v>-12,76;25,7614 \\ \hline</v>
      </c>
      <c r="M151" s="4" t="s">
        <v>120</v>
      </c>
      <c r="N151" s="4" t="s">
        <v>205</v>
      </c>
      <c r="O151" s="114" t="str">
        <f aca="false">IF(OR(ISNUMBER(FIND("Task",N151)),ISNUMBER(FIND("Sala",N151))),CONCATENATE("\textbf{",N151,"} \\ \hline"),IF(OR(N151="",ISNUMBER(N151)),"",CONCATENATE(SUBSTITUTE(SUBSTITUTE(N151,",",";"),".",",")," \\ \hline")))</f>
        <v>-12,8457;25,6757 \\ \hline</v>
      </c>
    </row>
    <row r="152" customFormat="false" ht="15.75" hidden="false" customHeight="false" outlineLevel="0" collapsed="false">
      <c r="A152" s="4" t="s">
        <v>120</v>
      </c>
      <c r="B152" s="4" t="s">
        <v>206</v>
      </c>
      <c r="C152" s="114" t="str">
        <f aca="false">IF(OR(ISNUMBER(FIND("Task",B152)),ISNUMBER(FIND("Sala",B152))),CONCATENATE("\textbf{",B152,"} \\ \hline"),IF(OR(B152="",ISNUMBER(B152)),"",CONCATENATE(SUBSTITUTE(SUBSTITUTE(B152,",",";"),".",",")," \\ \hline")))</f>
        <v>-12,76;25,7614 \\ \hline</v>
      </c>
      <c r="D152" s="4" t="s">
        <v>120</v>
      </c>
      <c r="E152" s="4" t="s">
        <v>207</v>
      </c>
      <c r="F152" s="114" t="str">
        <f aca="false">IF(OR(ISNUMBER(FIND("Task",E152)),ISNUMBER(FIND("Sala",E152))),CONCATENATE("\textbf{",E152,"} \\ \hline"),IF(OR(E152="",ISNUMBER(E152)),"",CONCATENATE(SUBSTITUTE(SUBSTITUTE(E152,",",";"),".",",")," \\ \hline")))</f>
        <v>-9,41714;25,7614 \\ \hline</v>
      </c>
      <c r="G152" s="4" t="s">
        <v>120</v>
      </c>
      <c r="H152" s="4" t="s">
        <v>206</v>
      </c>
      <c r="I152" s="114" t="str">
        <f aca="false">IF(OR(ISNUMBER(FIND("Task",H152)),ISNUMBER(FIND("Sala",H152))),CONCATENATE("\textbf{",H152,"} \\ \hline"),IF(OR(H152="",ISNUMBER(H152)),"",CONCATENATE(SUBSTITUTE(SUBSTITUTE(H152,",",";"),".",",")," \\ \hline")))</f>
        <v>-12,76;25,7614 \\ \hline</v>
      </c>
      <c r="J152" s="4" t="s">
        <v>120</v>
      </c>
      <c r="K152" s="4" t="s">
        <v>207</v>
      </c>
      <c r="L152" s="114" t="str">
        <f aca="false">IF(OR(ISNUMBER(FIND("Task",K152)),ISNUMBER(FIND("Sala",K152))),CONCATENATE("\textbf{",K152,"} \\ \hline"),IF(OR(K152="",ISNUMBER(K152)),"",CONCATENATE(SUBSTITUTE(SUBSTITUTE(K152,",",";"),".",",")," \\ \hline")))</f>
        <v>-9,41714;25,7614 \\ \hline</v>
      </c>
      <c r="M152" s="4" t="s">
        <v>120</v>
      </c>
      <c r="N152" s="4" t="s">
        <v>206</v>
      </c>
      <c r="O152" s="114" t="str">
        <f aca="false">IF(OR(ISNUMBER(FIND("Task",N152)),ISNUMBER(FIND("Sala",N152))),CONCATENATE("\textbf{",N152,"} \\ \hline"),IF(OR(N152="",ISNUMBER(N152)),"",CONCATENATE(SUBSTITUTE(SUBSTITUTE(N152,",",";"),".",",")," \\ \hline")))</f>
        <v>-12,76;25,7614 \\ \hline</v>
      </c>
    </row>
    <row r="153" customFormat="false" ht="15.75" hidden="false" customHeight="false" outlineLevel="0" collapsed="false">
      <c r="A153" s="4" t="s">
        <v>120</v>
      </c>
      <c r="B153" s="4" t="s">
        <v>207</v>
      </c>
      <c r="C153" s="114" t="str">
        <f aca="false">IF(OR(ISNUMBER(FIND("Task",B153)),ISNUMBER(FIND("Sala",B153))),CONCATENATE("\textbf{",B153,"} \\ \hline"),IF(OR(B153="",ISNUMBER(B153)),"",CONCATENATE(SUBSTITUTE(SUBSTITUTE(B153,",",";"),".",",")," \\ \hline")))</f>
        <v>-9,41714;25,7614 \\ \hline</v>
      </c>
      <c r="D153" s="4" t="s">
        <v>120</v>
      </c>
      <c r="E153" s="4" t="s">
        <v>208</v>
      </c>
      <c r="F153" s="114" t="str">
        <f aca="false">IF(OR(ISNUMBER(FIND("Task",E153)),ISNUMBER(FIND("Sala",E153))),CONCATENATE("\textbf{",E153,"} \\ \hline"),IF(OR(E153="",ISNUMBER(E153)),"",CONCATENATE(SUBSTITUTE(SUBSTITUTE(E153,",",";"),".",",")," \\ \hline")))</f>
        <v>-9,33143;25,8471 \\ \hline</v>
      </c>
      <c r="G153" s="4" t="s">
        <v>120</v>
      </c>
      <c r="H153" s="4" t="s">
        <v>207</v>
      </c>
      <c r="I153" s="114" t="str">
        <f aca="false">IF(OR(ISNUMBER(FIND("Task",H153)),ISNUMBER(FIND("Sala",H153))),CONCATENATE("\textbf{",H153,"} \\ \hline"),IF(OR(H153="",ISNUMBER(H153)),"",CONCATENATE(SUBSTITUTE(SUBSTITUTE(H153,",",";"),".",",")," \\ \hline")))</f>
        <v>-9,41714;25,7614 \\ \hline</v>
      </c>
      <c r="J153" s="4" t="s">
        <v>120</v>
      </c>
      <c r="K153" s="4" t="s">
        <v>208</v>
      </c>
      <c r="L153" s="114" t="str">
        <f aca="false">IF(OR(ISNUMBER(FIND("Task",K153)),ISNUMBER(FIND("Sala",K153))),CONCATENATE("\textbf{",K153,"} \\ \hline"),IF(OR(K153="",ISNUMBER(K153)),"",CONCATENATE(SUBSTITUTE(SUBSTITUTE(K153,",",";"),".",",")," \\ \hline")))</f>
        <v>-9,33143;25,8471 \\ \hline</v>
      </c>
      <c r="M153" s="4" t="s">
        <v>120</v>
      </c>
      <c r="N153" s="4" t="s">
        <v>207</v>
      </c>
      <c r="O153" s="114" t="str">
        <f aca="false">IF(OR(ISNUMBER(FIND("Task",N153)),ISNUMBER(FIND("Sala",N153))),CONCATENATE("\textbf{",N153,"} \\ \hline"),IF(OR(N153="",ISNUMBER(N153)),"",CONCATENATE(SUBSTITUTE(SUBSTITUTE(N153,",",";"),".",",")," \\ \hline")))</f>
        <v>-9,41714;25,7614 \\ \hline</v>
      </c>
    </row>
    <row r="154" customFormat="false" ht="15.75" hidden="false" customHeight="false" outlineLevel="0" collapsed="false">
      <c r="A154" s="4" t="s">
        <v>120</v>
      </c>
      <c r="B154" s="4" t="s">
        <v>208</v>
      </c>
      <c r="C154" s="114" t="str">
        <f aca="false">IF(OR(ISNUMBER(FIND("Task",B154)),ISNUMBER(FIND("Sala",B154))),CONCATENATE("\textbf{",B154,"} \\ \hline"),IF(OR(B154="",ISNUMBER(B154)),"",CONCATENATE(SUBSTITUTE(SUBSTITUTE(B154,",",";"),".",",")," \\ \hline")))</f>
        <v>-9,33143;25,8471 \\ \hline</v>
      </c>
      <c r="D154" s="4" t="s">
        <v>120</v>
      </c>
      <c r="E154" s="4" t="s">
        <v>209</v>
      </c>
      <c r="F154" s="114" t="str">
        <f aca="false">IF(OR(ISNUMBER(FIND("Task",E154)),ISNUMBER(FIND("Sala",E154))),CONCATENATE("\textbf{",E154,"} \\ \hline"),IF(OR(E154="",ISNUMBER(E154)),"",CONCATENATE(SUBSTITUTE(SUBSTITUTE(E154,",",";"),".",",")," \\ \hline")))</f>
        <v>-9,16;25,8471 \\ \hline</v>
      </c>
      <c r="G154" s="4" t="s">
        <v>120</v>
      </c>
      <c r="H154" s="4" t="s">
        <v>208</v>
      </c>
      <c r="I154" s="114" t="str">
        <f aca="false">IF(OR(ISNUMBER(FIND("Task",H154)),ISNUMBER(FIND("Sala",H154))),CONCATENATE("\textbf{",H154,"} \\ \hline"),IF(OR(H154="",ISNUMBER(H154)),"",CONCATENATE(SUBSTITUTE(SUBSTITUTE(H154,",",";"),".",",")," \\ \hline")))</f>
        <v>-9,33143;25,8471 \\ \hline</v>
      </c>
      <c r="J154" s="4" t="s">
        <v>120</v>
      </c>
      <c r="K154" s="4" t="s">
        <v>209</v>
      </c>
      <c r="L154" s="114" t="str">
        <f aca="false">IF(OR(ISNUMBER(FIND("Task",K154)),ISNUMBER(FIND("Sala",K154))),CONCATENATE("\textbf{",K154,"} \\ \hline"),IF(OR(K154="",ISNUMBER(K154)),"",CONCATENATE(SUBSTITUTE(SUBSTITUTE(K154,",",";"),".",",")," \\ \hline")))</f>
        <v>-9,16;25,8471 \\ \hline</v>
      </c>
      <c r="M154" s="4" t="s">
        <v>120</v>
      </c>
      <c r="N154" s="4" t="s">
        <v>208</v>
      </c>
      <c r="O154" s="114" t="str">
        <f aca="false">IF(OR(ISNUMBER(FIND("Task",N154)),ISNUMBER(FIND("Sala",N154))),CONCATENATE("\textbf{",N154,"} \\ \hline"),IF(OR(N154="",ISNUMBER(N154)),"",CONCATENATE(SUBSTITUTE(SUBSTITUTE(N154,",",";"),".",",")," \\ \hline")))</f>
        <v>-9,33143;25,8471 \\ \hline</v>
      </c>
    </row>
    <row r="155" customFormat="false" ht="15.75" hidden="false" customHeight="false" outlineLevel="0" collapsed="false">
      <c r="A155" s="4" t="s">
        <v>120</v>
      </c>
      <c r="B155" s="4" t="s">
        <v>209</v>
      </c>
      <c r="C155" s="114" t="str">
        <f aca="false">IF(OR(ISNUMBER(FIND("Task",B155)),ISNUMBER(FIND("Sala",B155))),CONCATENATE("\textbf{",B155,"} \\ \hline"),IF(OR(B155="",ISNUMBER(B155)),"",CONCATENATE(SUBSTITUTE(SUBSTITUTE(B155,",",";"),".",",")," \\ \hline")))</f>
        <v>-9,16;25,8471 \\ \hline</v>
      </c>
      <c r="D155" s="4" t="s">
        <v>120</v>
      </c>
      <c r="E155" s="4" t="s">
        <v>210</v>
      </c>
      <c r="F155" s="114" t="str">
        <f aca="false">IF(OR(ISNUMBER(FIND("Task",E155)),ISNUMBER(FIND("Sala",E155))),CONCATENATE("\textbf{",E155,"} \\ \hline"),IF(OR(E155="",ISNUMBER(E155)),"",CONCATENATE(SUBSTITUTE(SUBSTITUTE(E155,",",";"),".",",")," \\ \hline")))</f>
        <v>-9,07429;25,9329 \\ \hline</v>
      </c>
      <c r="G155" s="4" t="s">
        <v>120</v>
      </c>
      <c r="H155" s="4" t="s">
        <v>209</v>
      </c>
      <c r="I155" s="114" t="str">
        <f aca="false">IF(OR(ISNUMBER(FIND("Task",H155)),ISNUMBER(FIND("Sala",H155))),CONCATENATE("\textbf{",H155,"} \\ \hline"),IF(OR(H155="",ISNUMBER(H155)),"",CONCATENATE(SUBSTITUTE(SUBSTITUTE(H155,",",";"),".",",")," \\ \hline")))</f>
        <v>-9,16;25,8471 \\ \hline</v>
      </c>
      <c r="J155" s="4" t="s">
        <v>120</v>
      </c>
      <c r="K155" s="4" t="s">
        <v>210</v>
      </c>
      <c r="L155" s="114" t="str">
        <f aca="false">IF(OR(ISNUMBER(FIND("Task",K155)),ISNUMBER(FIND("Sala",K155))),CONCATENATE("\textbf{",K155,"} \\ \hline"),IF(OR(K155="",ISNUMBER(K155)),"",CONCATENATE(SUBSTITUTE(SUBSTITUTE(K155,",",";"),".",",")," \\ \hline")))</f>
        <v>-9,07429;25,9329 \\ \hline</v>
      </c>
      <c r="M155" s="4" t="s">
        <v>120</v>
      </c>
      <c r="N155" s="4" t="s">
        <v>209</v>
      </c>
      <c r="O155" s="114" t="str">
        <f aca="false">IF(OR(ISNUMBER(FIND("Task",N155)),ISNUMBER(FIND("Sala",N155))),CONCATENATE("\textbf{",N155,"} \\ \hline"),IF(OR(N155="",ISNUMBER(N155)),"",CONCATENATE(SUBSTITUTE(SUBSTITUTE(N155,",",";"),".",",")," \\ \hline")))</f>
        <v>-9,16;25,8471 \\ \hline</v>
      </c>
    </row>
    <row r="156" customFormat="false" ht="15.75" hidden="false" customHeight="false" outlineLevel="0" collapsed="false">
      <c r="A156" s="4" t="s">
        <v>120</v>
      </c>
      <c r="B156" s="4" t="s">
        <v>210</v>
      </c>
      <c r="C156" s="114" t="str">
        <f aca="false">IF(OR(ISNUMBER(FIND("Task",B156)),ISNUMBER(FIND("Sala",B156))),CONCATENATE("\textbf{",B156,"} \\ \hline"),IF(OR(B156="",ISNUMBER(B156)),"",CONCATENATE(SUBSTITUTE(SUBSTITUTE(B156,",",";"),".",",")," \\ \hline")))</f>
        <v>-9,07429;25,9329 \\ \hline</v>
      </c>
      <c r="D156" s="4" t="s">
        <v>120</v>
      </c>
      <c r="E156" s="4" t="s">
        <v>173</v>
      </c>
      <c r="F156" s="114" t="str">
        <f aca="false">IF(OR(ISNUMBER(FIND("Task",E156)),ISNUMBER(FIND("Sala",E156))),CONCATENATE("\textbf{",E156,"} \\ \hline"),IF(OR(E156="",ISNUMBER(E156)),"",CONCATENATE(SUBSTITUTE(SUBSTITUTE(E156,",",";"),".",",")," \\ \hline")))</f>
        <v>-8,90286;25,9329 \\ \hline</v>
      </c>
      <c r="G156" s="4" t="s">
        <v>120</v>
      </c>
      <c r="H156" s="4" t="s">
        <v>210</v>
      </c>
      <c r="I156" s="114" t="str">
        <f aca="false">IF(OR(ISNUMBER(FIND("Task",H156)),ISNUMBER(FIND("Sala",H156))),CONCATENATE("\textbf{",H156,"} \\ \hline"),IF(OR(H156="",ISNUMBER(H156)),"",CONCATENATE(SUBSTITUTE(SUBSTITUTE(H156,",",";"),".",",")," \\ \hline")))</f>
        <v>-9,07429;25,9329 \\ \hline</v>
      </c>
      <c r="J156" s="4" t="s">
        <v>120</v>
      </c>
      <c r="K156" s="4" t="s">
        <v>173</v>
      </c>
      <c r="L156" s="114" t="str">
        <f aca="false">IF(OR(ISNUMBER(FIND("Task",K156)),ISNUMBER(FIND("Sala",K156))),CONCATENATE("\textbf{",K156,"} \\ \hline"),IF(OR(K156="",ISNUMBER(K156)),"",CONCATENATE(SUBSTITUTE(SUBSTITUTE(K156,",",";"),".",",")," \\ \hline")))</f>
        <v>-8,90286;25,9329 \\ \hline</v>
      </c>
      <c r="M156" s="4" t="s">
        <v>120</v>
      </c>
      <c r="N156" s="4" t="s">
        <v>210</v>
      </c>
      <c r="O156" s="114" t="str">
        <f aca="false">IF(OR(ISNUMBER(FIND("Task",N156)),ISNUMBER(FIND("Sala",N156))),CONCATENATE("\textbf{",N156,"} \\ \hline"),IF(OR(N156="",ISNUMBER(N156)),"",CONCATENATE(SUBSTITUTE(SUBSTITUTE(N156,",",";"),".",",")," \\ \hline")))</f>
        <v>-9,07429;25,9329 \\ \hline</v>
      </c>
    </row>
    <row r="157" customFormat="false" ht="15.75" hidden="false" customHeight="false" outlineLevel="0" collapsed="false">
      <c r="A157" s="4" t="s">
        <v>120</v>
      </c>
      <c r="B157" s="4" t="s">
        <v>173</v>
      </c>
      <c r="C157" s="114" t="str">
        <f aca="false">IF(OR(ISNUMBER(FIND("Task",B157)),ISNUMBER(FIND("Sala",B157))),CONCATENATE("\textbf{",B157,"} \\ \hline"),IF(OR(B157="",ISNUMBER(B157)),"",CONCATENATE(SUBSTITUTE(SUBSTITUTE(B157,",",";"),".",",")," \\ \hline")))</f>
        <v>-8,90286;25,9329 \\ \hline</v>
      </c>
      <c r="D157" s="4" t="s">
        <v>120</v>
      </c>
      <c r="E157" s="4" t="s">
        <v>172</v>
      </c>
      <c r="F157" s="114" t="str">
        <f aca="false">IF(OR(ISNUMBER(FIND("Task",E157)),ISNUMBER(FIND("Sala",E157))),CONCATENATE("\textbf{",E157,"} \\ \hline"),IF(OR(E157="",ISNUMBER(E157)),"",CONCATENATE(SUBSTITUTE(SUBSTITUTE(E157,",",";"),".",",")," \\ \hline")))</f>
        <v>-8,81714;25,8471 \\ \hline</v>
      </c>
      <c r="G157" s="4" t="s">
        <v>120</v>
      </c>
      <c r="H157" s="4" t="s">
        <v>173</v>
      </c>
      <c r="I157" s="114" t="str">
        <f aca="false">IF(OR(ISNUMBER(FIND("Task",H157)),ISNUMBER(FIND("Sala",H157))),CONCATENATE("\textbf{",H157,"} \\ \hline"),IF(OR(H157="",ISNUMBER(H157)),"",CONCATENATE(SUBSTITUTE(SUBSTITUTE(H157,",",";"),".",",")," \\ \hline")))</f>
        <v>-8,90286;25,9329 \\ \hline</v>
      </c>
      <c r="J157" s="4" t="s">
        <v>120</v>
      </c>
      <c r="K157" s="4" t="s">
        <v>172</v>
      </c>
      <c r="L157" s="114" t="str">
        <f aca="false">IF(OR(ISNUMBER(FIND("Task",K157)),ISNUMBER(FIND("Sala",K157))),CONCATENATE("\textbf{",K157,"} \\ \hline"),IF(OR(K157="",ISNUMBER(K157)),"",CONCATENATE(SUBSTITUTE(SUBSTITUTE(K157,",",";"),".",",")," \\ \hline")))</f>
        <v>-8,81714;25,8471 \\ \hline</v>
      </c>
      <c r="M157" s="4" t="s">
        <v>120</v>
      </c>
      <c r="N157" s="4" t="s">
        <v>173</v>
      </c>
      <c r="O157" s="114" t="str">
        <f aca="false">IF(OR(ISNUMBER(FIND("Task",N157)),ISNUMBER(FIND("Sala",N157))),CONCATENATE("\textbf{",N157,"} \\ \hline"),IF(OR(N157="",ISNUMBER(N157)),"",CONCATENATE(SUBSTITUTE(SUBSTITUTE(N157,",",";"),".",",")," \\ \hline")))</f>
        <v>-8,90286;25,9329 \\ \hline</v>
      </c>
    </row>
    <row r="158" customFormat="false" ht="15.75" hidden="false" customHeight="false" outlineLevel="0" collapsed="false">
      <c r="A158" s="4" t="s">
        <v>120</v>
      </c>
      <c r="B158" s="4" t="s">
        <v>172</v>
      </c>
      <c r="C158" s="114" t="str">
        <f aca="false">IF(OR(ISNUMBER(FIND("Task",B158)),ISNUMBER(FIND("Sala",B158))),CONCATENATE("\textbf{",B158,"} \\ \hline"),IF(OR(B158="",ISNUMBER(B158)),"",CONCATENATE(SUBSTITUTE(SUBSTITUTE(B158,",",";"),".",",")," \\ \hline")))</f>
        <v>-8,81714;25,8471 \\ \hline</v>
      </c>
      <c r="D158" s="4" t="s">
        <v>120</v>
      </c>
      <c r="E158" s="4" t="s">
        <v>171</v>
      </c>
      <c r="F158" s="114" t="str">
        <f aca="false">IF(OR(ISNUMBER(FIND("Task",E158)),ISNUMBER(FIND("Sala",E158))),CONCATENATE("\textbf{",E158,"} \\ \hline"),IF(OR(E158="",ISNUMBER(E158)),"",CONCATENATE(SUBSTITUTE(SUBSTITUTE(E158,",",";"),".",",")," \\ \hline")))</f>
        <v>-8,73143;25,8471 \\ \hline</v>
      </c>
      <c r="G158" s="4" t="s">
        <v>120</v>
      </c>
      <c r="H158" s="4" t="s">
        <v>172</v>
      </c>
      <c r="I158" s="114" t="str">
        <f aca="false">IF(OR(ISNUMBER(FIND("Task",H158)),ISNUMBER(FIND("Sala",H158))),CONCATENATE("\textbf{",H158,"} \\ \hline"),IF(OR(H158="",ISNUMBER(H158)),"",CONCATENATE(SUBSTITUTE(SUBSTITUTE(H158,",",";"),".",",")," \\ \hline")))</f>
        <v>-8,81714;25,8471 \\ \hline</v>
      </c>
      <c r="J158" s="4" t="s">
        <v>120</v>
      </c>
      <c r="K158" s="4" t="s">
        <v>171</v>
      </c>
      <c r="L158" s="114" t="str">
        <f aca="false">IF(OR(ISNUMBER(FIND("Task",K158)),ISNUMBER(FIND("Sala",K158))),CONCATENATE("\textbf{",K158,"} \\ \hline"),IF(OR(K158="",ISNUMBER(K158)),"",CONCATENATE(SUBSTITUTE(SUBSTITUTE(K158,",",";"),".",",")," \\ \hline")))</f>
        <v>-8,73143;25,8471 \\ \hline</v>
      </c>
      <c r="M158" s="4" t="s">
        <v>120</v>
      </c>
      <c r="N158" s="4" t="s">
        <v>172</v>
      </c>
      <c r="O158" s="114" t="str">
        <f aca="false">IF(OR(ISNUMBER(FIND("Task",N158)),ISNUMBER(FIND("Sala",N158))),CONCATENATE("\textbf{",N158,"} \\ \hline"),IF(OR(N158="",ISNUMBER(N158)),"",CONCATENATE(SUBSTITUTE(SUBSTITUTE(N158,",",";"),".",",")," \\ \hline")))</f>
        <v>-8,81714;25,8471 \\ \hline</v>
      </c>
    </row>
    <row r="159" customFormat="false" ht="15.75" hidden="false" customHeight="false" outlineLevel="0" collapsed="false">
      <c r="A159" s="4" t="s">
        <v>120</v>
      </c>
      <c r="B159" s="4" t="s">
        <v>171</v>
      </c>
      <c r="C159" s="114" t="str">
        <f aca="false">IF(OR(ISNUMBER(FIND("Task",B159)),ISNUMBER(FIND("Sala",B159))),CONCATENATE("\textbf{",B159,"} \\ \hline"),IF(OR(B159="",ISNUMBER(B159)),"",CONCATENATE(SUBSTITUTE(SUBSTITUTE(B159,",",";"),".",",")," \\ \hline")))</f>
        <v>-8,73143;25,8471 \\ \hline</v>
      </c>
      <c r="D159" s="4" t="s">
        <v>120</v>
      </c>
      <c r="E159" s="4" t="s">
        <v>170</v>
      </c>
      <c r="F159" s="114" t="str">
        <f aca="false">IF(OR(ISNUMBER(FIND("Task",E159)),ISNUMBER(FIND("Sala",E159))),CONCATENATE("\textbf{",E159,"} \\ \hline"),IF(OR(E159="",ISNUMBER(E159)),"",CONCATENATE(SUBSTITUTE(SUBSTITUTE(E159,",",";"),".",",")," \\ \hline")))</f>
        <v>-8,64571;25,7614 \\ \hline</v>
      </c>
      <c r="G159" s="4" t="s">
        <v>120</v>
      </c>
      <c r="H159" s="4" t="s">
        <v>171</v>
      </c>
      <c r="I159" s="114" t="str">
        <f aca="false">IF(OR(ISNUMBER(FIND("Task",H159)),ISNUMBER(FIND("Sala",H159))),CONCATENATE("\textbf{",H159,"} \\ \hline"),IF(OR(H159="",ISNUMBER(H159)),"",CONCATENATE(SUBSTITUTE(SUBSTITUTE(H159,",",";"),".",",")," \\ \hline")))</f>
        <v>-8,73143;25,8471 \\ \hline</v>
      </c>
      <c r="J159" s="4" t="s">
        <v>120</v>
      </c>
      <c r="K159" s="4" t="s">
        <v>170</v>
      </c>
      <c r="L159" s="114" t="str">
        <f aca="false">IF(OR(ISNUMBER(FIND("Task",K159)),ISNUMBER(FIND("Sala",K159))),CONCATENATE("\textbf{",K159,"} \\ \hline"),IF(OR(K159="",ISNUMBER(K159)),"",CONCATENATE(SUBSTITUTE(SUBSTITUTE(K159,",",";"),".",",")," \\ \hline")))</f>
        <v>-8,64571;25,7614 \\ \hline</v>
      </c>
      <c r="M159" s="4" t="s">
        <v>120</v>
      </c>
      <c r="N159" s="4" t="s">
        <v>171</v>
      </c>
      <c r="O159" s="114" t="str">
        <f aca="false">IF(OR(ISNUMBER(FIND("Task",N159)),ISNUMBER(FIND("Sala",N159))),CONCATENATE("\textbf{",N159,"} \\ \hline"),IF(OR(N159="",ISNUMBER(N159)),"",CONCATENATE(SUBSTITUTE(SUBSTITUTE(N159,",",";"),".",",")," \\ \hline")))</f>
        <v>-8,73143;25,8471 \\ \hline</v>
      </c>
    </row>
    <row r="160" customFormat="false" ht="15.75" hidden="false" customHeight="false" outlineLevel="0" collapsed="false">
      <c r="A160" s="4" t="s">
        <v>120</v>
      </c>
      <c r="B160" s="4" t="s">
        <v>170</v>
      </c>
      <c r="C160" s="114" t="str">
        <f aca="false">IF(OR(ISNUMBER(FIND("Task",B160)),ISNUMBER(FIND("Sala",B160))),CONCATENATE("\textbf{",B160,"} \\ \hline"),IF(OR(B160="",ISNUMBER(B160)),"",CONCATENATE(SUBSTITUTE(SUBSTITUTE(B160,",",";"),".",",")," \\ \hline")))</f>
        <v>-8,64571;25,7614 \\ \hline</v>
      </c>
      <c r="D160" s="4" t="s">
        <v>120</v>
      </c>
      <c r="E160" s="4" t="s">
        <v>169</v>
      </c>
      <c r="F160" s="114" t="str">
        <f aca="false">IF(OR(ISNUMBER(FIND("Task",E160)),ISNUMBER(FIND("Sala",E160))),CONCATENATE("\textbf{",E160,"} \\ \hline"),IF(OR(E160="",ISNUMBER(E160)),"",CONCATENATE(SUBSTITUTE(SUBSTITUTE(E160,",",";"),".",",")," \\ \hline")))</f>
        <v>-8,64571;25,6757 \\ \hline</v>
      </c>
      <c r="G160" s="4" t="s">
        <v>120</v>
      </c>
      <c r="H160" s="4" t="s">
        <v>170</v>
      </c>
      <c r="I160" s="114" t="str">
        <f aca="false">IF(OR(ISNUMBER(FIND("Task",H160)),ISNUMBER(FIND("Sala",H160))),CONCATENATE("\textbf{",H160,"} \\ \hline"),IF(OR(H160="",ISNUMBER(H160)),"",CONCATENATE(SUBSTITUTE(SUBSTITUTE(H160,",",";"),".",",")," \\ \hline")))</f>
        <v>-8,64571;25,7614 \\ \hline</v>
      </c>
      <c r="J160" s="4" t="s">
        <v>120</v>
      </c>
      <c r="K160" s="4" t="s">
        <v>169</v>
      </c>
      <c r="L160" s="114" t="str">
        <f aca="false">IF(OR(ISNUMBER(FIND("Task",K160)),ISNUMBER(FIND("Sala",K160))),CONCATENATE("\textbf{",K160,"} \\ \hline"),IF(OR(K160="",ISNUMBER(K160)),"",CONCATENATE(SUBSTITUTE(SUBSTITUTE(K160,",",";"),".",",")," \\ \hline")))</f>
        <v>-8,64571;25,6757 \\ \hline</v>
      </c>
      <c r="M160" s="4" t="s">
        <v>120</v>
      </c>
      <c r="N160" s="4" t="s">
        <v>170</v>
      </c>
      <c r="O160" s="114" t="str">
        <f aca="false">IF(OR(ISNUMBER(FIND("Task",N160)),ISNUMBER(FIND("Sala",N160))),CONCATENATE("\textbf{",N160,"} \\ \hline"),IF(OR(N160="",ISNUMBER(N160)),"",CONCATENATE(SUBSTITUTE(SUBSTITUTE(N160,",",";"),".",",")," \\ \hline")))</f>
        <v>-8,64571;25,7614 \\ \hline</v>
      </c>
    </row>
    <row r="161" customFormat="false" ht="15.75" hidden="false" customHeight="false" outlineLevel="0" collapsed="false">
      <c r="A161" s="4" t="s">
        <v>120</v>
      </c>
      <c r="B161" s="4" t="s">
        <v>169</v>
      </c>
      <c r="C161" s="114" t="str">
        <f aca="false">IF(OR(ISNUMBER(FIND("Task",B161)),ISNUMBER(FIND("Sala",B161))),CONCATENATE("\textbf{",B161,"} \\ \hline"),IF(OR(B161="",ISNUMBER(B161)),"",CONCATENATE(SUBSTITUTE(SUBSTITUTE(B161,",",";"),".",",")," \\ \hline")))</f>
        <v>-8,64571;25,6757 \\ \hline</v>
      </c>
      <c r="D161" s="4" t="s">
        <v>120</v>
      </c>
      <c r="E161" s="4" t="s">
        <v>168</v>
      </c>
      <c r="F161" s="114" t="str">
        <f aca="false">IF(OR(ISNUMBER(FIND("Task",E161)),ISNUMBER(FIND("Sala",E161))),CONCATENATE("\textbf{",E161,"} \\ \hline"),IF(OR(E161="",ISNUMBER(E161)),"",CONCATENATE(SUBSTITUTE(SUBSTITUTE(E161,",",";"),".",",")," \\ \hline")))</f>
        <v>-8,56;25,59 \\ \hline</v>
      </c>
      <c r="G161" s="4" t="s">
        <v>120</v>
      </c>
      <c r="H161" s="4" t="s">
        <v>169</v>
      </c>
      <c r="I161" s="114" t="str">
        <f aca="false">IF(OR(ISNUMBER(FIND("Task",H161)),ISNUMBER(FIND("Sala",H161))),CONCATENATE("\textbf{",H161,"} \\ \hline"),IF(OR(H161="",ISNUMBER(H161)),"",CONCATENATE(SUBSTITUTE(SUBSTITUTE(H161,",",";"),".",",")," \\ \hline")))</f>
        <v>-8,64571;25,6757 \\ \hline</v>
      </c>
      <c r="J161" s="4" t="s">
        <v>120</v>
      </c>
      <c r="K161" s="4" t="s">
        <v>168</v>
      </c>
      <c r="L161" s="114" t="str">
        <f aca="false">IF(OR(ISNUMBER(FIND("Task",K161)),ISNUMBER(FIND("Sala",K161))),CONCATENATE("\textbf{",K161,"} \\ \hline"),IF(OR(K161="",ISNUMBER(K161)),"",CONCATENATE(SUBSTITUTE(SUBSTITUTE(K161,",",";"),".",",")," \\ \hline")))</f>
        <v>-8,56;25,59 \\ \hline</v>
      </c>
      <c r="M161" s="4" t="s">
        <v>120</v>
      </c>
      <c r="N161" s="4" t="s">
        <v>169</v>
      </c>
      <c r="O161" s="114" t="str">
        <f aca="false">IF(OR(ISNUMBER(FIND("Task",N161)),ISNUMBER(FIND("Sala",N161))),CONCATENATE("\textbf{",N161,"} \\ \hline"),IF(OR(N161="",ISNUMBER(N161)),"",CONCATENATE(SUBSTITUTE(SUBSTITUTE(N161,",",";"),".",",")," \\ \hline")))</f>
        <v>-8,64571;25,6757 \\ \hline</v>
      </c>
    </row>
    <row r="162" customFormat="false" ht="15.75" hidden="false" customHeight="false" outlineLevel="0" collapsed="false">
      <c r="A162" s="4" t="s">
        <v>120</v>
      </c>
      <c r="B162" s="4" t="s">
        <v>168</v>
      </c>
      <c r="C162" s="114" t="str">
        <f aca="false">IF(OR(ISNUMBER(FIND("Task",B162)),ISNUMBER(FIND("Sala",B162))),CONCATENATE("\textbf{",B162,"} \\ \hline"),IF(OR(B162="",ISNUMBER(B162)),"",CONCATENATE(SUBSTITUTE(SUBSTITUTE(B162,",",";"),".",",")," \\ \hline")))</f>
        <v>-8,56;25,59 \\ \hline</v>
      </c>
      <c r="D162" s="4" t="s">
        <v>120</v>
      </c>
      <c r="E162" s="4" t="s">
        <v>167</v>
      </c>
      <c r="F162" s="114" t="str">
        <f aca="false">IF(OR(ISNUMBER(FIND("Task",E162)),ISNUMBER(FIND("Sala",E162))),CONCATENATE("\textbf{",E162,"} \\ \hline"),IF(OR(E162="",ISNUMBER(E162)),"",CONCATENATE(SUBSTITUTE(SUBSTITUTE(E162,",",";"),".",",")," \\ \hline")))</f>
        <v>-8,56;22,4186 \\ \hline</v>
      </c>
      <c r="G162" s="4" t="s">
        <v>120</v>
      </c>
      <c r="H162" s="4" t="s">
        <v>168</v>
      </c>
      <c r="I162" s="114" t="str">
        <f aca="false">IF(OR(ISNUMBER(FIND("Task",H162)),ISNUMBER(FIND("Sala",H162))),CONCATENATE("\textbf{",H162,"} \\ \hline"),IF(OR(H162="",ISNUMBER(H162)),"",CONCATENATE(SUBSTITUTE(SUBSTITUTE(H162,",",";"),".",",")," \\ \hline")))</f>
        <v>-8,56;25,59 \\ \hline</v>
      </c>
      <c r="J162" s="4" t="s">
        <v>120</v>
      </c>
      <c r="K162" s="4" t="s">
        <v>167</v>
      </c>
      <c r="L162" s="114" t="str">
        <f aca="false">IF(OR(ISNUMBER(FIND("Task",K162)),ISNUMBER(FIND("Sala",K162))),CONCATENATE("\textbf{",K162,"} \\ \hline"),IF(OR(K162="",ISNUMBER(K162)),"",CONCATENATE(SUBSTITUTE(SUBSTITUTE(K162,",",";"),".",",")," \\ \hline")))</f>
        <v>-8,56;22,4186 \\ \hline</v>
      </c>
      <c r="M162" s="4" t="s">
        <v>120</v>
      </c>
      <c r="N162" s="4" t="s">
        <v>168</v>
      </c>
      <c r="O162" s="114" t="str">
        <f aca="false">IF(OR(ISNUMBER(FIND("Task",N162)),ISNUMBER(FIND("Sala",N162))),CONCATENATE("\textbf{",N162,"} \\ \hline"),IF(OR(N162="",ISNUMBER(N162)),"",CONCATENATE(SUBSTITUTE(SUBSTITUTE(N162,",",";"),".",",")," \\ \hline")))</f>
        <v>-8,56;25,59 \\ \hline</v>
      </c>
    </row>
    <row r="163" customFormat="false" ht="15.75" hidden="false" customHeight="false" outlineLevel="0" collapsed="false">
      <c r="A163" s="4" t="s">
        <v>120</v>
      </c>
      <c r="B163" s="4" t="s">
        <v>167</v>
      </c>
      <c r="C163" s="114" t="str">
        <f aca="false">IF(OR(ISNUMBER(FIND("Task",B163)),ISNUMBER(FIND("Sala",B163))),CONCATENATE("\textbf{",B163,"} \\ \hline"),IF(OR(B163="",ISNUMBER(B163)),"",CONCATENATE(SUBSTITUTE(SUBSTITUTE(B163,",",";"),".",",")," \\ \hline")))</f>
        <v>-8,56;22,4186 \\ \hline</v>
      </c>
      <c r="D163" s="4" t="s">
        <v>120</v>
      </c>
      <c r="E163" s="4" t="s">
        <v>166</v>
      </c>
      <c r="F163" s="114" t="str">
        <f aca="false">IF(OR(ISNUMBER(FIND("Task",E163)),ISNUMBER(FIND("Sala",E163))),CONCATENATE("\textbf{",E163,"} \\ \hline"),IF(OR(E163="",ISNUMBER(E163)),"",CONCATENATE(SUBSTITUTE(SUBSTITUTE(E163,",",";"),".",",")," \\ \hline")))</f>
        <v>-8,47429;22,3329 \\ \hline</v>
      </c>
      <c r="G163" s="4" t="s">
        <v>120</v>
      </c>
      <c r="H163" s="4" t="s">
        <v>167</v>
      </c>
      <c r="I163" s="114" t="str">
        <f aca="false">IF(OR(ISNUMBER(FIND("Task",H163)),ISNUMBER(FIND("Sala",H163))),CONCATENATE("\textbf{",H163,"} \\ \hline"),IF(OR(H163="",ISNUMBER(H163)),"",CONCATENATE(SUBSTITUTE(SUBSTITUTE(H163,",",";"),".",",")," \\ \hline")))</f>
        <v>-8,56;22,4186 \\ \hline</v>
      </c>
      <c r="J163" s="4" t="s">
        <v>120</v>
      </c>
      <c r="K163" s="4" t="s">
        <v>166</v>
      </c>
      <c r="L163" s="114" t="str">
        <f aca="false">IF(OR(ISNUMBER(FIND("Task",K163)),ISNUMBER(FIND("Sala",K163))),CONCATENATE("\textbf{",K163,"} \\ \hline"),IF(OR(K163="",ISNUMBER(K163)),"",CONCATENATE(SUBSTITUTE(SUBSTITUTE(K163,",",";"),".",",")," \\ \hline")))</f>
        <v>-8,47429;22,3329 \\ \hline</v>
      </c>
      <c r="M163" s="4" t="s">
        <v>120</v>
      </c>
      <c r="N163" s="4" t="s">
        <v>167</v>
      </c>
      <c r="O163" s="114" t="str">
        <f aca="false">IF(OR(ISNUMBER(FIND("Task",N163)),ISNUMBER(FIND("Sala",N163))),CONCATENATE("\textbf{",N163,"} \\ \hline"),IF(OR(N163="",ISNUMBER(N163)),"",CONCATENATE(SUBSTITUTE(SUBSTITUTE(N163,",",";"),".",",")," \\ \hline")))</f>
        <v>-8,56;22,4186 \\ \hline</v>
      </c>
    </row>
    <row r="164" customFormat="false" ht="15.75" hidden="false" customHeight="false" outlineLevel="0" collapsed="false">
      <c r="A164" s="4" t="s">
        <v>120</v>
      </c>
      <c r="B164" s="4" t="s">
        <v>166</v>
      </c>
      <c r="C164" s="114" t="str">
        <f aca="false">IF(OR(ISNUMBER(FIND("Task",B164)),ISNUMBER(FIND("Sala",B164))),CONCATENATE("\textbf{",B164,"} \\ \hline"),IF(OR(B164="",ISNUMBER(B164)),"",CONCATENATE(SUBSTITUTE(SUBSTITUTE(B164,",",";"),".",",")," \\ \hline")))</f>
        <v>-8,47429;22,3329 \\ \hline</v>
      </c>
      <c r="D164" s="4" t="s">
        <v>120</v>
      </c>
      <c r="E164" s="4" t="s">
        <v>165</v>
      </c>
      <c r="F164" s="114" t="str">
        <f aca="false">IF(OR(ISNUMBER(FIND("Task",E164)),ISNUMBER(FIND("Sala",E164))),CONCATENATE("\textbf{",E164,"} \\ \hline"),IF(OR(E164="",ISNUMBER(E164)),"",CONCATENATE(SUBSTITUTE(SUBSTITUTE(E164,",",";"),".",",")," \\ \hline")))</f>
        <v>-8,47429;17,79 \\ \hline</v>
      </c>
      <c r="G164" s="4" t="s">
        <v>120</v>
      </c>
      <c r="H164" s="4" t="s">
        <v>166</v>
      </c>
      <c r="I164" s="114" t="str">
        <f aca="false">IF(OR(ISNUMBER(FIND("Task",H164)),ISNUMBER(FIND("Sala",H164))),CONCATENATE("\textbf{",H164,"} \\ \hline"),IF(OR(H164="",ISNUMBER(H164)),"",CONCATENATE(SUBSTITUTE(SUBSTITUTE(H164,",",";"),".",",")," \\ \hline")))</f>
        <v>-8,47429;22,3329 \\ \hline</v>
      </c>
      <c r="J164" s="4" t="s">
        <v>120</v>
      </c>
      <c r="K164" s="4" t="s">
        <v>165</v>
      </c>
      <c r="L164" s="114" t="str">
        <f aca="false">IF(OR(ISNUMBER(FIND("Task",K164)),ISNUMBER(FIND("Sala",K164))),CONCATENATE("\textbf{",K164,"} \\ \hline"),IF(OR(K164="",ISNUMBER(K164)),"",CONCATENATE(SUBSTITUTE(SUBSTITUTE(K164,",",";"),".",",")," \\ \hline")))</f>
        <v>-8,47429;17,79 \\ \hline</v>
      </c>
      <c r="M164" s="4" t="s">
        <v>120</v>
      </c>
      <c r="N164" s="4" t="s">
        <v>166</v>
      </c>
      <c r="O164" s="114" t="str">
        <f aca="false">IF(OR(ISNUMBER(FIND("Task",N164)),ISNUMBER(FIND("Sala",N164))),CONCATENATE("\textbf{",N164,"} \\ \hline"),IF(OR(N164="",ISNUMBER(N164)),"",CONCATENATE(SUBSTITUTE(SUBSTITUTE(N164,",",";"),".",",")," \\ \hline")))</f>
        <v>-8,47429;22,3329 \\ \hline</v>
      </c>
    </row>
    <row r="165" customFormat="false" ht="15.75" hidden="false" customHeight="false" outlineLevel="0" collapsed="false">
      <c r="A165" s="4" t="s">
        <v>120</v>
      </c>
      <c r="B165" s="4" t="s">
        <v>165</v>
      </c>
      <c r="C165" s="114" t="str">
        <f aca="false">IF(OR(ISNUMBER(FIND("Task",B165)),ISNUMBER(FIND("Sala",B165))),CONCATENATE("\textbf{",B165,"} \\ \hline"),IF(OR(B165="",ISNUMBER(B165)),"",CONCATENATE(SUBSTITUTE(SUBSTITUTE(B165,",",";"),".",",")," \\ \hline")))</f>
        <v>-8,47429;17,79 \\ \hline</v>
      </c>
      <c r="D165" s="4" t="s">
        <v>120</v>
      </c>
      <c r="E165" s="4" t="s">
        <v>164</v>
      </c>
      <c r="F165" s="114" t="str">
        <f aca="false">IF(OR(ISNUMBER(FIND("Task",E165)),ISNUMBER(FIND("Sala",E165))),CONCATENATE("\textbf{",E165,"} \\ \hline"),IF(OR(E165="",ISNUMBER(E165)),"",CONCATENATE(SUBSTITUTE(SUBSTITUTE(E165,",",";"),".",",")," \\ \hline")))</f>
        <v>-8,38857;17,7043 \\ \hline</v>
      </c>
      <c r="G165" s="4" t="s">
        <v>120</v>
      </c>
      <c r="H165" s="4" t="s">
        <v>165</v>
      </c>
      <c r="I165" s="114" t="str">
        <f aca="false">IF(OR(ISNUMBER(FIND("Task",H165)),ISNUMBER(FIND("Sala",H165))),CONCATENATE("\textbf{",H165,"} \\ \hline"),IF(OR(H165="",ISNUMBER(H165)),"",CONCATENATE(SUBSTITUTE(SUBSTITUTE(H165,",",";"),".",",")," \\ \hline")))</f>
        <v>-8,47429;17,79 \\ \hline</v>
      </c>
      <c r="J165" s="4" t="s">
        <v>120</v>
      </c>
      <c r="K165" s="4" t="s">
        <v>164</v>
      </c>
      <c r="L165" s="114" t="str">
        <f aca="false">IF(OR(ISNUMBER(FIND("Task",K165)),ISNUMBER(FIND("Sala",K165))),CONCATENATE("\textbf{",K165,"} \\ \hline"),IF(OR(K165="",ISNUMBER(K165)),"",CONCATENATE(SUBSTITUTE(SUBSTITUTE(K165,",",";"),".",",")," \\ \hline")))</f>
        <v>-8,38857;17,7043 \\ \hline</v>
      </c>
      <c r="M165" s="4" t="s">
        <v>120</v>
      </c>
      <c r="N165" s="4" t="s">
        <v>165</v>
      </c>
      <c r="O165" s="114" t="str">
        <f aca="false">IF(OR(ISNUMBER(FIND("Task",N165)),ISNUMBER(FIND("Sala",N165))),CONCATENATE("\textbf{",N165,"} \\ \hline"),IF(OR(N165="",ISNUMBER(N165)),"",CONCATENATE(SUBSTITUTE(SUBSTITUTE(N165,",",";"),".",",")," \\ \hline")))</f>
        <v>-8,47429;17,79 \\ \hline</v>
      </c>
    </row>
    <row r="166" customFormat="false" ht="15.75" hidden="false" customHeight="false" outlineLevel="0" collapsed="false">
      <c r="A166" s="4" t="s">
        <v>120</v>
      </c>
      <c r="B166" s="4" t="s">
        <v>164</v>
      </c>
      <c r="C166" s="114" t="str">
        <f aca="false">IF(OR(ISNUMBER(FIND("Task",B166)),ISNUMBER(FIND("Sala",B166))),CONCATENATE("\textbf{",B166,"} \\ \hline"),IF(OR(B166="",ISNUMBER(B166)),"",CONCATENATE(SUBSTITUTE(SUBSTITUTE(B166,",",";"),".",",")," \\ \hline")))</f>
        <v>-8,38857;17,7043 \\ \hline</v>
      </c>
      <c r="D166" s="4" t="s">
        <v>120</v>
      </c>
      <c r="E166" s="4" t="s">
        <v>181</v>
      </c>
      <c r="F166" s="114" t="str">
        <f aca="false">IF(OR(ISNUMBER(FIND("Task",E166)),ISNUMBER(FIND("Sala",E166))),CONCATENATE("\textbf{",E166,"} \\ \hline"),IF(OR(E166="",ISNUMBER(E166)),"",CONCATENATE(SUBSTITUTE(SUBSTITUTE(E166,",",";"),".",",")," \\ \hline")))</f>
        <v>-8,38857;13,5043 \\ \hline</v>
      </c>
      <c r="G166" s="4" t="s">
        <v>120</v>
      </c>
      <c r="H166" s="4" t="s">
        <v>164</v>
      </c>
      <c r="I166" s="114" t="str">
        <f aca="false">IF(OR(ISNUMBER(FIND("Task",H166)),ISNUMBER(FIND("Sala",H166))),CONCATENATE("\textbf{",H166,"} \\ \hline"),IF(OR(H166="",ISNUMBER(H166)),"",CONCATENATE(SUBSTITUTE(SUBSTITUTE(H166,",",";"),".",",")," \\ \hline")))</f>
        <v>-8,38857;17,7043 \\ \hline</v>
      </c>
      <c r="J166" s="4" t="s">
        <v>120</v>
      </c>
      <c r="K166" s="4" t="s">
        <v>181</v>
      </c>
      <c r="L166" s="114" t="str">
        <f aca="false">IF(OR(ISNUMBER(FIND("Task",K166)),ISNUMBER(FIND("Sala",K166))),CONCATENATE("\textbf{",K166,"} \\ \hline"),IF(OR(K166="",ISNUMBER(K166)),"",CONCATENATE(SUBSTITUTE(SUBSTITUTE(K166,",",";"),".",",")," \\ \hline")))</f>
        <v>-8,38857;13,5043 \\ \hline</v>
      </c>
      <c r="M166" s="4" t="s">
        <v>120</v>
      </c>
      <c r="N166" s="4" t="s">
        <v>164</v>
      </c>
      <c r="O166" s="114" t="str">
        <f aca="false">IF(OR(ISNUMBER(FIND("Task",N166)),ISNUMBER(FIND("Sala",N166))),CONCATENATE("\textbf{",N166,"} \\ \hline"),IF(OR(N166="",ISNUMBER(N166)),"",CONCATENATE(SUBSTITUTE(SUBSTITUTE(N166,",",";"),".",",")," \\ \hline")))</f>
        <v>-8,38857;17,7043 \\ \hline</v>
      </c>
    </row>
    <row r="167" customFormat="false" ht="15.75" hidden="false" customHeight="false" outlineLevel="0" collapsed="false">
      <c r="A167" s="4" t="s">
        <v>120</v>
      </c>
      <c r="B167" s="4" t="s">
        <v>181</v>
      </c>
      <c r="C167" s="114" t="str">
        <f aca="false">IF(OR(ISNUMBER(FIND("Task",B167)),ISNUMBER(FIND("Sala",B167))),CONCATENATE("\textbf{",B167,"} \\ \hline"),IF(OR(B167="",ISNUMBER(B167)),"",CONCATENATE(SUBSTITUTE(SUBSTITUTE(B167,",",";"),".",",")," \\ \hline")))</f>
        <v>-8,38857;13,5043 \\ \hline</v>
      </c>
      <c r="D167" s="4" t="s">
        <v>120</v>
      </c>
      <c r="E167" s="4" t="s">
        <v>182</v>
      </c>
      <c r="F167" s="114" t="str">
        <f aca="false">IF(OR(ISNUMBER(FIND("Task",E167)),ISNUMBER(FIND("Sala",E167))),CONCATENATE("\textbf{",E167,"} \\ \hline"),IF(OR(E167="",ISNUMBER(E167)),"",CONCATENATE(SUBSTITUTE(SUBSTITUTE(E167,",",";"),".",",")," \\ \hline")))</f>
        <v>-6,24571;11,3614 \\ \hline</v>
      </c>
      <c r="G167" s="4" t="s">
        <v>120</v>
      </c>
      <c r="H167" s="4" t="s">
        <v>181</v>
      </c>
      <c r="I167" s="114" t="str">
        <f aca="false">IF(OR(ISNUMBER(FIND("Task",H167)),ISNUMBER(FIND("Sala",H167))),CONCATENATE("\textbf{",H167,"} \\ \hline"),IF(OR(H167="",ISNUMBER(H167)),"",CONCATENATE(SUBSTITUTE(SUBSTITUTE(H167,",",";"),".",",")," \\ \hline")))</f>
        <v>-8,38857;13,5043 \\ \hline</v>
      </c>
      <c r="J167" s="4" t="s">
        <v>120</v>
      </c>
      <c r="K167" s="4" t="s">
        <v>182</v>
      </c>
      <c r="L167" s="114" t="str">
        <f aca="false">IF(OR(ISNUMBER(FIND("Task",K167)),ISNUMBER(FIND("Sala",K167))),CONCATENATE("\textbf{",K167,"} \\ \hline"),IF(OR(K167="",ISNUMBER(K167)),"",CONCATENATE(SUBSTITUTE(SUBSTITUTE(K167,",",";"),".",",")," \\ \hline")))</f>
        <v>-6,24571;11,3614 \\ \hline</v>
      </c>
      <c r="M167" s="4" t="s">
        <v>120</v>
      </c>
      <c r="N167" s="4" t="s">
        <v>181</v>
      </c>
      <c r="O167" s="114" t="str">
        <f aca="false">IF(OR(ISNUMBER(FIND("Task",N167)),ISNUMBER(FIND("Sala",N167))),CONCATENATE("\textbf{",N167,"} \\ \hline"),IF(OR(N167="",ISNUMBER(N167)),"",CONCATENATE(SUBSTITUTE(SUBSTITUTE(N167,",",";"),".",",")," \\ \hline")))</f>
        <v>-8,38857;13,5043 \\ \hline</v>
      </c>
    </row>
    <row r="168" customFormat="false" ht="15.75" hidden="false" customHeight="false" outlineLevel="0" collapsed="false">
      <c r="A168" s="4" t="s">
        <v>120</v>
      </c>
      <c r="B168" s="4" t="s">
        <v>182</v>
      </c>
      <c r="C168" s="114" t="str">
        <f aca="false">IF(OR(ISNUMBER(FIND("Task",B168)),ISNUMBER(FIND("Sala",B168))),CONCATENATE("\textbf{",B168,"} \\ \hline"),IF(OR(B168="",ISNUMBER(B168)),"",CONCATENATE(SUBSTITUTE(SUBSTITUTE(B168,",",";"),".",",")," \\ \hline")))</f>
        <v>-6,24571;11,3614 \\ \hline</v>
      </c>
      <c r="D168" s="4" t="s">
        <v>120</v>
      </c>
      <c r="E168" s="4" t="s">
        <v>183</v>
      </c>
      <c r="F168" s="114" t="str">
        <f aca="false">IF(OR(ISNUMBER(FIND("Task",E168)),ISNUMBER(FIND("Sala",E168))),CONCATENATE("\textbf{",E168,"} \\ \hline"),IF(OR(E168="",ISNUMBER(E168)),"",CONCATENATE(SUBSTITUTE(SUBSTITUTE(E168,",",";"),".",",")," \\ \hline")))</f>
        <v>-6,24571;-9,98143 \\ \hline</v>
      </c>
      <c r="G168" s="4" t="s">
        <v>120</v>
      </c>
      <c r="H168" s="4" t="s">
        <v>182</v>
      </c>
      <c r="I168" s="114" t="str">
        <f aca="false">IF(OR(ISNUMBER(FIND("Task",H168)),ISNUMBER(FIND("Sala",H168))),CONCATENATE("\textbf{",H168,"} \\ \hline"),IF(OR(H168="",ISNUMBER(H168)),"",CONCATENATE(SUBSTITUTE(SUBSTITUTE(H168,",",";"),".",",")," \\ \hline")))</f>
        <v>-6,24571;11,3614 \\ \hline</v>
      </c>
      <c r="J168" s="4" t="s">
        <v>120</v>
      </c>
      <c r="K168" s="4" t="s">
        <v>183</v>
      </c>
      <c r="L168" s="114" t="str">
        <f aca="false">IF(OR(ISNUMBER(FIND("Task",K168)),ISNUMBER(FIND("Sala",K168))),CONCATENATE("\textbf{",K168,"} \\ \hline"),IF(OR(K168="",ISNUMBER(K168)),"",CONCATENATE(SUBSTITUTE(SUBSTITUTE(K168,",",";"),".",",")," \\ \hline")))</f>
        <v>-6,24571;-9,98143 \\ \hline</v>
      </c>
      <c r="M168" s="4" t="s">
        <v>120</v>
      </c>
      <c r="N168" s="4" t="s">
        <v>182</v>
      </c>
      <c r="O168" s="114" t="str">
        <f aca="false">IF(OR(ISNUMBER(FIND("Task",N168)),ISNUMBER(FIND("Sala",N168))),CONCATENATE("\textbf{",N168,"} \\ \hline"),IF(OR(N168="",ISNUMBER(N168)),"",CONCATENATE(SUBSTITUTE(SUBSTITUTE(N168,",",";"),".",",")," \\ \hline")))</f>
        <v>-6,24571;11,3614 \\ \hline</v>
      </c>
    </row>
    <row r="169" customFormat="false" ht="15.75" hidden="false" customHeight="false" outlineLevel="0" collapsed="false">
      <c r="A169" s="4" t="s">
        <v>120</v>
      </c>
      <c r="B169" s="4" t="s">
        <v>183</v>
      </c>
      <c r="C169" s="114" t="str">
        <f aca="false">IF(OR(ISNUMBER(FIND("Task",B169)),ISNUMBER(FIND("Sala",B169))),CONCATENATE("\textbf{",B169,"} \\ \hline"),IF(OR(B169="",ISNUMBER(B169)),"",CONCATENATE(SUBSTITUTE(SUBSTITUTE(B169,",",";"),".",",")," \\ \hline")))</f>
        <v>-6,24571;-9,98143 \\ \hline</v>
      </c>
      <c r="D169" s="4" t="s">
        <v>120</v>
      </c>
      <c r="E169" s="4" t="s">
        <v>184</v>
      </c>
      <c r="F169" s="114" t="str">
        <f aca="false">IF(OR(ISNUMBER(FIND("Task",E169)),ISNUMBER(FIND("Sala",E169))),CONCATENATE("\textbf{",E169,"} \\ \hline"),IF(OR(E169="",ISNUMBER(E169)),"",CONCATENATE(SUBSTITUTE(SUBSTITUTE(E169,",",";"),".",",")," \\ \hline")))</f>
        <v>-5,21714;-11,01 \\ \hline</v>
      </c>
      <c r="G169" s="4" t="s">
        <v>120</v>
      </c>
      <c r="H169" s="4" t="s">
        <v>183</v>
      </c>
      <c r="I169" s="114" t="str">
        <f aca="false">IF(OR(ISNUMBER(FIND("Task",H169)),ISNUMBER(FIND("Sala",H169))),CONCATENATE("\textbf{",H169,"} \\ \hline"),IF(OR(H169="",ISNUMBER(H169)),"",CONCATENATE(SUBSTITUTE(SUBSTITUTE(H169,",",";"),".",",")," \\ \hline")))</f>
        <v>-6,24571;-9,98143 \\ \hline</v>
      </c>
      <c r="J169" s="4" t="s">
        <v>120</v>
      </c>
      <c r="K169" s="4" t="s">
        <v>184</v>
      </c>
      <c r="L169" s="114" t="str">
        <f aca="false">IF(OR(ISNUMBER(FIND("Task",K169)),ISNUMBER(FIND("Sala",K169))),CONCATENATE("\textbf{",K169,"} \\ \hline"),IF(OR(K169="",ISNUMBER(K169)),"",CONCATENATE(SUBSTITUTE(SUBSTITUTE(K169,",",";"),".",",")," \\ \hline")))</f>
        <v>-5,21714;-11,01 \\ \hline</v>
      </c>
      <c r="M169" s="4" t="s">
        <v>120</v>
      </c>
      <c r="N169" s="4" t="s">
        <v>183</v>
      </c>
      <c r="O169" s="114" t="str">
        <f aca="false">IF(OR(ISNUMBER(FIND("Task",N169)),ISNUMBER(FIND("Sala",N169))),CONCATENATE("\textbf{",N169,"} \\ \hline"),IF(OR(N169="",ISNUMBER(N169)),"",CONCATENATE(SUBSTITUTE(SUBSTITUTE(N169,",",";"),".",",")," \\ \hline")))</f>
        <v>-6,24571;-9,98143 \\ \hline</v>
      </c>
    </row>
    <row r="170" customFormat="false" ht="15.75" hidden="false" customHeight="false" outlineLevel="0" collapsed="false">
      <c r="A170" s="4" t="s">
        <v>120</v>
      </c>
      <c r="B170" s="4" t="s">
        <v>184</v>
      </c>
      <c r="C170" s="114" t="str">
        <f aca="false">IF(OR(ISNUMBER(FIND("Task",B170)),ISNUMBER(FIND("Sala",B170))),CONCATENATE("\textbf{",B170,"} \\ \hline"),IF(OR(B170="",ISNUMBER(B170)),"",CONCATENATE(SUBSTITUTE(SUBSTITUTE(B170,",",";"),".",",")," \\ \hline")))</f>
        <v>-5,21714;-11,01 \\ \hline</v>
      </c>
      <c r="D170" s="4" t="s">
        <v>120</v>
      </c>
      <c r="E170" s="4" t="s">
        <v>185</v>
      </c>
      <c r="F170" s="114" t="str">
        <f aca="false">IF(OR(ISNUMBER(FIND("Task",E170)),ISNUMBER(FIND("Sala",E170))),CONCATENATE("\textbf{",E170,"} \\ \hline"),IF(OR(E170="",ISNUMBER(E170)),"",CONCATENATE(SUBSTITUTE(SUBSTITUTE(E170,",",";"),".",",")," \\ \hline")))</f>
        <v>15,9543;-11,01 \\ \hline</v>
      </c>
      <c r="G170" s="4" t="s">
        <v>120</v>
      </c>
      <c r="H170" s="4" t="s">
        <v>184</v>
      </c>
      <c r="I170" s="114" t="str">
        <f aca="false">IF(OR(ISNUMBER(FIND("Task",H170)),ISNUMBER(FIND("Sala",H170))),CONCATENATE("\textbf{",H170,"} \\ \hline"),IF(OR(H170="",ISNUMBER(H170)),"",CONCATENATE(SUBSTITUTE(SUBSTITUTE(H170,",",";"),".",",")," \\ \hline")))</f>
        <v>-5,21714;-11,01 \\ \hline</v>
      </c>
      <c r="J170" s="4" t="s">
        <v>120</v>
      </c>
      <c r="K170" s="4" t="s">
        <v>185</v>
      </c>
      <c r="L170" s="114" t="str">
        <f aca="false">IF(OR(ISNUMBER(FIND("Task",K170)),ISNUMBER(FIND("Sala",K170))),CONCATENATE("\textbf{",K170,"} \\ \hline"),IF(OR(K170="",ISNUMBER(K170)),"",CONCATENATE(SUBSTITUTE(SUBSTITUTE(K170,",",";"),".",",")," \\ \hline")))</f>
        <v>15,9543;-11,01 \\ \hline</v>
      </c>
      <c r="M170" s="4" t="s">
        <v>120</v>
      </c>
      <c r="N170" s="4" t="s">
        <v>184</v>
      </c>
      <c r="O170" s="114" t="str">
        <f aca="false">IF(OR(ISNUMBER(FIND("Task",N170)),ISNUMBER(FIND("Sala",N170))),CONCATENATE("\textbf{",N170,"} \\ \hline"),IF(OR(N170="",ISNUMBER(N170)),"",CONCATENATE(SUBSTITUTE(SUBSTITUTE(N170,",",";"),".",",")," \\ \hline")))</f>
        <v>-5,21714;-11,01 \\ \hline</v>
      </c>
    </row>
    <row r="171" customFormat="false" ht="15.75" hidden="false" customHeight="false" outlineLevel="0" collapsed="false">
      <c r="A171" s="4" t="s">
        <v>120</v>
      </c>
      <c r="B171" s="4" t="s">
        <v>185</v>
      </c>
      <c r="C171" s="114" t="str">
        <f aca="false">IF(OR(ISNUMBER(FIND("Task",B171)),ISNUMBER(FIND("Sala",B171))),CONCATENATE("\textbf{",B171,"} \\ \hline"),IF(OR(B171="",ISNUMBER(B171)),"",CONCATENATE(SUBSTITUTE(SUBSTITUTE(B171,",",";"),".",",")," \\ \hline")))</f>
        <v>15,9543;-11,01 \\ \hline</v>
      </c>
      <c r="F171" s="114"/>
      <c r="G171" s="4" t="s">
        <v>120</v>
      </c>
      <c r="H171" s="4" t="s">
        <v>185</v>
      </c>
      <c r="I171" s="114" t="str">
        <f aca="false">IF(OR(ISNUMBER(FIND("Task",H171)),ISNUMBER(FIND("Sala",H171))),CONCATENATE("\textbf{",H171,"} \\ \hline"),IF(OR(H171="",ISNUMBER(H171)),"",CONCATENATE(SUBSTITUTE(SUBSTITUTE(H171,",",";"),".",",")," \\ \hline")))</f>
        <v>15,9543;-11,01 \\ \hline</v>
      </c>
      <c r="L171" s="114"/>
      <c r="M171" s="4" t="s">
        <v>120</v>
      </c>
      <c r="N171" s="4" t="s">
        <v>185</v>
      </c>
      <c r="O171" s="114" t="str">
        <f aca="false">IF(OR(ISNUMBER(FIND("Task",N171)),ISNUMBER(FIND("Sala",N171))),CONCATENATE("\textbf{",N171,"} \\ \hline"),IF(OR(N171="",ISNUMBER(N171)),"",CONCATENATE(SUBSTITUTE(SUBSTITUTE(N171,",",";"),".",",")," \\ \hline")))</f>
        <v>15,9543;-11,01 \\ \hline</v>
      </c>
    </row>
  </sheetData>
  <mergeCells count="5">
    <mergeCell ref="A1:B1"/>
    <mergeCell ref="D1:E1"/>
    <mergeCell ref="G1:H1"/>
    <mergeCell ref="J1:K1"/>
    <mergeCell ref="M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" min="1" style="0" width="20.6530612244898"/>
    <col collapsed="false" hidden="false" max="2" min="2" style="0" width="16.6020408163265"/>
    <col collapsed="false" hidden="false" max="3" min="3" style="0" width="23.219387755102"/>
    <col collapsed="false" hidden="false" max="4" min="4" style="0" width="20.6530612244898"/>
    <col collapsed="false" hidden="false" max="5" min="5" style="0" width="16.6020408163265"/>
    <col collapsed="false" hidden="false" max="6" min="6" style="0" width="23.219387755102"/>
    <col collapsed="false" hidden="false" max="7" min="7" style="0" width="20.6530612244898"/>
    <col collapsed="false" hidden="false" max="8" min="8" style="0" width="16.6020408163265"/>
    <col collapsed="false" hidden="false" max="9" min="9" style="0" width="23.219387755102"/>
    <col collapsed="false" hidden="false" max="10" min="10" style="0" width="20.6530612244898"/>
    <col collapsed="false" hidden="false" max="11" min="11" style="0" width="16.6020408163265"/>
    <col collapsed="false" hidden="false" max="12" min="12" style="0" width="23.219387755102"/>
    <col collapsed="false" hidden="false" max="13" min="13" style="0" width="20.6530612244898"/>
    <col collapsed="false" hidden="false" max="14" min="14" style="0" width="16.6020408163265"/>
    <col collapsed="false" hidden="false" max="15" min="15" style="0" width="23.219387755102"/>
    <col collapsed="false" hidden="false" max="1025" min="16" style="0" width="14.1734693877551"/>
  </cols>
  <sheetData>
    <row r="1" customFormat="false" ht="15.75" hidden="false" customHeight="false" outlineLevel="0" collapsed="false">
      <c r="A1" s="113" t="s">
        <v>111</v>
      </c>
      <c r="B1" s="113"/>
      <c r="C1" s="114"/>
      <c r="D1" s="113" t="s">
        <v>112</v>
      </c>
      <c r="E1" s="113"/>
      <c r="F1" s="114"/>
      <c r="G1" s="113" t="s">
        <v>113</v>
      </c>
      <c r="H1" s="113"/>
      <c r="I1" s="114"/>
      <c r="J1" s="113" t="s">
        <v>114</v>
      </c>
      <c r="K1" s="113"/>
      <c r="L1" s="114"/>
      <c r="M1" s="113" t="s">
        <v>115</v>
      </c>
      <c r="N1" s="113"/>
      <c r="O1" s="114"/>
    </row>
    <row r="2" customFormat="false" ht="15.75" hidden="false" customHeight="false" outlineLevel="0" collapsed="false">
      <c r="A2" s="4" t="s">
        <v>116</v>
      </c>
      <c r="B2" s="4" t="n">
        <v>3</v>
      </c>
      <c r="C2" s="114" t="str">
        <f aca="false">IF(OR(ISNUMBER(FIND("Task",B2)),ISNUMBER(FIND("Sala",B2))),CONCATENATE("\textbf{",B2,"} \\ \hline"),IF(OR(B2="",ISNUMBER(B2)),"",CONCATENATE(SUBSTITUTE(SUBSTITUTE(B2,",",";"),".",",")," \\ \hline")))</f>
        <v/>
      </c>
      <c r="D2" s="4" t="s">
        <v>116</v>
      </c>
      <c r="E2" s="4" t="n">
        <v>3</v>
      </c>
      <c r="F2" s="114" t="str">
        <f aca="false">IF(OR(ISNUMBER(FIND("Task",E2)),ISNUMBER(FIND("Sala",E2))),CONCATENATE("\textbf{",E2,"} \\ \hline"),IF(OR(E2="",ISNUMBER(E2)),"",CONCATENATE(SUBSTITUTE(SUBSTITUTE(E2,",",";"),".",",")," \\ \hline")))</f>
        <v/>
      </c>
      <c r="G2" s="4" t="s">
        <v>116</v>
      </c>
      <c r="H2" s="4" t="n">
        <v>3</v>
      </c>
      <c r="I2" s="114" t="str">
        <f aca="false">IF(OR(ISNUMBER(FIND("Task",H2)),ISNUMBER(FIND("Sala",H2))),CONCATENATE("\textbf{",H2,"} \\ \hline"),IF(OR(H2="",ISNUMBER(H2)),"",CONCATENATE(SUBSTITUTE(SUBSTITUTE(H2,",",";"),".",",")," \\ \hline")))</f>
        <v/>
      </c>
      <c r="J2" s="4" t="s">
        <v>116</v>
      </c>
      <c r="K2" s="4" t="n">
        <v>3</v>
      </c>
      <c r="L2" s="114" t="str">
        <f aca="false">IF(OR(ISNUMBER(FIND("Task",K2)),ISNUMBER(FIND("Sala",K2))),CONCATENATE("\textbf{",K2,"} \\ \hline"),IF(OR(K2="",ISNUMBER(K2)),"",CONCATENATE(SUBSTITUTE(SUBSTITUTE(K2,",",";"),".",",")," \\ \hline")))</f>
        <v/>
      </c>
      <c r="M2" s="4" t="s">
        <v>116</v>
      </c>
      <c r="N2" s="4" t="n">
        <v>3</v>
      </c>
      <c r="O2" s="114" t="str">
        <f aca="false">IF(OR(ISNUMBER(FIND("Task",N2)),ISNUMBER(FIND("Sala",N2))),CONCATENATE("\textbf{",N2,"} \\ \hline"),IF(OR(N2="",ISNUMBER(N2)),"",CONCATENATE(SUBSTITUTE(SUBSTITUTE(N2,",",";"),".",",")," \\ \hline")))</f>
        <v/>
      </c>
    </row>
    <row r="3" customFormat="false" ht="15.75" hidden="false" customHeight="false" outlineLevel="0" collapsed="false">
      <c r="A3" s="4" t="s">
        <v>117</v>
      </c>
      <c r="B3" s="4" t="n">
        <v>3</v>
      </c>
      <c r="C3" s="114" t="str">
        <f aca="false">IF(OR(ISNUMBER(FIND("Task",B3)),ISNUMBER(FIND("Sala",B3))),CONCATENATE("\textbf{",B3,"} \\ \hline"),IF(OR(B3="",ISNUMBER(B3)),"",CONCATENATE(SUBSTITUTE(SUBSTITUTE(B3,",",";"),".",",")," \\ \hline")))</f>
        <v/>
      </c>
      <c r="D3" s="4" t="s">
        <v>117</v>
      </c>
      <c r="E3" s="4" t="n">
        <v>3</v>
      </c>
      <c r="F3" s="114" t="str">
        <f aca="false">IF(OR(ISNUMBER(FIND("Task",E3)),ISNUMBER(FIND("Sala",E3))),CONCATENATE("\textbf{",E3,"} \\ \hline"),IF(OR(E3="",ISNUMBER(E3)),"",CONCATENATE(SUBSTITUTE(SUBSTITUTE(E3,",",";"),".",",")," \\ \hline")))</f>
        <v/>
      </c>
      <c r="G3" s="4" t="s">
        <v>117</v>
      </c>
      <c r="H3" s="4" t="n">
        <v>3</v>
      </c>
      <c r="I3" s="114" t="str">
        <f aca="false">IF(OR(ISNUMBER(FIND("Task",H3)),ISNUMBER(FIND("Sala",H3))),CONCATENATE("\textbf{",H3,"} \\ \hline"),IF(OR(H3="",ISNUMBER(H3)),"",CONCATENATE(SUBSTITUTE(SUBSTITUTE(H3,",",";"),".",",")," \\ \hline")))</f>
        <v/>
      </c>
      <c r="J3" s="4" t="s">
        <v>117</v>
      </c>
      <c r="K3" s="4" t="n">
        <v>3</v>
      </c>
      <c r="L3" s="114" t="str">
        <f aca="false">IF(OR(ISNUMBER(FIND("Task",K3)),ISNUMBER(FIND("Sala",K3))),CONCATENATE("\textbf{",K3,"} \\ \hline"),IF(OR(K3="",ISNUMBER(K3)),"",CONCATENATE(SUBSTITUTE(SUBSTITUTE(K3,",",";"),".",",")," \\ \hline")))</f>
        <v/>
      </c>
      <c r="M3" s="4" t="s">
        <v>117</v>
      </c>
      <c r="N3" s="4" t="n">
        <v>3</v>
      </c>
      <c r="O3" s="114" t="str">
        <f aca="false">IF(OR(ISNUMBER(FIND("Task",N3)),ISNUMBER(FIND("Sala",N3))),CONCATENATE("\textbf{",N3,"} \\ \hline"),IF(OR(N3="",ISNUMBER(N3)),"",CONCATENATE(SUBSTITUTE(SUBSTITUTE(N3,",",";"),".",",")," \\ \hline")))</f>
        <v/>
      </c>
    </row>
    <row r="4" customFormat="false" ht="15.75" hidden="false" customHeight="false" outlineLevel="0" collapsed="false">
      <c r="A4" s="4" t="s">
        <v>118</v>
      </c>
      <c r="B4" s="4" t="s">
        <v>54</v>
      </c>
      <c r="C4" s="114" t="str">
        <f aca="false">IF(OR(ISNUMBER(FIND("Task",B4)),ISNUMBER(FIND("Sala",B4))),CONCATENATE("\textbf{",B4,"} \\ \hline"),IF(OR(B4="",ISNUMBER(B4)),"",CONCATENATE(SUBSTITUTE(SUBSTITUTE(B4,",",";"),".",",")," \\ \hline")))</f>
        <v>\textbf{Task 3} \\ \hline</v>
      </c>
      <c r="D4" s="4" t="s">
        <v>118</v>
      </c>
      <c r="E4" s="4" t="s">
        <v>54</v>
      </c>
      <c r="F4" s="114" t="str">
        <f aca="false">IF(OR(ISNUMBER(FIND("Task",E4)),ISNUMBER(FIND("Sala",E4))),CONCATENATE("\textbf{",E4,"} \\ \hline"),IF(OR(E4="",ISNUMBER(E4)),"",CONCATENATE(SUBSTITUTE(SUBSTITUTE(E4,",",";"),".",",")," \\ \hline")))</f>
        <v>\textbf{Task 3} \\ \hline</v>
      </c>
      <c r="G4" s="4" t="s">
        <v>118</v>
      </c>
      <c r="H4" s="4" t="s">
        <v>54</v>
      </c>
      <c r="I4" s="114" t="str">
        <f aca="false">IF(OR(ISNUMBER(FIND("Task",H4)),ISNUMBER(FIND("Sala",H4))),CONCATENATE("\textbf{",H4,"} \\ \hline"),IF(OR(H4="",ISNUMBER(H4)),"",CONCATENATE(SUBSTITUTE(SUBSTITUTE(H4,",",";"),".",",")," \\ \hline")))</f>
        <v>\textbf{Task 3} \\ \hline</v>
      </c>
      <c r="J4" s="4" t="s">
        <v>118</v>
      </c>
      <c r="K4" s="4" t="s">
        <v>54</v>
      </c>
      <c r="L4" s="114" t="str">
        <f aca="false">IF(OR(ISNUMBER(FIND("Task",K4)),ISNUMBER(FIND("Sala",K4))),CONCATENATE("\textbf{",K4,"} \\ \hline"),IF(OR(K4="",ISNUMBER(K4)),"",CONCATENATE(SUBSTITUTE(SUBSTITUTE(K4,",",";"),".",",")," \\ \hline")))</f>
        <v>\textbf{Task 3} \\ \hline</v>
      </c>
      <c r="M4" s="4" t="s">
        <v>118</v>
      </c>
      <c r="N4" s="4" t="s">
        <v>54</v>
      </c>
      <c r="O4" s="114" t="str">
        <f aca="false">IF(OR(ISNUMBER(FIND("Task",N4)),ISNUMBER(FIND("Sala",N4))),CONCATENATE("\textbf{",N4,"} \\ \hline"),IF(OR(N4="",ISNUMBER(N4)),"",CONCATENATE(SUBSTITUTE(SUBSTITUTE(N4,",",";"),".",",")," \\ \hline")))</f>
        <v>\textbf{Task 3} \\ \hline</v>
      </c>
    </row>
    <row r="5" customFormat="false" ht="15.75" hidden="false" customHeight="false" outlineLevel="0" collapsed="false">
      <c r="A5" s="4" t="s">
        <v>119</v>
      </c>
      <c r="B5" s="4" t="s">
        <v>13</v>
      </c>
      <c r="C5" s="114" t="str">
        <f aca="false">IF(OR(ISNUMBER(FIND("Task",B5)),ISNUMBER(FIND("Sala",B5))),CONCATENATE("\textbf{",B5,"} \\ \hline"),IF(OR(B5="",ISNUMBER(B5)),"",CONCATENATE(SUBSTITUTE(SUBSTITUTE(B5,",",";"),".",",")," \\ \hline")))</f>
        <v>\textbf{Sala 306} \\ \hline</v>
      </c>
      <c r="D5" s="4" t="s">
        <v>119</v>
      </c>
      <c r="E5" s="4" t="s">
        <v>13</v>
      </c>
      <c r="F5" s="114" t="str">
        <f aca="false">IF(OR(ISNUMBER(FIND("Task",E5)),ISNUMBER(FIND("Sala",E5))),CONCATENATE("\textbf{",E5,"} \\ \hline"),IF(OR(E5="",ISNUMBER(E5)),"",CONCATENATE(SUBSTITUTE(SUBSTITUTE(E5,",",";"),".",",")," \\ \hline")))</f>
        <v>\textbf{Sala 306} \\ \hline</v>
      </c>
      <c r="G5" s="4" t="s">
        <v>119</v>
      </c>
      <c r="H5" s="4" t="s">
        <v>13</v>
      </c>
      <c r="I5" s="114" t="str">
        <f aca="false">IF(OR(ISNUMBER(FIND("Task",H5)),ISNUMBER(FIND("Sala",H5))),CONCATENATE("\textbf{",H5,"} \\ \hline"),IF(OR(H5="",ISNUMBER(H5)),"",CONCATENATE(SUBSTITUTE(SUBSTITUTE(H5,",",";"),".",",")," \\ \hline")))</f>
        <v>\textbf{Sala 306} \\ \hline</v>
      </c>
      <c r="J5" s="4" t="s">
        <v>119</v>
      </c>
      <c r="K5" s="4" t="s">
        <v>13</v>
      </c>
      <c r="L5" s="114" t="str">
        <f aca="false">IF(OR(ISNUMBER(FIND("Task",K5)),ISNUMBER(FIND("Sala",K5))),CONCATENATE("\textbf{",K5,"} \\ \hline"),IF(OR(K5="",ISNUMBER(K5)),"",CONCATENATE(SUBSTITUTE(SUBSTITUTE(K5,",",";"),".",",")," \\ \hline")))</f>
        <v>\textbf{Sala 306} \\ \hline</v>
      </c>
      <c r="M5" s="4" t="s">
        <v>119</v>
      </c>
      <c r="N5" s="4" t="s">
        <v>13</v>
      </c>
      <c r="O5" s="114" t="str">
        <f aca="false">IF(OR(ISNUMBER(FIND("Task",N5)),ISNUMBER(FIND("Sala",N5))),CONCATENATE("\textbf{",N5,"} \\ \hline"),IF(OR(N5="",ISNUMBER(N5)),"",CONCATENATE(SUBSTITUTE(SUBSTITUTE(N5,",",";"),".",",")," \\ \hline")))</f>
        <v>\textbf{Sala 306} \\ \hline</v>
      </c>
    </row>
    <row r="6" customFormat="false" ht="15.75" hidden="false" customHeight="false" outlineLevel="0" collapsed="false">
      <c r="A6" s="4" t="s">
        <v>120</v>
      </c>
      <c r="B6" s="4" t="s">
        <v>211</v>
      </c>
      <c r="C6" s="114" t="str">
        <f aca="false">IF(OR(ISNUMBER(FIND("Task",B6)),ISNUMBER(FIND("Sala",B6))),CONCATENATE("\textbf{",B6,"} \\ \hline"),IF(OR(B6="",ISNUMBER(B6)),"",CONCATENATE(SUBSTITUTE(SUBSTITUTE(B6,",",";"),".",",")," \\ \hline")))</f>
        <v>-6,33143;-13,9243 \\ \hline</v>
      </c>
      <c r="D6" s="4" t="s">
        <v>120</v>
      </c>
      <c r="E6" s="4" t="s">
        <v>212</v>
      </c>
      <c r="F6" s="114" t="str">
        <f aca="false">IF(OR(ISNUMBER(FIND("Task",E6)),ISNUMBER(FIND("Sala",E6))),CONCATENATE("\textbf{",E6,"} \\ \hline"),IF(OR(E6="",ISNUMBER(E6)),"",CONCATENATE(SUBSTITUTE(SUBSTITUTE(E6,",",";"),".",",")," \\ \hline")))</f>
        <v>-6,41714;-14,1814 \\ \hline</v>
      </c>
      <c r="G6" s="4" t="s">
        <v>120</v>
      </c>
      <c r="H6" s="4" t="s">
        <v>213</v>
      </c>
      <c r="I6" s="114" t="str">
        <f aca="false">IF(OR(ISNUMBER(FIND("Task",H6)),ISNUMBER(FIND("Sala",H6))),CONCATENATE("\textbf{",H6,"} \\ \hline"),IF(OR(H6="",ISNUMBER(H6)),"",CONCATENATE(SUBSTITUTE(SUBSTITUTE(H6,",",";"),".",",")," \\ \hline")))</f>
        <v>-6,16;-13,9243 \\ \hline</v>
      </c>
      <c r="J6" s="4" t="s">
        <v>120</v>
      </c>
      <c r="K6" s="4" t="s">
        <v>211</v>
      </c>
      <c r="L6" s="114" t="str">
        <f aca="false">IF(OR(ISNUMBER(FIND("Task",K6)),ISNUMBER(FIND("Sala",K6))),CONCATENATE("\textbf{",K6,"} \\ \hline"),IF(OR(K6="",ISNUMBER(K6)),"",CONCATENATE(SUBSTITUTE(SUBSTITUTE(K6,",",";"),".",",")," \\ \hline")))</f>
        <v>-6,33143;-13,9243 \\ \hline</v>
      </c>
      <c r="M6" s="4" t="s">
        <v>120</v>
      </c>
      <c r="N6" s="4" t="s">
        <v>211</v>
      </c>
      <c r="O6" s="114" t="str">
        <f aca="false">IF(OR(ISNUMBER(FIND("Task",N6)),ISNUMBER(FIND("Sala",N6))),CONCATENATE("\textbf{",N6,"} \\ \hline"),IF(OR(N6="",ISNUMBER(N6)),"",CONCATENATE(SUBSTITUTE(SUBSTITUTE(N6,",",";"),".",",")," \\ \hline")))</f>
        <v>-6,33143;-13,9243 \\ \hline</v>
      </c>
    </row>
    <row r="7" customFormat="false" ht="15.75" hidden="false" customHeight="false" outlineLevel="0" collapsed="false">
      <c r="A7" s="4" t="s">
        <v>120</v>
      </c>
      <c r="B7" s="4" t="s">
        <v>214</v>
      </c>
      <c r="C7" s="114" t="str">
        <f aca="false">IF(OR(ISNUMBER(FIND("Task",B7)),ISNUMBER(FIND("Sala",B7))),CONCATENATE("\textbf{",B7,"} \\ \hline"),IF(OR(B7="",ISNUMBER(B7)),"",CONCATENATE(SUBSTITUTE(SUBSTITUTE(B7,",",";"),".",",")," \\ \hline")))</f>
        <v>-5,81714;-13,41 \\ \hline</v>
      </c>
      <c r="D7" s="4" t="s">
        <v>120</v>
      </c>
      <c r="E7" s="4" t="s">
        <v>215</v>
      </c>
      <c r="F7" s="114" t="str">
        <f aca="false">IF(OR(ISNUMBER(FIND("Task",E7)),ISNUMBER(FIND("Sala",E7))),CONCATENATE("\textbf{",E7,"} \\ \hline"),IF(OR(E7="",ISNUMBER(E7)),"",CONCATENATE(SUBSTITUTE(SUBSTITUTE(E7,",",";"),".",",")," \\ \hline")))</f>
        <v>-5,73143;-13,4957 \\ \hline</v>
      </c>
      <c r="G7" s="4" t="s">
        <v>120</v>
      </c>
      <c r="H7" s="4" t="s">
        <v>215</v>
      </c>
      <c r="I7" s="114" t="str">
        <f aca="false">IF(OR(ISNUMBER(FIND("Task",H7)),ISNUMBER(FIND("Sala",H7))),CONCATENATE("\textbf{",H7,"} \\ \hline"),IF(OR(H7="",ISNUMBER(H7)),"",CONCATENATE(SUBSTITUTE(SUBSTITUTE(H7,",",";"),".",",")," \\ \hline")))</f>
        <v>-5,73143;-13,4957 \\ \hline</v>
      </c>
      <c r="J7" s="4" t="s">
        <v>120</v>
      </c>
      <c r="K7" s="4" t="s">
        <v>214</v>
      </c>
      <c r="L7" s="114" t="str">
        <f aca="false">IF(OR(ISNUMBER(FIND("Task",K7)),ISNUMBER(FIND("Sala",K7))),CONCATENATE("\textbf{",K7,"} \\ \hline"),IF(OR(K7="",ISNUMBER(K7)),"",CONCATENATE(SUBSTITUTE(SUBSTITUTE(K7,",",";"),".",",")," \\ \hline")))</f>
        <v>-5,81714;-13,41 \\ \hline</v>
      </c>
      <c r="M7" s="4" t="s">
        <v>120</v>
      </c>
      <c r="N7" s="4" t="s">
        <v>214</v>
      </c>
      <c r="O7" s="114" t="str">
        <f aca="false">IF(OR(ISNUMBER(FIND("Task",N7)),ISNUMBER(FIND("Sala",N7))),CONCATENATE("\textbf{",N7,"} \\ \hline"),IF(OR(N7="",ISNUMBER(N7)),"",CONCATENATE(SUBSTITUTE(SUBSTITUTE(N7,",",";"),".",",")," \\ \hline")))</f>
        <v>-5,81714;-13,41 \\ \hline</v>
      </c>
    </row>
    <row r="8" customFormat="false" ht="15.75" hidden="false" customHeight="false" outlineLevel="0" collapsed="false">
      <c r="A8" s="4" t="s">
        <v>120</v>
      </c>
      <c r="B8" s="4" t="s">
        <v>216</v>
      </c>
      <c r="C8" s="114" t="str">
        <f aca="false">IF(OR(ISNUMBER(FIND("Task",B8)),ISNUMBER(FIND("Sala",B8))),CONCATENATE("\textbf{",B8,"} \\ \hline"),IF(OR(B8="",ISNUMBER(B8)),"",CONCATENATE(SUBSTITUTE(SUBSTITUTE(B8,",",";"),".",",")," \\ \hline")))</f>
        <v>-5,81714;-12,3814 \\ \hline</v>
      </c>
      <c r="D8" s="4" t="s">
        <v>120</v>
      </c>
      <c r="E8" s="4" t="s">
        <v>217</v>
      </c>
      <c r="F8" s="114" t="str">
        <f aca="false">IF(OR(ISNUMBER(FIND("Task",E8)),ISNUMBER(FIND("Sala",E8))),CONCATENATE("\textbf{",E8,"} \\ \hline"),IF(OR(E8="",ISNUMBER(E8)),"",CONCATENATE(SUBSTITUTE(SUBSTITUTE(E8,",",";"),".",",")," \\ \hline")))</f>
        <v>-5,73143;-12,2957 \\ \hline</v>
      </c>
      <c r="G8" s="4" t="s">
        <v>120</v>
      </c>
      <c r="H8" s="4" t="s">
        <v>217</v>
      </c>
      <c r="I8" s="114" t="str">
        <f aca="false">IF(OR(ISNUMBER(FIND("Task",H8)),ISNUMBER(FIND("Sala",H8))),CONCATENATE("\textbf{",H8,"} \\ \hline"),IF(OR(H8="",ISNUMBER(H8)),"",CONCATENATE(SUBSTITUTE(SUBSTITUTE(H8,",",";"),".",",")," \\ \hline")))</f>
        <v>-5,73143;-12,2957 \\ \hline</v>
      </c>
      <c r="J8" s="4" t="s">
        <v>120</v>
      </c>
      <c r="K8" s="4" t="s">
        <v>216</v>
      </c>
      <c r="L8" s="114" t="str">
        <f aca="false">IF(OR(ISNUMBER(FIND("Task",K8)),ISNUMBER(FIND("Sala",K8))),CONCATENATE("\textbf{",K8,"} \\ \hline"),IF(OR(K8="",ISNUMBER(K8)),"",CONCATENATE(SUBSTITUTE(SUBSTITUTE(K8,",",";"),".",",")," \\ \hline")))</f>
        <v>-5,81714;-12,3814 \\ \hline</v>
      </c>
      <c r="M8" s="4" t="s">
        <v>120</v>
      </c>
      <c r="N8" s="4" t="s">
        <v>216</v>
      </c>
      <c r="O8" s="114" t="str">
        <f aca="false">IF(OR(ISNUMBER(FIND("Task",N8)),ISNUMBER(FIND("Sala",N8))),CONCATENATE("\textbf{",N8,"} \\ \hline"),IF(OR(N8="",ISNUMBER(N8)),"",CONCATENATE(SUBSTITUTE(SUBSTITUTE(N8,",",";"),".",",")," \\ \hline")))</f>
        <v>-5,81714;-12,3814 \\ \hline</v>
      </c>
    </row>
    <row r="9" customFormat="false" ht="15.75" hidden="false" customHeight="false" outlineLevel="0" collapsed="false">
      <c r="A9" s="4" t="s">
        <v>120</v>
      </c>
      <c r="B9" s="4" t="s">
        <v>218</v>
      </c>
      <c r="C9" s="114" t="str">
        <f aca="false">IF(OR(ISNUMBER(FIND("Task",B9)),ISNUMBER(FIND("Sala",B9))),CONCATENATE("\textbf{",B9,"} \\ \hline"),IF(OR(B9="",ISNUMBER(B9)),"",CONCATENATE(SUBSTITUTE(SUBSTITUTE(B9,",",";"),".",",")," \\ \hline")))</f>
        <v>-5,47429;-12,0386 \\ \hline</v>
      </c>
      <c r="D9" s="4" t="s">
        <v>120</v>
      </c>
      <c r="E9" s="4" t="s">
        <v>218</v>
      </c>
      <c r="F9" s="114" t="str">
        <f aca="false">IF(OR(ISNUMBER(FIND("Task",E9)),ISNUMBER(FIND("Sala",E9))),CONCATENATE("\textbf{",E9,"} \\ \hline"),IF(OR(E9="",ISNUMBER(E9)),"",CONCATENATE(SUBSTITUTE(SUBSTITUTE(E9,",",";"),".",",")," \\ \hline")))</f>
        <v>-5,47429;-12,0386 \\ \hline</v>
      </c>
      <c r="G9" s="4" t="s">
        <v>120</v>
      </c>
      <c r="H9" s="4" t="s">
        <v>218</v>
      </c>
      <c r="I9" s="114" t="str">
        <f aca="false">IF(OR(ISNUMBER(FIND("Task",H9)),ISNUMBER(FIND("Sala",H9))),CONCATENATE("\textbf{",H9,"} \\ \hline"),IF(OR(H9="",ISNUMBER(H9)),"",CONCATENATE(SUBSTITUTE(SUBSTITUTE(H9,",",";"),".",",")," \\ \hline")))</f>
        <v>-5,47429;-12,0386 \\ \hline</v>
      </c>
      <c r="J9" s="4" t="s">
        <v>120</v>
      </c>
      <c r="K9" s="4" t="s">
        <v>218</v>
      </c>
      <c r="L9" s="114" t="str">
        <f aca="false">IF(OR(ISNUMBER(FIND("Task",K9)),ISNUMBER(FIND("Sala",K9))),CONCATENATE("\textbf{",K9,"} \\ \hline"),IF(OR(K9="",ISNUMBER(K9)),"",CONCATENATE(SUBSTITUTE(SUBSTITUTE(K9,",",";"),".",",")," \\ \hline")))</f>
        <v>-5,47429;-12,0386 \\ \hline</v>
      </c>
      <c r="M9" s="4" t="s">
        <v>120</v>
      </c>
      <c r="N9" s="4" t="s">
        <v>218</v>
      </c>
      <c r="O9" s="114" t="str">
        <f aca="false">IF(OR(ISNUMBER(FIND("Task",N9)),ISNUMBER(FIND("Sala",N9))),CONCATENATE("\textbf{",N9,"} \\ \hline"),IF(OR(N9="",ISNUMBER(N9)),"",CONCATENATE(SUBSTITUTE(SUBSTITUTE(N9,",",";"),".",",")," \\ \hline")))</f>
        <v>-5,47429;-12,0386 \\ \hline</v>
      </c>
    </row>
    <row r="10" customFormat="false" ht="15.75" hidden="false" customHeight="false" outlineLevel="0" collapsed="false">
      <c r="A10" s="4" t="s">
        <v>120</v>
      </c>
      <c r="B10" s="4" t="s">
        <v>219</v>
      </c>
      <c r="C10" s="114" t="str">
        <f aca="false">IF(OR(ISNUMBER(FIND("Task",B10)),ISNUMBER(FIND("Sala",B10))),CONCATENATE("\textbf{",B10,"} \\ \hline"),IF(OR(B10="",ISNUMBER(B10)),"",CONCATENATE(SUBSTITUTE(SUBSTITUTE(B10,",",";"),".",",")," \\ \hline")))</f>
        <v>-4,53143;-12,0386 \\ \hline</v>
      </c>
      <c r="D10" s="4" t="s">
        <v>120</v>
      </c>
      <c r="E10" s="4" t="s">
        <v>219</v>
      </c>
      <c r="F10" s="114" t="str">
        <f aca="false">IF(OR(ISNUMBER(FIND("Task",E10)),ISNUMBER(FIND("Sala",E10))),CONCATENATE("\textbf{",E10,"} \\ \hline"),IF(OR(E10="",ISNUMBER(E10)),"",CONCATENATE(SUBSTITUTE(SUBSTITUTE(E10,",",";"),".",",")," \\ \hline")))</f>
        <v>-4,53143;-12,0386 \\ \hline</v>
      </c>
      <c r="G10" s="4" t="s">
        <v>120</v>
      </c>
      <c r="H10" s="4" t="s">
        <v>219</v>
      </c>
      <c r="I10" s="114" t="str">
        <f aca="false">IF(OR(ISNUMBER(FIND("Task",H10)),ISNUMBER(FIND("Sala",H10))),CONCATENATE("\textbf{",H10,"} \\ \hline"),IF(OR(H10="",ISNUMBER(H10)),"",CONCATENATE(SUBSTITUTE(SUBSTITUTE(H10,",",";"),".",",")," \\ \hline")))</f>
        <v>-4,53143;-12,0386 \\ \hline</v>
      </c>
      <c r="J10" s="4" t="s">
        <v>120</v>
      </c>
      <c r="K10" s="4" t="s">
        <v>219</v>
      </c>
      <c r="L10" s="114" t="str">
        <f aca="false">IF(OR(ISNUMBER(FIND("Task",K10)),ISNUMBER(FIND("Sala",K10))),CONCATENATE("\textbf{",K10,"} \\ \hline"),IF(OR(K10="",ISNUMBER(K10)),"",CONCATENATE(SUBSTITUTE(SUBSTITUTE(K10,",",";"),".",",")," \\ \hline")))</f>
        <v>-4,53143;-12,0386 \\ \hline</v>
      </c>
      <c r="M10" s="4" t="s">
        <v>120</v>
      </c>
      <c r="N10" s="4" t="s">
        <v>219</v>
      </c>
      <c r="O10" s="114" t="str">
        <f aca="false">IF(OR(ISNUMBER(FIND("Task",N10)),ISNUMBER(FIND("Sala",N10))),CONCATENATE("\textbf{",N10,"} \\ \hline"),IF(OR(N10="",ISNUMBER(N10)),"",CONCATENATE(SUBSTITUTE(SUBSTITUTE(N10,",",";"),".",",")," \\ \hline")))</f>
        <v>-4,53143;-12,0386 \\ \hline</v>
      </c>
    </row>
    <row r="11" customFormat="false" ht="15.75" hidden="false" customHeight="false" outlineLevel="0" collapsed="false">
      <c r="A11" s="4" t="s">
        <v>120</v>
      </c>
      <c r="B11" s="4" t="s">
        <v>125</v>
      </c>
      <c r="C11" s="114" t="str">
        <f aca="false">IF(OR(ISNUMBER(FIND("Task",B11)),ISNUMBER(FIND("Sala",B11))),CONCATENATE("\textbf{",B11,"} \\ \hline"),IF(OR(B11="",ISNUMBER(B11)),"",CONCATENATE(SUBSTITUTE(SUBSTITUTE(B11,",",";"),".",",")," \\ \hline")))</f>
        <v>-4,36;-11,8671 \\ \hline</v>
      </c>
      <c r="D11" s="4" t="s">
        <v>120</v>
      </c>
      <c r="E11" s="4" t="s">
        <v>125</v>
      </c>
      <c r="F11" s="114" t="str">
        <f aca="false">IF(OR(ISNUMBER(FIND("Task",E11)),ISNUMBER(FIND("Sala",E11))),CONCATENATE("\textbf{",E11,"} \\ \hline"),IF(OR(E11="",ISNUMBER(E11)),"",CONCATENATE(SUBSTITUTE(SUBSTITUTE(E11,",",";"),".",",")," \\ \hline")))</f>
        <v>-4,36;-11,8671 \\ \hline</v>
      </c>
      <c r="G11" s="4" t="s">
        <v>120</v>
      </c>
      <c r="H11" s="4" t="s">
        <v>125</v>
      </c>
      <c r="I11" s="114" t="str">
        <f aca="false">IF(OR(ISNUMBER(FIND("Task",H11)),ISNUMBER(FIND("Sala",H11))),CONCATENATE("\textbf{",H11,"} \\ \hline"),IF(OR(H11="",ISNUMBER(H11)),"",CONCATENATE(SUBSTITUTE(SUBSTITUTE(H11,",",";"),".",",")," \\ \hline")))</f>
        <v>-4,36;-11,8671 \\ \hline</v>
      </c>
      <c r="J11" s="4" t="s">
        <v>120</v>
      </c>
      <c r="K11" s="4" t="s">
        <v>125</v>
      </c>
      <c r="L11" s="114" t="str">
        <f aca="false">IF(OR(ISNUMBER(FIND("Task",K11)),ISNUMBER(FIND("Sala",K11))),CONCATENATE("\textbf{",K11,"} \\ \hline"),IF(OR(K11="",ISNUMBER(K11)),"",CONCATENATE(SUBSTITUTE(SUBSTITUTE(K11,",",";"),".",",")," \\ \hline")))</f>
        <v>-4,36;-11,8671 \\ \hline</v>
      </c>
      <c r="M11" s="4" t="s">
        <v>120</v>
      </c>
      <c r="N11" s="4" t="s">
        <v>125</v>
      </c>
      <c r="O11" s="114" t="str">
        <f aca="false">IF(OR(ISNUMBER(FIND("Task",N11)),ISNUMBER(FIND("Sala",N11))),CONCATENATE("\textbf{",N11,"} \\ \hline"),IF(OR(N11="",ISNUMBER(N11)),"",CONCATENATE(SUBSTITUTE(SUBSTITUTE(N11,",",";"),".",",")," \\ \hline")))</f>
        <v>-4,36;-11,8671 \\ \hline</v>
      </c>
    </row>
    <row r="12" customFormat="false" ht="15.75" hidden="false" customHeight="false" outlineLevel="0" collapsed="false">
      <c r="A12" s="4" t="s">
        <v>126</v>
      </c>
      <c r="B12" s="4"/>
      <c r="C12" s="114" t="str">
        <f aca="false">IF(OR(ISNUMBER(FIND("Task",B12)),ISNUMBER(FIND("Sala",B12))),CONCATENATE("\textbf{",B12,"} \\ \hline"),IF(OR(B12="",ISNUMBER(B12)),"",CONCATENATE(SUBSTITUTE(SUBSTITUTE(B12,",",";"),".",",")," \\ \hline")))</f>
        <v/>
      </c>
      <c r="D12" s="4" t="s">
        <v>126</v>
      </c>
      <c r="E12" s="4"/>
      <c r="F12" s="114" t="str">
        <f aca="false">IF(OR(ISNUMBER(FIND("Task",E12)),ISNUMBER(FIND("Sala",E12))),CONCATENATE("\textbf{",E12,"} \\ \hline"),IF(OR(E12="",ISNUMBER(E12)),"",CONCATENATE(SUBSTITUTE(SUBSTITUTE(E12,",",";"),".",",")," \\ \hline")))</f>
        <v/>
      </c>
      <c r="G12" s="4" t="s">
        <v>126</v>
      </c>
      <c r="H12" s="4"/>
      <c r="I12" s="114" t="str">
        <f aca="false">IF(OR(ISNUMBER(FIND("Task",H12)),ISNUMBER(FIND("Sala",H12))),CONCATENATE("\textbf{",H12,"} \\ \hline"),IF(OR(H12="",ISNUMBER(H12)),"",CONCATENATE(SUBSTITUTE(SUBSTITUTE(H12,",",";"),".",",")," \\ \hline")))</f>
        <v/>
      </c>
      <c r="J12" s="4" t="s">
        <v>126</v>
      </c>
      <c r="K12" s="4"/>
      <c r="L12" s="114" t="str">
        <f aca="false">IF(OR(ISNUMBER(FIND("Task",K12)),ISNUMBER(FIND("Sala",K12))),CONCATENATE("\textbf{",K12,"} \\ \hline"),IF(OR(K12="",ISNUMBER(K12)),"",CONCATENATE(SUBSTITUTE(SUBSTITUTE(K12,",",";"),".",",")," \\ \hline")))</f>
        <v/>
      </c>
      <c r="M12" s="4" t="s">
        <v>126</v>
      </c>
      <c r="N12" s="4"/>
      <c r="O12" s="114" t="str">
        <f aca="false">IF(OR(ISNUMBER(FIND("Task",N12)),ISNUMBER(FIND("Sala",N12))),CONCATENATE("\textbf{",N12,"} \\ \hline"),IF(OR(N12="",ISNUMBER(N12)),"",CONCATENATE(SUBSTITUTE(SUBSTITUTE(N12,",",";"),".",",")," \\ \hline")))</f>
        <v/>
      </c>
    </row>
    <row r="13" customFormat="false" ht="15.75" hidden="false" customHeight="false" outlineLevel="0" collapsed="false">
      <c r="A13" s="4" t="s">
        <v>127</v>
      </c>
      <c r="B13" s="4"/>
      <c r="C13" s="114" t="str">
        <f aca="false">IF(OR(ISNUMBER(FIND("Task",B13)),ISNUMBER(FIND("Sala",B13))),CONCATENATE("\textbf{",B13,"} \\ \hline"),IF(OR(B13="",ISNUMBER(B13)),"",CONCATENATE(SUBSTITUTE(SUBSTITUTE(B13,",",";"),".",",")," \\ \hline")))</f>
        <v/>
      </c>
      <c r="D13" s="4" t="s">
        <v>127</v>
      </c>
      <c r="E13" s="4"/>
      <c r="F13" s="114" t="str">
        <f aca="false">IF(OR(ISNUMBER(FIND("Task",E13)),ISNUMBER(FIND("Sala",E13))),CONCATENATE("\textbf{",E13,"} \\ \hline"),IF(OR(E13="",ISNUMBER(E13)),"",CONCATENATE(SUBSTITUTE(SUBSTITUTE(E13,",",";"),".",",")," \\ \hline")))</f>
        <v/>
      </c>
      <c r="G13" s="4" t="s">
        <v>127</v>
      </c>
      <c r="H13" s="4"/>
      <c r="I13" s="114" t="str">
        <f aca="false">IF(OR(ISNUMBER(FIND("Task",H13)),ISNUMBER(FIND("Sala",H13))),CONCATENATE("\textbf{",H13,"} \\ \hline"),IF(OR(H13="",ISNUMBER(H13)),"",CONCATENATE(SUBSTITUTE(SUBSTITUTE(H13,",",";"),".",",")," \\ \hline")))</f>
        <v/>
      </c>
      <c r="J13" s="4" t="s">
        <v>127</v>
      </c>
      <c r="K13" s="4"/>
      <c r="L13" s="114" t="str">
        <f aca="false">IF(OR(ISNUMBER(FIND("Task",K13)),ISNUMBER(FIND("Sala",K13))),CONCATENATE("\textbf{",K13,"} \\ \hline"),IF(OR(K13="",ISNUMBER(K13)),"",CONCATENATE(SUBSTITUTE(SUBSTITUTE(K13,",",";"),".",",")," \\ \hline")))</f>
        <v/>
      </c>
      <c r="M13" s="4" t="s">
        <v>127</v>
      </c>
      <c r="N13" s="4"/>
      <c r="O13" s="114" t="str">
        <f aca="false">IF(OR(ISNUMBER(FIND("Task",N13)),ISNUMBER(FIND("Sala",N13))),CONCATENATE("\textbf{",N13,"} \\ \hline"),IF(OR(N13="",ISNUMBER(N13)),"",CONCATENATE(SUBSTITUTE(SUBSTITUTE(N13,",",";"),".",",")," \\ \hline")))</f>
        <v/>
      </c>
    </row>
    <row r="14" customFormat="false" ht="15.75" hidden="false" customHeight="false" outlineLevel="0" collapsed="false">
      <c r="A14" s="4" t="s">
        <v>119</v>
      </c>
      <c r="B14" s="4" t="s">
        <v>19</v>
      </c>
      <c r="C14" s="114" t="str">
        <f aca="false">IF(OR(ISNUMBER(FIND("Task",B14)),ISNUMBER(FIND("Sala",B14))),CONCATENATE("\textbf{",B14,"} \\ \hline"),IF(OR(B14="",ISNUMBER(B14)),"",CONCATENATE(SUBSTITUTE(SUBSTITUTE(B14,",",";"),".",",")," \\ \hline")))</f>
        <v>\textbf{Sala 312} \\ \hline</v>
      </c>
      <c r="D14" s="4" t="s">
        <v>119</v>
      </c>
      <c r="E14" s="4" t="s">
        <v>19</v>
      </c>
      <c r="F14" s="114" t="str">
        <f aca="false">IF(OR(ISNUMBER(FIND("Task",E14)),ISNUMBER(FIND("Sala",E14))),CONCATENATE("\textbf{",E14,"} \\ \hline"),IF(OR(E14="",ISNUMBER(E14)),"",CONCATENATE(SUBSTITUTE(SUBSTITUTE(E14,",",";"),".",",")," \\ \hline")))</f>
        <v>\textbf{Sala 312} \\ \hline</v>
      </c>
      <c r="G14" s="4" t="s">
        <v>119</v>
      </c>
      <c r="H14" s="4" t="s">
        <v>19</v>
      </c>
      <c r="I14" s="114" t="str">
        <f aca="false">IF(OR(ISNUMBER(FIND("Task",H14)),ISNUMBER(FIND("Sala",H14))),CONCATENATE("\textbf{",H14,"} \\ \hline"),IF(OR(H14="",ISNUMBER(H14)),"",CONCATENATE(SUBSTITUTE(SUBSTITUTE(H14,",",";"),".",",")," \\ \hline")))</f>
        <v>\textbf{Sala 312} \\ \hline</v>
      </c>
      <c r="J14" s="4" t="s">
        <v>119</v>
      </c>
      <c r="K14" s="4" t="s">
        <v>19</v>
      </c>
      <c r="L14" s="114" t="str">
        <f aca="false">IF(OR(ISNUMBER(FIND("Task",K14)),ISNUMBER(FIND("Sala",K14))),CONCATENATE("\textbf{",K14,"} \\ \hline"),IF(OR(K14="",ISNUMBER(K14)),"",CONCATENATE(SUBSTITUTE(SUBSTITUTE(K14,",",";"),".",",")," \\ \hline")))</f>
        <v>\textbf{Sala 312} \\ \hline</v>
      </c>
      <c r="M14" s="4" t="s">
        <v>119</v>
      </c>
      <c r="N14" s="4" t="s">
        <v>19</v>
      </c>
      <c r="O14" s="114" t="str">
        <f aca="false">IF(OR(ISNUMBER(FIND("Task",N14)),ISNUMBER(FIND("Sala",N14))),CONCATENATE("\textbf{",N14,"} \\ \hline"),IF(OR(N14="",ISNUMBER(N14)),"",CONCATENATE(SUBSTITUTE(SUBSTITUTE(N14,",",";"),".",",")," \\ \hline")))</f>
        <v>\textbf{Sala 312} \\ \hline</v>
      </c>
    </row>
    <row r="15" customFormat="false" ht="15.75" hidden="false" customHeight="false" outlineLevel="0" collapsed="false">
      <c r="A15" s="4" t="s">
        <v>120</v>
      </c>
      <c r="B15" s="4" t="s">
        <v>220</v>
      </c>
      <c r="C15" s="114" t="str">
        <f aca="false">IF(OR(ISNUMBER(FIND("Task",B15)),ISNUMBER(FIND("Sala",B15))),CONCATENATE("\textbf{",B15,"} \\ \hline"),IF(OR(B15="",ISNUMBER(B15)),"",CONCATENATE(SUBSTITUTE(SUBSTITUTE(B15,",",";"),".",",")," \\ \hline")))</f>
        <v>-4,10286;-12,1243 \\ \hline</v>
      </c>
      <c r="D15" s="4" t="s">
        <v>120</v>
      </c>
      <c r="E15" s="4" t="s">
        <v>220</v>
      </c>
      <c r="F15" s="114" t="str">
        <f aca="false">IF(OR(ISNUMBER(FIND("Task",E15)),ISNUMBER(FIND("Sala",E15))),CONCATENATE("\textbf{",E15,"} \\ \hline"),IF(OR(E15="",ISNUMBER(E15)),"",CONCATENATE(SUBSTITUTE(SUBSTITUTE(E15,",",";"),".",",")," \\ \hline")))</f>
        <v>-4,10286;-12,1243 \\ \hline</v>
      </c>
      <c r="G15" s="4" t="s">
        <v>120</v>
      </c>
      <c r="H15" s="4" t="s">
        <v>220</v>
      </c>
      <c r="I15" s="114" t="str">
        <f aca="false">IF(OR(ISNUMBER(FIND("Task",H15)),ISNUMBER(FIND("Sala",H15))),CONCATENATE("\textbf{",H15,"} \\ \hline"),IF(OR(H15="",ISNUMBER(H15)),"",CONCATENATE(SUBSTITUTE(SUBSTITUTE(H15,",",";"),".",",")," \\ \hline")))</f>
        <v>-4,10286;-12,1243 \\ \hline</v>
      </c>
      <c r="J15" s="4" t="s">
        <v>120</v>
      </c>
      <c r="K15" s="4" t="s">
        <v>220</v>
      </c>
      <c r="L15" s="114" t="str">
        <f aca="false">IF(OR(ISNUMBER(FIND("Task",K15)),ISNUMBER(FIND("Sala",K15))),CONCATENATE("\textbf{",K15,"} \\ \hline"),IF(OR(K15="",ISNUMBER(K15)),"",CONCATENATE(SUBSTITUTE(SUBSTITUTE(K15,",",";"),".",",")," \\ \hline")))</f>
        <v>-4,10286;-12,1243 \\ \hline</v>
      </c>
      <c r="M15" s="4" t="s">
        <v>120</v>
      </c>
      <c r="N15" s="4" t="s">
        <v>220</v>
      </c>
      <c r="O15" s="114" t="str">
        <f aca="false">IF(OR(ISNUMBER(FIND("Task",N15)),ISNUMBER(FIND("Sala",N15))),CONCATENATE("\textbf{",N15,"} \\ \hline"),IF(OR(N15="",ISNUMBER(N15)),"",CONCATENATE(SUBSTITUTE(SUBSTITUTE(N15,",",";"),".",",")," \\ \hline")))</f>
        <v>-4,10286;-12,1243 \\ \hline</v>
      </c>
    </row>
    <row r="16" customFormat="false" ht="15.75" hidden="false" customHeight="false" outlineLevel="0" collapsed="false">
      <c r="A16" s="4" t="s">
        <v>120</v>
      </c>
      <c r="B16" s="4" t="s">
        <v>134</v>
      </c>
      <c r="C16" s="114" t="str">
        <f aca="false">IF(OR(ISNUMBER(FIND("Task",B16)),ISNUMBER(FIND("Sala",B16))),CONCATENATE("\textbf{",B16,"} \\ \hline"),IF(OR(B16="",ISNUMBER(B16)),"",CONCATENATE(SUBSTITUTE(SUBSTITUTE(B16,",",";"),".",",")," \\ \hline")))</f>
        <v>15,9543;-12,1243 \\ \hline</v>
      </c>
      <c r="D16" s="4" t="s">
        <v>120</v>
      </c>
      <c r="E16" s="4" t="s">
        <v>134</v>
      </c>
      <c r="F16" s="114" t="str">
        <f aca="false">IF(OR(ISNUMBER(FIND("Task",E16)),ISNUMBER(FIND("Sala",E16))),CONCATENATE("\textbf{",E16,"} \\ \hline"),IF(OR(E16="",ISNUMBER(E16)),"",CONCATENATE(SUBSTITUTE(SUBSTITUTE(E16,",",";"),".",",")," \\ \hline")))</f>
        <v>15,9543;-12,1243 \\ \hline</v>
      </c>
      <c r="G16" s="4" t="s">
        <v>120</v>
      </c>
      <c r="H16" s="4" t="s">
        <v>134</v>
      </c>
      <c r="I16" s="114" t="str">
        <f aca="false">IF(OR(ISNUMBER(FIND("Task",H16)),ISNUMBER(FIND("Sala",H16))),CONCATENATE("\textbf{",H16,"} \\ \hline"),IF(OR(H16="",ISNUMBER(H16)),"",CONCATENATE(SUBSTITUTE(SUBSTITUTE(H16,",",";"),".",",")," \\ \hline")))</f>
        <v>15,9543;-12,1243 \\ \hline</v>
      </c>
      <c r="J16" s="4" t="s">
        <v>120</v>
      </c>
      <c r="K16" s="4" t="s">
        <v>134</v>
      </c>
      <c r="L16" s="114" t="str">
        <f aca="false">IF(OR(ISNUMBER(FIND("Task",K16)),ISNUMBER(FIND("Sala",K16))),CONCATENATE("\textbf{",K16,"} \\ \hline"),IF(OR(K16="",ISNUMBER(K16)),"",CONCATENATE(SUBSTITUTE(SUBSTITUTE(K16,",",";"),".",",")," \\ \hline")))</f>
        <v>15,9543;-12,1243 \\ \hline</v>
      </c>
      <c r="M16" s="4" t="s">
        <v>120</v>
      </c>
      <c r="N16" s="4" t="s">
        <v>134</v>
      </c>
      <c r="O16" s="114" t="str">
        <f aca="false">IF(OR(ISNUMBER(FIND("Task",N16)),ISNUMBER(FIND("Sala",N16))),CONCATENATE("\textbf{",N16,"} \\ \hline"),IF(OR(N16="",ISNUMBER(N16)),"",CONCATENATE(SUBSTITUTE(SUBSTITUTE(N16,",",";"),".",",")," \\ \hline")))</f>
        <v>15,9543;-12,1243 \\ \hline</v>
      </c>
    </row>
    <row r="17" customFormat="false" ht="15.75" hidden="false" customHeight="false" outlineLevel="0" collapsed="false">
      <c r="A17" s="4" t="s">
        <v>120</v>
      </c>
      <c r="B17" s="4" t="s">
        <v>135</v>
      </c>
      <c r="C17" s="114" t="str">
        <f aca="false">IF(OR(ISNUMBER(FIND("Task",B17)),ISNUMBER(FIND("Sala",B17))),CONCATENATE("\textbf{",B17,"} \\ \hline"),IF(OR(B17="",ISNUMBER(B17)),"",CONCATENATE(SUBSTITUTE(SUBSTITUTE(B17,",",";"),".",",")," \\ \hline")))</f>
        <v>16,1257;-12,2957 \\ \hline</v>
      </c>
      <c r="D17" s="4" t="s">
        <v>120</v>
      </c>
      <c r="E17" s="4" t="s">
        <v>135</v>
      </c>
      <c r="F17" s="114" t="str">
        <f aca="false">IF(OR(ISNUMBER(FIND("Task",E17)),ISNUMBER(FIND("Sala",E17))),CONCATENATE("\textbf{",E17,"} \\ \hline"),IF(OR(E17="",ISNUMBER(E17)),"",CONCATENATE(SUBSTITUTE(SUBSTITUTE(E17,",",";"),".",",")," \\ \hline")))</f>
        <v>16,1257;-12,2957 \\ \hline</v>
      </c>
      <c r="G17" s="4" t="s">
        <v>120</v>
      </c>
      <c r="H17" s="4" t="s">
        <v>135</v>
      </c>
      <c r="I17" s="114" t="str">
        <f aca="false">IF(OR(ISNUMBER(FIND("Task",H17)),ISNUMBER(FIND("Sala",H17))),CONCATENATE("\textbf{",H17,"} \\ \hline"),IF(OR(H17="",ISNUMBER(H17)),"",CONCATENATE(SUBSTITUTE(SUBSTITUTE(H17,",",";"),".",",")," \\ \hline")))</f>
        <v>16,1257;-12,2957 \\ \hline</v>
      </c>
      <c r="J17" s="4" t="s">
        <v>120</v>
      </c>
      <c r="K17" s="4" t="s">
        <v>135</v>
      </c>
      <c r="L17" s="114" t="str">
        <f aca="false">IF(OR(ISNUMBER(FIND("Task",K17)),ISNUMBER(FIND("Sala",K17))),CONCATENATE("\textbf{",K17,"} \\ \hline"),IF(OR(K17="",ISNUMBER(K17)),"",CONCATENATE(SUBSTITUTE(SUBSTITUTE(K17,",",";"),".",",")," \\ \hline")))</f>
        <v>16,1257;-12,2957 \\ \hline</v>
      </c>
      <c r="M17" s="4" t="s">
        <v>120</v>
      </c>
      <c r="N17" s="4" t="s">
        <v>135</v>
      </c>
      <c r="O17" s="114" t="str">
        <f aca="false">IF(OR(ISNUMBER(FIND("Task",N17)),ISNUMBER(FIND("Sala",N17))),CONCATENATE("\textbf{",N17,"} \\ \hline"),IF(OR(N17="",ISNUMBER(N17)),"",CONCATENATE(SUBSTITUTE(SUBSTITUTE(N17,",",";"),".",",")," \\ \hline")))</f>
        <v>16,1257;-12,2957 \\ \hline</v>
      </c>
    </row>
    <row r="18" customFormat="false" ht="15.75" hidden="false" customHeight="false" outlineLevel="0" collapsed="false">
      <c r="A18" s="4" t="s">
        <v>126</v>
      </c>
      <c r="B18" s="4"/>
      <c r="C18" s="114" t="str">
        <f aca="false">IF(OR(ISNUMBER(FIND("Task",B18)),ISNUMBER(FIND("Sala",B18))),CONCATENATE("\textbf{",B18,"} \\ \hline"),IF(OR(B18="",ISNUMBER(B18)),"",CONCATENATE(SUBSTITUTE(SUBSTITUTE(B18,",",";"),".",",")," \\ \hline")))</f>
        <v/>
      </c>
      <c r="D18" s="4" t="s">
        <v>126</v>
      </c>
      <c r="E18" s="4"/>
      <c r="F18" s="114" t="str">
        <f aca="false">IF(OR(ISNUMBER(FIND("Task",E18)),ISNUMBER(FIND("Sala",E18))),CONCATENATE("\textbf{",E18,"} \\ \hline"),IF(OR(E18="",ISNUMBER(E18)),"",CONCATENATE(SUBSTITUTE(SUBSTITUTE(E18,",",";"),".",",")," \\ \hline")))</f>
        <v/>
      </c>
      <c r="G18" s="4" t="s">
        <v>126</v>
      </c>
      <c r="H18" s="4"/>
      <c r="I18" s="114" t="str">
        <f aca="false">IF(OR(ISNUMBER(FIND("Task",H18)),ISNUMBER(FIND("Sala",H18))),CONCATENATE("\textbf{",H18,"} \\ \hline"),IF(OR(H18="",ISNUMBER(H18)),"",CONCATENATE(SUBSTITUTE(SUBSTITUTE(H18,",",";"),".",",")," \\ \hline")))</f>
        <v/>
      </c>
      <c r="J18" s="4" t="s">
        <v>126</v>
      </c>
      <c r="K18" s="4"/>
      <c r="L18" s="114" t="str">
        <f aca="false">IF(OR(ISNUMBER(FIND("Task",K18)),ISNUMBER(FIND("Sala",K18))),CONCATENATE("\textbf{",K18,"} \\ \hline"),IF(OR(K18="",ISNUMBER(K18)),"",CONCATENATE(SUBSTITUTE(SUBSTITUTE(K18,",",";"),".",",")," \\ \hline")))</f>
        <v/>
      </c>
      <c r="M18" s="4" t="s">
        <v>126</v>
      </c>
      <c r="N18" s="4"/>
      <c r="O18" s="114" t="str">
        <f aca="false">IF(OR(ISNUMBER(FIND("Task",N18)),ISNUMBER(FIND("Sala",N18))),CONCATENATE("\textbf{",N18,"} \\ \hline"),IF(OR(N18="",ISNUMBER(N18)),"",CONCATENATE(SUBSTITUTE(SUBSTITUTE(N18,",",";"),".",",")," \\ \hline")))</f>
        <v/>
      </c>
    </row>
    <row r="19" customFormat="false" ht="15.75" hidden="false" customHeight="false" outlineLevel="0" collapsed="false">
      <c r="A19" s="4" t="s">
        <v>127</v>
      </c>
      <c r="B19" s="4"/>
      <c r="C19" s="114" t="str">
        <f aca="false">IF(OR(ISNUMBER(FIND("Task",B19)),ISNUMBER(FIND("Sala",B19))),CONCATENATE("\textbf{",B19,"} \\ \hline"),IF(OR(B19="",ISNUMBER(B19)),"",CONCATENATE(SUBSTITUTE(SUBSTITUTE(B19,",",";"),".",",")," \\ \hline")))</f>
        <v/>
      </c>
      <c r="D19" s="4" t="s">
        <v>127</v>
      </c>
      <c r="E19" s="4"/>
      <c r="F19" s="114" t="str">
        <f aca="false">IF(OR(ISNUMBER(FIND("Task",E19)),ISNUMBER(FIND("Sala",E19))),CONCATENATE("\textbf{",E19,"} \\ \hline"),IF(OR(E19="",ISNUMBER(E19)),"",CONCATENATE(SUBSTITUTE(SUBSTITUTE(E19,",",";"),".",",")," \\ \hline")))</f>
        <v/>
      </c>
      <c r="G19" s="4" t="s">
        <v>127</v>
      </c>
      <c r="H19" s="4"/>
      <c r="I19" s="114" t="str">
        <f aca="false">IF(OR(ISNUMBER(FIND("Task",H19)),ISNUMBER(FIND("Sala",H19))),CONCATENATE("\textbf{",H19,"} \\ \hline"),IF(OR(H19="",ISNUMBER(H19)),"",CONCATENATE(SUBSTITUTE(SUBSTITUTE(H19,",",";"),".",",")," \\ \hline")))</f>
        <v/>
      </c>
      <c r="J19" s="4" t="s">
        <v>127</v>
      </c>
      <c r="K19" s="4"/>
      <c r="L19" s="114" t="str">
        <f aca="false">IF(OR(ISNUMBER(FIND("Task",K19)),ISNUMBER(FIND("Sala",K19))),CONCATENATE("\textbf{",K19,"} \\ \hline"),IF(OR(K19="",ISNUMBER(K19)),"",CONCATENATE(SUBSTITUTE(SUBSTITUTE(K19,",",";"),".",",")," \\ \hline")))</f>
        <v/>
      </c>
      <c r="M19" s="4" t="s">
        <v>127</v>
      </c>
      <c r="N19" s="4"/>
      <c r="O19" s="114" t="str">
        <f aca="false">IF(OR(ISNUMBER(FIND("Task",N19)),ISNUMBER(FIND("Sala",N19))),CONCATENATE("\textbf{",N19,"} \\ \hline"),IF(OR(N19="",ISNUMBER(N19)),"",CONCATENATE(SUBSTITUTE(SUBSTITUTE(N19,",",";"),".",",")," \\ \hline")))</f>
        <v/>
      </c>
    </row>
    <row r="20" customFormat="false" ht="15.75" hidden="false" customHeight="false" outlineLevel="0" collapsed="false">
      <c r="A20" s="4" t="s">
        <v>116</v>
      </c>
      <c r="B20" s="4" t="n">
        <v>1</v>
      </c>
      <c r="C20" s="114" t="str">
        <f aca="false">IF(OR(ISNUMBER(FIND("Task",B20)),ISNUMBER(FIND("Sala",B20))),CONCATENATE("\textbf{",B20,"} \\ \hline"),IF(OR(B20="",ISNUMBER(B20)),"",CONCATENATE(SUBSTITUTE(SUBSTITUTE(B20,",",";"),".",",")," \\ \hline")))</f>
        <v/>
      </c>
      <c r="D20" s="4" t="s">
        <v>116</v>
      </c>
      <c r="E20" s="4" t="n">
        <v>1</v>
      </c>
      <c r="F20" s="114" t="str">
        <f aca="false">IF(OR(ISNUMBER(FIND("Task",E20)),ISNUMBER(FIND("Sala",E20))),CONCATENATE("\textbf{",E20,"} \\ \hline"),IF(OR(E20="",ISNUMBER(E20)),"",CONCATENATE(SUBSTITUTE(SUBSTITUTE(E20,",",";"),".",",")," \\ \hline")))</f>
        <v/>
      </c>
      <c r="G20" s="4" t="s">
        <v>116</v>
      </c>
      <c r="H20" s="4" t="n">
        <v>1</v>
      </c>
      <c r="I20" s="114" t="str">
        <f aca="false">IF(OR(ISNUMBER(FIND("Task",H20)),ISNUMBER(FIND("Sala",H20))),CONCATENATE("\textbf{",H20,"} \\ \hline"),IF(OR(H20="",ISNUMBER(H20)),"",CONCATENATE(SUBSTITUTE(SUBSTITUTE(H20,",",";"),".",",")," \\ \hline")))</f>
        <v/>
      </c>
      <c r="J20" s="4" t="s">
        <v>116</v>
      </c>
      <c r="K20" s="4" t="n">
        <v>1</v>
      </c>
      <c r="L20" s="114" t="str">
        <f aca="false">IF(OR(ISNUMBER(FIND("Task",K20)),ISNUMBER(FIND("Sala",K20))),CONCATENATE("\textbf{",K20,"} \\ \hline"),IF(OR(K20="",ISNUMBER(K20)),"",CONCATENATE(SUBSTITUTE(SUBSTITUTE(K20,",",";"),".",",")," \\ \hline")))</f>
        <v/>
      </c>
      <c r="M20" s="4" t="s">
        <v>116</v>
      </c>
      <c r="N20" s="4" t="n">
        <v>1</v>
      </c>
      <c r="O20" s="114" t="str">
        <f aca="false">IF(OR(ISNUMBER(FIND("Task",N20)),ISNUMBER(FIND("Sala",N20))),CONCATENATE("\textbf{",N20,"} \\ \hline"),IF(OR(N20="",ISNUMBER(N20)),"",CONCATENATE(SUBSTITUTE(SUBSTITUTE(N20,",",";"),".",",")," \\ \hline")))</f>
        <v/>
      </c>
    </row>
    <row r="21" customFormat="false" ht="15.75" hidden="false" customHeight="false" outlineLevel="0" collapsed="false">
      <c r="A21" s="4" t="s">
        <v>117</v>
      </c>
      <c r="B21" s="4" t="n">
        <v>4</v>
      </c>
      <c r="C21" s="114" t="str">
        <f aca="false">IF(OR(ISNUMBER(FIND("Task",B21)),ISNUMBER(FIND("Sala",B21))),CONCATENATE("\textbf{",B21,"} \\ \hline"),IF(OR(B21="",ISNUMBER(B21)),"",CONCATENATE(SUBSTITUTE(SUBSTITUTE(B21,",",";"),".",",")," \\ \hline")))</f>
        <v/>
      </c>
      <c r="D21" s="4" t="s">
        <v>117</v>
      </c>
      <c r="E21" s="4" t="n">
        <v>4</v>
      </c>
      <c r="F21" s="114" t="str">
        <f aca="false">IF(OR(ISNUMBER(FIND("Task",E21)),ISNUMBER(FIND("Sala",E21))),CONCATENATE("\textbf{",E21,"} \\ \hline"),IF(OR(E21="",ISNUMBER(E21)),"",CONCATENATE(SUBSTITUTE(SUBSTITUTE(E21,",",";"),".",",")," \\ \hline")))</f>
        <v/>
      </c>
      <c r="G21" s="4" t="s">
        <v>117</v>
      </c>
      <c r="H21" s="4" t="n">
        <v>4</v>
      </c>
      <c r="I21" s="114" t="str">
        <f aca="false">IF(OR(ISNUMBER(FIND("Task",H21)),ISNUMBER(FIND("Sala",H21))),CONCATENATE("\textbf{",H21,"} \\ \hline"),IF(OR(H21="",ISNUMBER(H21)),"",CONCATENATE(SUBSTITUTE(SUBSTITUTE(H21,",",";"),".",",")," \\ \hline")))</f>
        <v/>
      </c>
      <c r="J21" s="4" t="s">
        <v>117</v>
      </c>
      <c r="K21" s="4" t="n">
        <v>4</v>
      </c>
      <c r="L21" s="114" t="str">
        <f aca="false">IF(OR(ISNUMBER(FIND("Task",K21)),ISNUMBER(FIND("Sala",K21))),CONCATENATE("\textbf{",K21,"} \\ \hline"),IF(OR(K21="",ISNUMBER(K21)),"",CONCATENATE(SUBSTITUTE(SUBSTITUTE(K21,",",";"),".",",")," \\ \hline")))</f>
        <v/>
      </c>
      <c r="M21" s="4" t="s">
        <v>117</v>
      </c>
      <c r="N21" s="4" t="n">
        <v>4</v>
      </c>
      <c r="O21" s="114" t="str">
        <f aca="false">IF(OR(ISNUMBER(FIND("Task",N21)),ISNUMBER(FIND("Sala",N21))),CONCATENATE("\textbf{",N21,"} \\ \hline"),IF(OR(N21="",ISNUMBER(N21)),"",CONCATENATE(SUBSTITUTE(SUBSTITUTE(N21,",",";"),".",",")," \\ \hline")))</f>
        <v/>
      </c>
    </row>
    <row r="22" customFormat="false" ht="15.75" hidden="false" customHeight="false" outlineLevel="0" collapsed="false">
      <c r="A22" s="4" t="s">
        <v>118</v>
      </c>
      <c r="B22" s="4" t="s">
        <v>52</v>
      </c>
      <c r="C22" s="114" t="str">
        <f aca="false">IF(OR(ISNUMBER(FIND("Task",B22)),ISNUMBER(FIND("Sala",B22))),CONCATENATE("\textbf{",B22,"} \\ \hline"),IF(OR(B22="",ISNUMBER(B22)),"",CONCATENATE(SUBSTITUTE(SUBSTITUTE(B22,",",";"),".",",")," \\ \hline")))</f>
        <v>\textbf{Task 1} \\ \hline</v>
      </c>
      <c r="D22" s="4" t="s">
        <v>118</v>
      </c>
      <c r="E22" s="4" t="s">
        <v>52</v>
      </c>
      <c r="F22" s="114" t="str">
        <f aca="false">IF(OR(ISNUMBER(FIND("Task",E22)),ISNUMBER(FIND("Sala",E22))),CONCATENATE("\textbf{",E22,"} \\ \hline"),IF(OR(E22="",ISNUMBER(E22)),"",CONCATENATE(SUBSTITUTE(SUBSTITUTE(E22,",",";"),".",",")," \\ \hline")))</f>
        <v>\textbf{Task 1} \\ \hline</v>
      </c>
      <c r="G22" s="4" t="s">
        <v>118</v>
      </c>
      <c r="H22" s="4" t="s">
        <v>52</v>
      </c>
      <c r="I22" s="114" t="str">
        <f aca="false">IF(OR(ISNUMBER(FIND("Task",H22)),ISNUMBER(FIND("Sala",H22))),CONCATENATE("\textbf{",H22,"} \\ \hline"),IF(OR(H22="",ISNUMBER(H22)),"",CONCATENATE(SUBSTITUTE(SUBSTITUTE(H22,",",";"),".",",")," \\ \hline")))</f>
        <v>\textbf{Task 1} \\ \hline</v>
      </c>
      <c r="J22" s="4" t="s">
        <v>118</v>
      </c>
      <c r="K22" s="4" t="s">
        <v>52</v>
      </c>
      <c r="L22" s="114" t="str">
        <f aca="false">IF(OR(ISNUMBER(FIND("Task",K22)),ISNUMBER(FIND("Sala",K22))),CONCATENATE("\textbf{",K22,"} \\ \hline"),IF(OR(K22="",ISNUMBER(K22)),"",CONCATENATE(SUBSTITUTE(SUBSTITUTE(K22,",",";"),".",",")," \\ \hline")))</f>
        <v>\textbf{Task 1} \\ \hline</v>
      </c>
      <c r="M22" s="4" t="s">
        <v>118</v>
      </c>
      <c r="N22" s="4" t="s">
        <v>52</v>
      </c>
      <c r="O22" s="114" t="str">
        <f aca="false">IF(OR(ISNUMBER(FIND("Task",N22)),ISNUMBER(FIND("Sala",N22))),CONCATENATE("\textbf{",N22,"} \\ \hline"),IF(OR(N22="",ISNUMBER(N22)),"",CONCATENATE(SUBSTITUTE(SUBSTITUTE(N22,",",";"),".",",")," \\ \hline")))</f>
        <v>\textbf{Task 1} \\ \hline</v>
      </c>
    </row>
    <row r="23" customFormat="false" ht="15.75" hidden="false" customHeight="false" outlineLevel="0" collapsed="false">
      <c r="A23" s="4" t="s">
        <v>119</v>
      </c>
      <c r="B23" s="4" t="s">
        <v>11</v>
      </c>
      <c r="C23" s="114" t="str">
        <f aca="false">IF(OR(ISNUMBER(FIND("Task",B23)),ISNUMBER(FIND("Sala",B23))),CONCATENATE("\textbf{",B23,"} \\ \hline"),IF(OR(B23="",ISNUMBER(B23)),"",CONCATENATE(SUBSTITUTE(SUBSTITUTE(B23,",",";"),".",",")," \\ \hline")))</f>
        <v>\textbf{Sala 303} \\ \hline</v>
      </c>
      <c r="D23" s="4" t="s">
        <v>119</v>
      </c>
      <c r="E23" s="4" t="s">
        <v>11</v>
      </c>
      <c r="F23" s="114" t="str">
        <f aca="false">IF(OR(ISNUMBER(FIND("Task",E23)),ISNUMBER(FIND("Sala",E23))),CONCATENATE("\textbf{",E23,"} \\ \hline"),IF(OR(E23="",ISNUMBER(E23)),"",CONCATENATE(SUBSTITUTE(SUBSTITUTE(E23,",",";"),".",",")," \\ \hline")))</f>
        <v>\textbf{Sala 303} \\ \hline</v>
      </c>
      <c r="G23" s="4" t="s">
        <v>119</v>
      </c>
      <c r="H23" s="4" t="s">
        <v>11</v>
      </c>
      <c r="I23" s="114" t="str">
        <f aca="false">IF(OR(ISNUMBER(FIND("Task",H23)),ISNUMBER(FIND("Sala",H23))),CONCATENATE("\textbf{",H23,"} \\ \hline"),IF(OR(H23="",ISNUMBER(H23)),"",CONCATENATE(SUBSTITUTE(SUBSTITUTE(H23,",",";"),".",",")," \\ \hline")))</f>
        <v>\textbf{Sala 303} \\ \hline</v>
      </c>
      <c r="J23" s="4" t="s">
        <v>119</v>
      </c>
      <c r="K23" s="4" t="s">
        <v>11</v>
      </c>
      <c r="L23" s="114" t="str">
        <f aca="false">IF(OR(ISNUMBER(FIND("Task",K23)),ISNUMBER(FIND("Sala",K23))),CONCATENATE("\textbf{",K23,"} \\ \hline"),IF(OR(K23="",ISNUMBER(K23)),"",CONCATENATE(SUBSTITUTE(SUBSTITUTE(K23,",",";"),".",",")," \\ \hline")))</f>
        <v>\textbf{Sala 303} \\ \hline</v>
      </c>
      <c r="M23" s="4" t="s">
        <v>119</v>
      </c>
      <c r="N23" s="4" t="s">
        <v>11</v>
      </c>
      <c r="O23" s="114" t="str">
        <f aca="false">IF(OR(ISNUMBER(FIND("Task",N23)),ISNUMBER(FIND("Sala",N23))),CONCATENATE("\textbf{",N23,"} \\ \hline"),IF(OR(N23="",ISNUMBER(N23)),"",CONCATENATE(SUBSTITUTE(SUBSTITUTE(N23,",",";"),".",",")," \\ \hline")))</f>
        <v>\textbf{Sala 303} \\ \hline</v>
      </c>
    </row>
    <row r="24" customFormat="false" ht="15.75" hidden="false" customHeight="false" outlineLevel="0" collapsed="false">
      <c r="A24" s="4" t="s">
        <v>120</v>
      </c>
      <c r="B24" s="4" t="s">
        <v>221</v>
      </c>
      <c r="C24" s="114" t="str">
        <f aca="false">IF(OR(ISNUMBER(FIND("Task",B24)),ISNUMBER(FIND("Sala",B24))),CONCATENATE("\textbf{",B24,"} \\ \hline"),IF(OR(B24="",ISNUMBER(B24)),"",CONCATENATE(SUBSTITUTE(SUBSTITUTE(B24,",",";"),".",",")," \\ \hline")))</f>
        <v>-1,27429;-12,21 \\ \hline</v>
      </c>
      <c r="D24" s="4" t="s">
        <v>120</v>
      </c>
      <c r="E24" s="4" t="s">
        <v>221</v>
      </c>
      <c r="F24" s="114" t="str">
        <f aca="false">IF(OR(ISNUMBER(FIND("Task",E24)),ISNUMBER(FIND("Sala",E24))),CONCATENATE("\textbf{",E24,"} \\ \hline"),IF(OR(E24="",ISNUMBER(E24)),"",CONCATENATE(SUBSTITUTE(SUBSTITUTE(E24,",",";"),".",",")," \\ \hline")))</f>
        <v>-1,27429;-12,21 \\ \hline</v>
      </c>
      <c r="G24" s="4" t="s">
        <v>120</v>
      </c>
      <c r="H24" s="4" t="s">
        <v>221</v>
      </c>
      <c r="I24" s="114" t="str">
        <f aca="false">IF(OR(ISNUMBER(FIND("Task",H24)),ISNUMBER(FIND("Sala",H24))),CONCATENATE("\textbf{",H24,"} \\ \hline"),IF(OR(H24="",ISNUMBER(H24)),"",CONCATENATE(SUBSTITUTE(SUBSTITUTE(H24,",",";"),".",",")," \\ \hline")))</f>
        <v>-1,27429;-12,21 \\ \hline</v>
      </c>
      <c r="J24" s="4" t="s">
        <v>120</v>
      </c>
      <c r="K24" s="4" t="s">
        <v>221</v>
      </c>
      <c r="L24" s="114" t="str">
        <f aca="false">IF(OR(ISNUMBER(FIND("Task",K24)),ISNUMBER(FIND("Sala",K24))),CONCATENATE("\textbf{",K24,"} \\ \hline"),IF(OR(K24="",ISNUMBER(K24)),"",CONCATENATE(SUBSTITUTE(SUBSTITUTE(K24,",",";"),".",",")," \\ \hline")))</f>
        <v>-1,27429;-12,21 \\ \hline</v>
      </c>
      <c r="M24" s="4" t="s">
        <v>120</v>
      </c>
      <c r="N24" s="4" t="s">
        <v>221</v>
      </c>
      <c r="O24" s="114" t="str">
        <f aca="false">IF(OR(ISNUMBER(FIND("Task",N24)),ISNUMBER(FIND("Sala",N24))),CONCATENATE("\textbf{",N24,"} \\ \hline"),IF(OR(N24="",ISNUMBER(N24)),"",CONCATENATE(SUBSTITUTE(SUBSTITUTE(N24,",",";"),".",",")," \\ \hline")))</f>
        <v>-1,27429;-12,21 \\ \hline</v>
      </c>
    </row>
    <row r="25" customFormat="false" ht="15.75" hidden="false" customHeight="false" outlineLevel="0" collapsed="false">
      <c r="A25" s="4" t="s">
        <v>120</v>
      </c>
      <c r="B25" s="4" t="s">
        <v>222</v>
      </c>
      <c r="C25" s="114" t="str">
        <f aca="false">IF(OR(ISNUMBER(FIND("Task",B25)),ISNUMBER(FIND("Sala",B25))),CONCATENATE("\textbf{",B25,"} \\ \hline"),IF(OR(B25="",ISNUMBER(B25)),"",CONCATENATE(SUBSTITUTE(SUBSTITUTE(B25,",",";"),".",",")," \\ \hline")))</f>
        <v>-1,36;-12,1243 \\ \hline</v>
      </c>
      <c r="D25" s="4" t="s">
        <v>120</v>
      </c>
      <c r="E25" s="4" t="s">
        <v>222</v>
      </c>
      <c r="F25" s="114" t="str">
        <f aca="false">IF(OR(ISNUMBER(FIND("Task",E25)),ISNUMBER(FIND("Sala",E25))),CONCATENATE("\textbf{",E25,"} \\ \hline"),IF(OR(E25="",ISNUMBER(E25)),"",CONCATENATE(SUBSTITUTE(SUBSTITUTE(E25,",",";"),".",",")," \\ \hline")))</f>
        <v>-1,36;-12,1243 \\ \hline</v>
      </c>
      <c r="G25" s="4" t="s">
        <v>120</v>
      </c>
      <c r="H25" s="4" t="s">
        <v>222</v>
      </c>
      <c r="I25" s="114" t="str">
        <f aca="false">IF(OR(ISNUMBER(FIND("Task",H25)),ISNUMBER(FIND("Sala",H25))),CONCATENATE("\textbf{",H25,"} \\ \hline"),IF(OR(H25="",ISNUMBER(H25)),"",CONCATENATE(SUBSTITUTE(SUBSTITUTE(H25,",",";"),".",",")," \\ \hline")))</f>
        <v>-1,36;-12,1243 \\ \hline</v>
      </c>
      <c r="J25" s="4" t="s">
        <v>120</v>
      </c>
      <c r="K25" s="4" t="s">
        <v>222</v>
      </c>
      <c r="L25" s="114" t="str">
        <f aca="false">IF(OR(ISNUMBER(FIND("Task",K25)),ISNUMBER(FIND("Sala",K25))),CONCATENATE("\textbf{",K25,"} \\ \hline"),IF(OR(K25="",ISNUMBER(K25)),"",CONCATENATE(SUBSTITUTE(SUBSTITUTE(K25,",",";"),".",",")," \\ \hline")))</f>
        <v>-1,36;-12,1243 \\ \hline</v>
      </c>
      <c r="M25" s="4" t="s">
        <v>120</v>
      </c>
      <c r="N25" s="4" t="s">
        <v>222</v>
      </c>
      <c r="O25" s="114" t="str">
        <f aca="false">IF(OR(ISNUMBER(FIND("Task",N25)),ISNUMBER(FIND("Sala",N25))),CONCATENATE("\textbf{",N25,"} \\ \hline"),IF(OR(N25="",ISNUMBER(N25)),"",CONCATENATE(SUBSTITUTE(SUBSTITUTE(N25,",",";"),".",",")," \\ \hline")))</f>
        <v>-1,36;-12,1243 \\ \hline</v>
      </c>
    </row>
    <row r="26" customFormat="false" ht="15.75" hidden="false" customHeight="false" outlineLevel="0" collapsed="false">
      <c r="A26" s="4" t="s">
        <v>120</v>
      </c>
      <c r="B26" s="4" t="s">
        <v>223</v>
      </c>
      <c r="C26" s="114" t="str">
        <f aca="false">IF(OR(ISNUMBER(FIND("Task",B26)),ISNUMBER(FIND("Sala",B26))),CONCATENATE("\textbf{",B26,"} \\ \hline"),IF(OR(B26="",ISNUMBER(B26)),"",CONCATENATE(SUBSTITUTE(SUBSTITUTE(B26,",",";"),".",",")," \\ \hline")))</f>
        <v>-4,87429;-12,1243 \\ \hline</v>
      </c>
      <c r="D26" s="4" t="s">
        <v>120</v>
      </c>
      <c r="E26" s="4" t="s">
        <v>223</v>
      </c>
      <c r="F26" s="114" t="str">
        <f aca="false">IF(OR(ISNUMBER(FIND("Task",E26)),ISNUMBER(FIND("Sala",E26))),CONCATENATE("\textbf{",E26,"} \\ \hline"),IF(OR(E26="",ISNUMBER(E26)),"",CONCATENATE(SUBSTITUTE(SUBSTITUTE(E26,",",";"),".",",")," \\ \hline")))</f>
        <v>-4,87429;-12,1243 \\ \hline</v>
      </c>
      <c r="G26" s="4" t="s">
        <v>120</v>
      </c>
      <c r="H26" s="4" t="s">
        <v>223</v>
      </c>
      <c r="I26" s="114" t="str">
        <f aca="false">IF(OR(ISNUMBER(FIND("Task",H26)),ISNUMBER(FIND("Sala",H26))),CONCATENATE("\textbf{",H26,"} \\ \hline"),IF(OR(H26="",ISNUMBER(H26)),"",CONCATENATE(SUBSTITUTE(SUBSTITUTE(H26,",",";"),".",",")," \\ \hline")))</f>
        <v>-4,87429;-12,1243 \\ \hline</v>
      </c>
      <c r="J26" s="4" t="s">
        <v>120</v>
      </c>
      <c r="K26" s="4" t="s">
        <v>223</v>
      </c>
      <c r="L26" s="114" t="str">
        <f aca="false">IF(OR(ISNUMBER(FIND("Task",K26)),ISNUMBER(FIND("Sala",K26))),CONCATENATE("\textbf{",K26,"} \\ \hline"),IF(OR(K26="",ISNUMBER(K26)),"",CONCATENATE(SUBSTITUTE(SUBSTITUTE(K26,",",";"),".",",")," \\ \hline")))</f>
        <v>-4,87429;-12,1243 \\ \hline</v>
      </c>
      <c r="M26" s="4" t="s">
        <v>120</v>
      </c>
      <c r="N26" s="4" t="s">
        <v>223</v>
      </c>
      <c r="O26" s="114" t="str">
        <f aca="false">IF(OR(ISNUMBER(FIND("Task",N26)),ISNUMBER(FIND("Sala",N26))),CONCATENATE("\textbf{",N26,"} \\ \hline"),IF(OR(N26="",ISNUMBER(N26)),"",CONCATENATE(SUBSTITUTE(SUBSTITUTE(N26,",",";"),".",",")," \\ \hline")))</f>
        <v>-4,87429;-12,1243 \\ \hline</v>
      </c>
    </row>
    <row r="27" customFormat="false" ht="15.75" hidden="false" customHeight="false" outlineLevel="0" collapsed="false">
      <c r="A27" s="4" t="s">
        <v>120</v>
      </c>
      <c r="B27" s="4" t="s">
        <v>224</v>
      </c>
      <c r="C27" s="114" t="str">
        <f aca="false">IF(OR(ISNUMBER(FIND("Task",B27)),ISNUMBER(FIND("Sala",B27))),CONCATENATE("\textbf{",B27,"} \\ \hline"),IF(OR(B27="",ISNUMBER(B27)),"",CONCATENATE(SUBSTITUTE(SUBSTITUTE(B27,",",";"),".",",")," \\ \hline")))</f>
        <v>-4,96;-12,0386 \\ \hline</v>
      </c>
      <c r="D27" s="4" t="s">
        <v>120</v>
      </c>
      <c r="E27" s="4" t="s">
        <v>224</v>
      </c>
      <c r="F27" s="114" t="str">
        <f aca="false">IF(OR(ISNUMBER(FIND("Task",E27)),ISNUMBER(FIND("Sala",E27))),CONCATENATE("\textbf{",E27,"} \\ \hline"),IF(OR(E27="",ISNUMBER(E27)),"",CONCATENATE(SUBSTITUTE(SUBSTITUTE(E27,",",";"),".",",")," \\ \hline")))</f>
        <v>-4,96;-12,0386 \\ \hline</v>
      </c>
      <c r="G27" s="4" t="s">
        <v>120</v>
      </c>
      <c r="H27" s="4" t="s">
        <v>224</v>
      </c>
      <c r="I27" s="114" t="str">
        <f aca="false">IF(OR(ISNUMBER(FIND("Task",H27)),ISNUMBER(FIND("Sala",H27))),CONCATENATE("\textbf{",H27,"} \\ \hline"),IF(OR(H27="",ISNUMBER(H27)),"",CONCATENATE(SUBSTITUTE(SUBSTITUTE(H27,",",";"),".",",")," \\ \hline")))</f>
        <v>-4,96;-12,0386 \\ \hline</v>
      </c>
      <c r="J27" s="4" t="s">
        <v>120</v>
      </c>
      <c r="K27" s="4" t="s">
        <v>224</v>
      </c>
      <c r="L27" s="114" t="str">
        <f aca="false">IF(OR(ISNUMBER(FIND("Task",K27)),ISNUMBER(FIND("Sala",K27))),CONCATENATE("\textbf{",K27,"} \\ \hline"),IF(OR(K27="",ISNUMBER(K27)),"",CONCATENATE(SUBSTITUTE(SUBSTITUTE(K27,",",";"),".",",")," \\ \hline")))</f>
        <v>-4,96;-12,0386 \\ \hline</v>
      </c>
      <c r="M27" s="4" t="s">
        <v>120</v>
      </c>
      <c r="N27" s="4" t="s">
        <v>224</v>
      </c>
      <c r="O27" s="114" t="str">
        <f aca="false">IF(OR(ISNUMBER(FIND("Task",N27)),ISNUMBER(FIND("Sala",N27))),CONCATENATE("\textbf{",N27,"} \\ \hline"),IF(OR(N27="",ISNUMBER(N27)),"",CONCATENATE(SUBSTITUTE(SUBSTITUTE(N27,",",";"),".",",")," \\ \hline")))</f>
        <v>-4,96;-12,0386 \\ \hline</v>
      </c>
    </row>
    <row r="28" customFormat="false" ht="15.75" hidden="false" customHeight="false" outlineLevel="0" collapsed="false">
      <c r="A28" s="4" t="s">
        <v>120</v>
      </c>
      <c r="B28" s="4" t="s">
        <v>142</v>
      </c>
      <c r="C28" s="114" t="str">
        <f aca="false">IF(OR(ISNUMBER(FIND("Task",B28)),ISNUMBER(FIND("Sala",B28))),CONCATENATE("\textbf{",B28,"} \\ \hline"),IF(OR(B28="",ISNUMBER(B28)),"",CONCATENATE(SUBSTITUTE(SUBSTITUTE(B28,",",";"),".",",")," \\ \hline")))</f>
        <v>-15,4171;-11,9529 \\ \hline</v>
      </c>
      <c r="D28" s="4" t="s">
        <v>120</v>
      </c>
      <c r="E28" s="4" t="s">
        <v>142</v>
      </c>
      <c r="F28" s="114" t="str">
        <f aca="false">IF(OR(ISNUMBER(FIND("Task",E28)),ISNUMBER(FIND("Sala",E28))),CONCATENATE("\textbf{",E28,"} \\ \hline"),IF(OR(E28="",ISNUMBER(E28)),"",CONCATENATE(SUBSTITUTE(SUBSTITUTE(E28,",",";"),".",",")," \\ \hline")))</f>
        <v>-15,4171;-11,9529 \\ \hline</v>
      </c>
      <c r="G28" s="4" t="s">
        <v>120</v>
      </c>
      <c r="H28" s="4" t="s">
        <v>142</v>
      </c>
      <c r="I28" s="114" t="str">
        <f aca="false">IF(OR(ISNUMBER(FIND("Task",H28)),ISNUMBER(FIND("Sala",H28))),CONCATENATE("\textbf{",H28,"} \\ \hline"),IF(OR(H28="",ISNUMBER(H28)),"",CONCATENATE(SUBSTITUTE(SUBSTITUTE(H28,",",";"),".",",")," \\ \hline")))</f>
        <v>-15,4171;-11,9529 \\ \hline</v>
      </c>
      <c r="J28" s="4" t="s">
        <v>120</v>
      </c>
      <c r="K28" s="4" t="s">
        <v>142</v>
      </c>
      <c r="L28" s="114" t="str">
        <f aca="false">IF(OR(ISNUMBER(FIND("Task",K28)),ISNUMBER(FIND("Sala",K28))),CONCATENATE("\textbf{",K28,"} \\ \hline"),IF(OR(K28="",ISNUMBER(K28)),"",CONCATENATE(SUBSTITUTE(SUBSTITUTE(K28,",",";"),".",",")," \\ \hline")))</f>
        <v>-15,4171;-11,9529 \\ \hline</v>
      </c>
      <c r="M28" s="4" t="s">
        <v>120</v>
      </c>
      <c r="N28" s="4" t="s">
        <v>142</v>
      </c>
      <c r="O28" s="114" t="str">
        <f aca="false">IF(OR(ISNUMBER(FIND("Task",N28)),ISNUMBER(FIND("Sala",N28))),CONCATENATE("\textbf{",N28,"} \\ \hline"),IF(OR(N28="",ISNUMBER(N28)),"",CONCATENATE(SUBSTITUTE(SUBSTITUTE(N28,",",";"),".",",")," \\ \hline")))</f>
        <v>-15,4171;-11,9529 \\ \hline</v>
      </c>
    </row>
    <row r="29" customFormat="false" ht="15.75" hidden="false" customHeight="false" outlineLevel="0" collapsed="false">
      <c r="A29" s="4" t="s">
        <v>126</v>
      </c>
      <c r="B29" s="4"/>
      <c r="C29" s="114" t="str">
        <f aca="false">IF(OR(ISNUMBER(FIND("Task",B29)),ISNUMBER(FIND("Sala",B29))),CONCATENATE("\textbf{",B29,"} \\ \hline"),IF(OR(B29="",ISNUMBER(B29)),"",CONCATENATE(SUBSTITUTE(SUBSTITUTE(B29,",",";"),".",",")," \\ \hline")))</f>
        <v/>
      </c>
      <c r="D29" s="4" t="s">
        <v>126</v>
      </c>
      <c r="E29" s="4"/>
      <c r="F29" s="114" t="str">
        <f aca="false">IF(OR(ISNUMBER(FIND("Task",E29)),ISNUMBER(FIND("Sala",E29))),CONCATENATE("\textbf{",E29,"} \\ \hline"),IF(OR(E29="",ISNUMBER(E29)),"",CONCATENATE(SUBSTITUTE(SUBSTITUTE(E29,",",";"),".",",")," \\ \hline")))</f>
        <v/>
      </c>
      <c r="G29" s="4" t="s">
        <v>126</v>
      </c>
      <c r="H29" s="4"/>
      <c r="I29" s="114" t="str">
        <f aca="false">IF(OR(ISNUMBER(FIND("Task",H29)),ISNUMBER(FIND("Sala",H29))),CONCATENATE("\textbf{",H29,"} \\ \hline"),IF(OR(H29="",ISNUMBER(H29)),"",CONCATENATE(SUBSTITUTE(SUBSTITUTE(H29,",",";"),".",",")," \\ \hline")))</f>
        <v/>
      </c>
      <c r="J29" s="4" t="s">
        <v>126</v>
      </c>
      <c r="K29" s="4"/>
      <c r="L29" s="114" t="str">
        <f aca="false">IF(OR(ISNUMBER(FIND("Task",K29)),ISNUMBER(FIND("Sala",K29))),CONCATENATE("\textbf{",K29,"} \\ \hline"),IF(OR(K29="",ISNUMBER(K29)),"",CONCATENATE(SUBSTITUTE(SUBSTITUTE(K29,",",";"),".",",")," \\ \hline")))</f>
        <v/>
      </c>
      <c r="M29" s="4" t="s">
        <v>126</v>
      </c>
      <c r="N29" s="4"/>
      <c r="O29" s="114" t="str">
        <f aca="false">IF(OR(ISNUMBER(FIND("Task",N29)),ISNUMBER(FIND("Sala",N29))),CONCATENATE("\textbf{",N29,"} \\ \hline"),IF(OR(N29="",ISNUMBER(N29)),"",CONCATENATE(SUBSTITUTE(SUBSTITUTE(N29,",",";"),".",",")," \\ \hline")))</f>
        <v/>
      </c>
    </row>
    <row r="30" customFormat="false" ht="15.75" hidden="false" customHeight="false" outlineLevel="0" collapsed="false">
      <c r="A30" s="4" t="s">
        <v>127</v>
      </c>
      <c r="B30" s="4"/>
      <c r="C30" s="114" t="str">
        <f aca="false">IF(OR(ISNUMBER(FIND("Task",B30)),ISNUMBER(FIND("Sala",B30))),CONCATENATE("\textbf{",B30,"} \\ \hline"),IF(OR(B30="",ISNUMBER(B30)),"",CONCATENATE(SUBSTITUTE(SUBSTITUTE(B30,",",";"),".",",")," \\ \hline")))</f>
        <v/>
      </c>
      <c r="D30" s="4" t="s">
        <v>127</v>
      </c>
      <c r="E30" s="4"/>
      <c r="F30" s="114" t="str">
        <f aca="false">IF(OR(ISNUMBER(FIND("Task",E30)),ISNUMBER(FIND("Sala",E30))),CONCATENATE("\textbf{",E30,"} \\ \hline"),IF(OR(E30="",ISNUMBER(E30)),"",CONCATENATE(SUBSTITUTE(SUBSTITUTE(E30,",",";"),".",",")," \\ \hline")))</f>
        <v/>
      </c>
      <c r="G30" s="4" t="s">
        <v>127</v>
      </c>
      <c r="H30" s="4"/>
      <c r="I30" s="114" t="str">
        <f aca="false">IF(OR(ISNUMBER(FIND("Task",H30)),ISNUMBER(FIND("Sala",H30))),CONCATENATE("\textbf{",H30,"} \\ \hline"),IF(OR(H30="",ISNUMBER(H30)),"",CONCATENATE(SUBSTITUTE(SUBSTITUTE(H30,",",";"),".",",")," \\ \hline")))</f>
        <v/>
      </c>
      <c r="J30" s="4" t="s">
        <v>127</v>
      </c>
      <c r="K30" s="4"/>
      <c r="L30" s="114" t="str">
        <f aca="false">IF(OR(ISNUMBER(FIND("Task",K30)),ISNUMBER(FIND("Sala",K30))),CONCATENATE("\textbf{",K30,"} \\ \hline"),IF(OR(K30="",ISNUMBER(K30)),"",CONCATENATE(SUBSTITUTE(SUBSTITUTE(K30,",",";"),".",",")," \\ \hline")))</f>
        <v/>
      </c>
      <c r="M30" s="4" t="s">
        <v>127</v>
      </c>
      <c r="N30" s="4"/>
      <c r="O30" s="114" t="str">
        <f aca="false">IF(OR(ISNUMBER(FIND("Task",N30)),ISNUMBER(FIND("Sala",N30))),CONCATENATE("\textbf{",N30,"} \\ \hline"),IF(OR(N30="",ISNUMBER(N30)),"",CONCATENATE(SUBSTITUTE(SUBSTITUTE(N30,",",";"),".",",")," \\ \hline")))</f>
        <v/>
      </c>
    </row>
    <row r="31" customFormat="false" ht="15.75" hidden="false" customHeight="false" outlineLevel="0" collapsed="false">
      <c r="A31" s="4" t="s">
        <v>119</v>
      </c>
      <c r="B31" s="4" t="s">
        <v>20</v>
      </c>
      <c r="C31" s="114" t="str">
        <f aca="false">IF(OR(ISNUMBER(FIND("Task",B31)),ISNUMBER(FIND("Sala",B31))),CONCATENATE("\textbf{",B31,"} \\ \hline"),IF(OR(B31="",ISNUMBER(B31)),"",CONCATENATE(SUBSTITUTE(SUBSTITUTE(B31,",",";"),".",",")," \\ \hline")))</f>
        <v>\textbf{Sala 313} \\ \hline</v>
      </c>
      <c r="D31" s="4" t="s">
        <v>119</v>
      </c>
      <c r="E31" s="4" t="s">
        <v>20</v>
      </c>
      <c r="F31" s="114" t="str">
        <f aca="false">IF(OR(ISNUMBER(FIND("Task",E31)),ISNUMBER(FIND("Sala",E31))),CONCATENATE("\textbf{",E31,"} \\ \hline"),IF(OR(E31="",ISNUMBER(E31)),"",CONCATENATE(SUBSTITUTE(SUBSTITUTE(E31,",",";"),".",",")," \\ \hline")))</f>
        <v>\textbf{Sala 313} \\ \hline</v>
      </c>
      <c r="G31" s="4" t="s">
        <v>119</v>
      </c>
      <c r="H31" s="4" t="s">
        <v>20</v>
      </c>
      <c r="I31" s="114" t="str">
        <f aca="false">IF(OR(ISNUMBER(FIND("Task",H31)),ISNUMBER(FIND("Sala",H31))),CONCATENATE("\textbf{",H31,"} \\ \hline"),IF(OR(H31="",ISNUMBER(H31)),"",CONCATENATE(SUBSTITUTE(SUBSTITUTE(H31,",",";"),".",",")," \\ \hline")))</f>
        <v>\textbf{Sala 313} \\ \hline</v>
      </c>
      <c r="J31" s="4" t="s">
        <v>119</v>
      </c>
      <c r="K31" s="4" t="s">
        <v>20</v>
      </c>
      <c r="L31" s="114" t="str">
        <f aca="false">IF(OR(ISNUMBER(FIND("Task",K31)),ISNUMBER(FIND("Sala",K31))),CONCATENATE("\textbf{",K31,"} \\ \hline"),IF(OR(K31="",ISNUMBER(K31)),"",CONCATENATE(SUBSTITUTE(SUBSTITUTE(K31,",",";"),".",",")," \\ \hline")))</f>
        <v>\textbf{Sala 313} \\ \hline</v>
      </c>
      <c r="M31" s="4" t="s">
        <v>119</v>
      </c>
      <c r="N31" s="4" t="s">
        <v>20</v>
      </c>
      <c r="O31" s="114" t="str">
        <f aca="false">IF(OR(ISNUMBER(FIND("Task",N31)),ISNUMBER(FIND("Sala",N31))),CONCATENATE("\textbf{",N31,"} \\ \hline"),IF(OR(N31="",ISNUMBER(N31)),"",CONCATENATE(SUBSTITUTE(SUBSTITUTE(N31,",",";"),".",",")," \\ \hline")))</f>
        <v>\textbf{Sala 313} \\ \hline</v>
      </c>
    </row>
    <row r="32" customFormat="false" ht="15.75" hidden="false" customHeight="false" outlineLevel="0" collapsed="false">
      <c r="A32" s="4" t="s">
        <v>120</v>
      </c>
      <c r="B32" s="4" t="s">
        <v>225</v>
      </c>
      <c r="C32" s="114" t="str">
        <f aca="false">IF(OR(ISNUMBER(FIND("Task",B32)),ISNUMBER(FIND("Sala",B32))),CONCATENATE("\textbf{",B32,"} \\ \hline"),IF(OR(B32="",ISNUMBER(B32)),"",CONCATENATE(SUBSTITUTE(SUBSTITUTE(B32,",",";"),".",",")," \\ \hline")))</f>
        <v>6,18286;-11,8671 \\ \hline</v>
      </c>
      <c r="D32" s="4" t="s">
        <v>120</v>
      </c>
      <c r="E32" s="4" t="s">
        <v>225</v>
      </c>
      <c r="F32" s="114" t="str">
        <f aca="false">IF(OR(ISNUMBER(FIND("Task",E32)),ISNUMBER(FIND("Sala",E32))),CONCATENATE("\textbf{",E32,"} \\ \hline"),IF(OR(E32="",ISNUMBER(E32)),"",CONCATENATE(SUBSTITUTE(SUBSTITUTE(E32,",",";"),".",",")," \\ \hline")))</f>
        <v>6,18286;-11,8671 \\ \hline</v>
      </c>
      <c r="G32" s="4" t="s">
        <v>120</v>
      </c>
      <c r="H32" s="4" t="s">
        <v>225</v>
      </c>
      <c r="I32" s="114" t="str">
        <f aca="false">IF(OR(ISNUMBER(FIND("Task",H32)),ISNUMBER(FIND("Sala",H32))),CONCATENATE("\textbf{",H32,"} \\ \hline"),IF(OR(H32="",ISNUMBER(H32)),"",CONCATENATE(SUBSTITUTE(SUBSTITUTE(H32,",",";"),".",",")," \\ \hline")))</f>
        <v>6,18286;-11,8671 \\ \hline</v>
      </c>
      <c r="J32" s="4" t="s">
        <v>120</v>
      </c>
      <c r="K32" s="4" t="s">
        <v>225</v>
      </c>
      <c r="L32" s="114" t="str">
        <f aca="false">IF(OR(ISNUMBER(FIND("Task",K32)),ISNUMBER(FIND("Sala",K32))),CONCATENATE("\textbf{",K32,"} \\ \hline"),IF(OR(K32="",ISNUMBER(K32)),"",CONCATENATE(SUBSTITUTE(SUBSTITUTE(K32,",",";"),".",",")," \\ \hline")))</f>
        <v>6,18286;-11,8671 \\ \hline</v>
      </c>
      <c r="M32" s="4" t="s">
        <v>120</v>
      </c>
      <c r="N32" s="4" t="s">
        <v>225</v>
      </c>
      <c r="O32" s="114" t="str">
        <f aca="false">IF(OR(ISNUMBER(FIND("Task",N32)),ISNUMBER(FIND("Sala",N32))),CONCATENATE("\textbf{",N32,"} \\ \hline"),IF(OR(N32="",ISNUMBER(N32)),"",CONCATENATE(SUBSTITUTE(SUBSTITUTE(N32,",",";"),".",",")," \\ \hline")))</f>
        <v>6,18286;-11,8671 \\ \hline</v>
      </c>
    </row>
    <row r="33" customFormat="false" ht="15.75" hidden="false" customHeight="false" outlineLevel="0" collapsed="false">
      <c r="A33" s="4" t="s">
        <v>120</v>
      </c>
      <c r="B33" s="4" t="s">
        <v>226</v>
      </c>
      <c r="C33" s="114" t="str">
        <f aca="false">IF(OR(ISNUMBER(FIND("Task",B33)),ISNUMBER(FIND("Sala",B33))),CONCATENATE("\textbf{",B33,"} \\ \hline"),IF(OR(B33="",ISNUMBER(B33)),"",CONCATENATE(SUBSTITUTE(SUBSTITUTE(B33,",",";"),".",",")," \\ \hline")))</f>
        <v>6,52571;-11,5243 \\ \hline</v>
      </c>
      <c r="D33" s="4" t="s">
        <v>120</v>
      </c>
      <c r="E33" s="4" t="s">
        <v>226</v>
      </c>
      <c r="F33" s="114" t="str">
        <f aca="false">IF(OR(ISNUMBER(FIND("Task",E33)),ISNUMBER(FIND("Sala",E33))),CONCATENATE("\textbf{",E33,"} \\ \hline"),IF(OR(E33="",ISNUMBER(E33)),"",CONCATENATE(SUBSTITUTE(SUBSTITUTE(E33,",",";"),".",",")," \\ \hline")))</f>
        <v>6,52571;-11,5243 \\ \hline</v>
      </c>
      <c r="G33" s="4" t="s">
        <v>120</v>
      </c>
      <c r="H33" s="4" t="s">
        <v>226</v>
      </c>
      <c r="I33" s="114" t="str">
        <f aca="false">IF(OR(ISNUMBER(FIND("Task",H33)),ISNUMBER(FIND("Sala",H33))),CONCATENATE("\textbf{",H33,"} \\ \hline"),IF(OR(H33="",ISNUMBER(H33)),"",CONCATENATE(SUBSTITUTE(SUBSTITUTE(H33,",",";"),".",",")," \\ \hline")))</f>
        <v>6,52571;-11,5243 \\ \hline</v>
      </c>
      <c r="J33" s="4" t="s">
        <v>120</v>
      </c>
      <c r="K33" s="4" t="s">
        <v>226</v>
      </c>
      <c r="L33" s="114" t="str">
        <f aca="false">IF(OR(ISNUMBER(FIND("Task",K33)),ISNUMBER(FIND("Sala",K33))),CONCATENATE("\textbf{",K33,"} \\ \hline"),IF(OR(K33="",ISNUMBER(K33)),"",CONCATENATE(SUBSTITUTE(SUBSTITUTE(K33,",",";"),".",",")," \\ \hline")))</f>
        <v>6,52571;-11,5243 \\ \hline</v>
      </c>
      <c r="M33" s="4" t="s">
        <v>120</v>
      </c>
      <c r="N33" s="4" t="s">
        <v>226</v>
      </c>
      <c r="O33" s="114" t="str">
        <f aca="false">IF(OR(ISNUMBER(FIND("Task",N33)),ISNUMBER(FIND("Sala",N33))),CONCATENATE("\textbf{",N33,"} \\ \hline"),IF(OR(N33="",ISNUMBER(N33)),"",CONCATENATE(SUBSTITUTE(SUBSTITUTE(N33,",",";"),".",",")," \\ \hline")))</f>
        <v>6,52571;-11,5243 \\ \hline</v>
      </c>
    </row>
    <row r="34" customFormat="false" ht="15.75" hidden="false" customHeight="false" outlineLevel="0" collapsed="false">
      <c r="A34" s="4" t="s">
        <v>120</v>
      </c>
      <c r="B34" s="4" t="s">
        <v>227</v>
      </c>
      <c r="C34" s="114" t="str">
        <f aca="false">IF(OR(ISNUMBER(FIND("Task",B34)),ISNUMBER(FIND("Sala",B34))),CONCATENATE("\textbf{",B34,"} \\ \hline"),IF(OR(B34="",ISNUMBER(B34)),"",CONCATENATE(SUBSTITUTE(SUBSTITUTE(B34,",",";"),".",",")," \\ \hline")))</f>
        <v>13,04;-11,5243 \\ \hline</v>
      </c>
      <c r="D34" s="4" t="s">
        <v>120</v>
      </c>
      <c r="E34" s="4" t="s">
        <v>227</v>
      </c>
      <c r="F34" s="114" t="str">
        <f aca="false">IF(OR(ISNUMBER(FIND("Task",E34)),ISNUMBER(FIND("Sala",E34))),CONCATENATE("\textbf{",E34,"} \\ \hline"),IF(OR(E34="",ISNUMBER(E34)),"",CONCATENATE(SUBSTITUTE(SUBSTITUTE(E34,",",";"),".",",")," \\ \hline")))</f>
        <v>13,04;-11,5243 \\ \hline</v>
      </c>
      <c r="G34" s="4" t="s">
        <v>120</v>
      </c>
      <c r="H34" s="4" t="s">
        <v>227</v>
      </c>
      <c r="I34" s="114" t="str">
        <f aca="false">IF(OR(ISNUMBER(FIND("Task",H34)),ISNUMBER(FIND("Sala",H34))),CONCATENATE("\textbf{",H34,"} \\ \hline"),IF(OR(H34="",ISNUMBER(H34)),"",CONCATENATE(SUBSTITUTE(SUBSTITUTE(H34,",",";"),".",",")," \\ \hline")))</f>
        <v>13,04;-11,5243 \\ \hline</v>
      </c>
      <c r="J34" s="4" t="s">
        <v>120</v>
      </c>
      <c r="K34" s="4" t="s">
        <v>227</v>
      </c>
      <c r="L34" s="114" t="str">
        <f aca="false">IF(OR(ISNUMBER(FIND("Task",K34)),ISNUMBER(FIND("Sala",K34))),CONCATENATE("\textbf{",K34,"} \\ \hline"),IF(OR(K34="",ISNUMBER(K34)),"",CONCATENATE(SUBSTITUTE(SUBSTITUTE(K34,",",";"),".",",")," \\ \hline")))</f>
        <v>13,04;-11,5243 \\ \hline</v>
      </c>
      <c r="M34" s="4" t="s">
        <v>120</v>
      </c>
      <c r="N34" s="4" t="s">
        <v>227</v>
      </c>
      <c r="O34" s="114" t="str">
        <f aca="false">IF(OR(ISNUMBER(FIND("Task",N34)),ISNUMBER(FIND("Sala",N34))),CONCATENATE("\textbf{",N34,"} \\ \hline"),IF(OR(N34="",ISNUMBER(N34)),"",CONCATENATE(SUBSTITUTE(SUBSTITUTE(N34,",",";"),".",",")," \\ \hline")))</f>
        <v>13,04;-11,5243 \\ \hline</v>
      </c>
    </row>
    <row r="35" customFormat="false" ht="15.75" hidden="false" customHeight="false" outlineLevel="0" collapsed="false">
      <c r="A35" s="4" t="s">
        <v>120</v>
      </c>
      <c r="B35" s="4" t="s">
        <v>144</v>
      </c>
      <c r="C35" s="114" t="str">
        <f aca="false">IF(OR(ISNUMBER(FIND("Task",B35)),ISNUMBER(FIND("Sala",B35))),CONCATENATE("\textbf{",B35,"} \\ \hline"),IF(OR(B35="",ISNUMBER(B35)),"",CONCATENATE(SUBSTITUTE(SUBSTITUTE(B35,",",";"),".",",")," \\ \hline")))</f>
        <v>13,3829;-11,1814 \\ \hline</v>
      </c>
      <c r="D35" s="4" t="s">
        <v>120</v>
      </c>
      <c r="E35" s="4" t="s">
        <v>144</v>
      </c>
      <c r="F35" s="114" t="str">
        <f aca="false">IF(OR(ISNUMBER(FIND("Task",E35)),ISNUMBER(FIND("Sala",E35))),CONCATENATE("\textbf{",E35,"} \\ \hline"),IF(OR(E35="",ISNUMBER(E35)),"",CONCATENATE(SUBSTITUTE(SUBSTITUTE(E35,",",";"),".",",")," \\ \hline")))</f>
        <v>13,3829;-11,1814 \\ \hline</v>
      </c>
      <c r="G35" s="4" t="s">
        <v>120</v>
      </c>
      <c r="H35" s="4" t="s">
        <v>144</v>
      </c>
      <c r="I35" s="114" t="str">
        <f aca="false">IF(OR(ISNUMBER(FIND("Task",H35)),ISNUMBER(FIND("Sala",H35))),CONCATENATE("\textbf{",H35,"} \\ \hline"),IF(OR(H35="",ISNUMBER(H35)),"",CONCATENATE(SUBSTITUTE(SUBSTITUTE(H35,",",";"),".",",")," \\ \hline")))</f>
        <v>13,3829;-11,1814 \\ \hline</v>
      </c>
      <c r="J35" s="4" t="s">
        <v>120</v>
      </c>
      <c r="K35" s="4" t="s">
        <v>144</v>
      </c>
      <c r="L35" s="114" t="str">
        <f aca="false">IF(OR(ISNUMBER(FIND("Task",K35)),ISNUMBER(FIND("Sala",K35))),CONCATENATE("\textbf{",K35,"} \\ \hline"),IF(OR(K35="",ISNUMBER(K35)),"",CONCATENATE(SUBSTITUTE(SUBSTITUTE(K35,",",";"),".",",")," \\ \hline")))</f>
        <v>13,3829;-11,1814 \\ \hline</v>
      </c>
      <c r="M35" s="4" t="s">
        <v>120</v>
      </c>
      <c r="N35" s="4" t="s">
        <v>144</v>
      </c>
      <c r="O35" s="114" t="str">
        <f aca="false">IF(OR(ISNUMBER(FIND("Task",N35)),ISNUMBER(FIND("Sala",N35))),CONCATENATE("\textbf{",N35,"} \\ \hline"),IF(OR(N35="",ISNUMBER(N35)),"",CONCATENATE(SUBSTITUTE(SUBSTITUTE(N35,",",";"),".",",")," \\ \hline")))</f>
        <v>13,3829;-11,1814 \\ \hline</v>
      </c>
    </row>
    <row r="36" customFormat="false" ht="15.75" hidden="false" customHeight="false" outlineLevel="0" collapsed="false">
      <c r="A36" s="4" t="s">
        <v>120</v>
      </c>
      <c r="B36" s="4" t="s">
        <v>145</v>
      </c>
      <c r="C36" s="114" t="str">
        <f aca="false">IF(OR(ISNUMBER(FIND("Task",B36)),ISNUMBER(FIND("Sala",B36))),CONCATENATE("\textbf{",B36,"} \\ \hline"),IF(OR(B36="",ISNUMBER(B36)),"",CONCATENATE(SUBSTITUTE(SUBSTITUTE(B36,",",";"),".",",")," \\ \hline")))</f>
        <v>16,1257;-11,0957 \\ \hline</v>
      </c>
      <c r="D36" s="4" t="s">
        <v>120</v>
      </c>
      <c r="E36" s="4" t="s">
        <v>145</v>
      </c>
      <c r="F36" s="114" t="str">
        <f aca="false">IF(OR(ISNUMBER(FIND("Task",E36)),ISNUMBER(FIND("Sala",E36))),CONCATENATE("\textbf{",E36,"} \\ \hline"),IF(OR(E36="",ISNUMBER(E36)),"",CONCATENATE(SUBSTITUTE(SUBSTITUTE(E36,",",";"),".",",")," \\ \hline")))</f>
        <v>16,1257;-11,0957 \\ \hline</v>
      </c>
      <c r="G36" s="4" t="s">
        <v>120</v>
      </c>
      <c r="H36" s="4" t="s">
        <v>145</v>
      </c>
      <c r="I36" s="114" t="str">
        <f aca="false">IF(OR(ISNUMBER(FIND("Task",H36)),ISNUMBER(FIND("Sala",H36))),CONCATENATE("\textbf{",H36,"} \\ \hline"),IF(OR(H36="",ISNUMBER(H36)),"",CONCATENATE(SUBSTITUTE(SUBSTITUTE(H36,",",";"),".",",")," \\ \hline")))</f>
        <v>16,1257;-11,0957 \\ \hline</v>
      </c>
      <c r="J36" s="4" t="s">
        <v>120</v>
      </c>
      <c r="K36" s="4" t="s">
        <v>145</v>
      </c>
      <c r="L36" s="114" t="str">
        <f aca="false">IF(OR(ISNUMBER(FIND("Task",K36)),ISNUMBER(FIND("Sala",K36))),CONCATENATE("\textbf{",K36,"} \\ \hline"),IF(OR(K36="",ISNUMBER(K36)),"",CONCATENATE(SUBSTITUTE(SUBSTITUTE(K36,",",";"),".",",")," \\ \hline")))</f>
        <v>16,1257;-11,0957 \\ \hline</v>
      </c>
      <c r="M36" s="4" t="s">
        <v>120</v>
      </c>
      <c r="N36" s="4" t="s">
        <v>145</v>
      </c>
      <c r="O36" s="114" t="str">
        <f aca="false">IF(OR(ISNUMBER(FIND("Task",N36)),ISNUMBER(FIND("Sala",N36))),CONCATENATE("\textbf{",N36,"} \\ \hline"),IF(OR(N36="",ISNUMBER(N36)),"",CONCATENATE(SUBSTITUTE(SUBSTITUTE(N36,",",";"),".",",")," \\ \hline")))</f>
        <v>16,1257;-11,0957 \\ \hline</v>
      </c>
    </row>
    <row r="37" customFormat="false" ht="15.75" hidden="false" customHeight="false" outlineLevel="0" collapsed="false">
      <c r="A37" s="4" t="s">
        <v>126</v>
      </c>
      <c r="B37" s="4"/>
      <c r="C37" s="114" t="str">
        <f aca="false">IF(OR(ISNUMBER(FIND("Task",B37)),ISNUMBER(FIND("Sala",B37))),CONCATENATE("\textbf{",B37,"} \\ \hline"),IF(OR(B37="",ISNUMBER(B37)),"",CONCATENATE(SUBSTITUTE(SUBSTITUTE(B37,",",";"),".",",")," \\ \hline")))</f>
        <v/>
      </c>
      <c r="D37" s="4" t="s">
        <v>126</v>
      </c>
      <c r="E37" s="4"/>
      <c r="F37" s="114" t="str">
        <f aca="false">IF(OR(ISNUMBER(FIND("Task",E37)),ISNUMBER(FIND("Sala",E37))),CONCATENATE("\textbf{",E37,"} \\ \hline"),IF(OR(E37="",ISNUMBER(E37)),"",CONCATENATE(SUBSTITUTE(SUBSTITUTE(E37,",",";"),".",",")," \\ \hline")))</f>
        <v/>
      </c>
      <c r="G37" s="4" t="s">
        <v>126</v>
      </c>
      <c r="H37" s="4"/>
      <c r="I37" s="114" t="str">
        <f aca="false">IF(OR(ISNUMBER(FIND("Task",H37)),ISNUMBER(FIND("Sala",H37))),CONCATENATE("\textbf{",H37,"} \\ \hline"),IF(OR(H37="",ISNUMBER(H37)),"",CONCATENATE(SUBSTITUTE(SUBSTITUTE(H37,",",";"),".",",")," \\ \hline")))</f>
        <v/>
      </c>
      <c r="J37" s="4" t="s">
        <v>126</v>
      </c>
      <c r="K37" s="4"/>
      <c r="L37" s="114" t="str">
        <f aca="false">IF(OR(ISNUMBER(FIND("Task",K37)),ISNUMBER(FIND("Sala",K37))),CONCATENATE("\textbf{",K37,"} \\ \hline"),IF(OR(K37="",ISNUMBER(K37)),"",CONCATENATE(SUBSTITUTE(SUBSTITUTE(K37,",",";"),".",",")," \\ \hline")))</f>
        <v/>
      </c>
      <c r="M37" s="4" t="s">
        <v>126</v>
      </c>
      <c r="N37" s="4"/>
      <c r="O37" s="114" t="str">
        <f aca="false">IF(OR(ISNUMBER(FIND("Task",N37)),ISNUMBER(FIND("Sala",N37))),CONCATENATE("\textbf{",N37,"} \\ \hline"),IF(OR(N37="",ISNUMBER(N37)),"",CONCATENATE(SUBSTITUTE(SUBSTITUTE(N37,",",";"),".",",")," \\ \hline")))</f>
        <v/>
      </c>
    </row>
    <row r="38" customFormat="false" ht="15.75" hidden="false" customHeight="false" outlineLevel="0" collapsed="false">
      <c r="A38" s="4" t="s">
        <v>127</v>
      </c>
      <c r="B38" s="4"/>
      <c r="C38" s="114" t="str">
        <f aca="false">IF(OR(ISNUMBER(FIND("Task",B38)),ISNUMBER(FIND("Sala",B38))),CONCATENATE("\textbf{",B38,"} \\ \hline"),IF(OR(B38="",ISNUMBER(B38)),"",CONCATENATE(SUBSTITUTE(SUBSTITUTE(B38,",",";"),".",",")," \\ \hline")))</f>
        <v/>
      </c>
      <c r="D38" s="4" t="s">
        <v>127</v>
      </c>
      <c r="E38" s="4"/>
      <c r="F38" s="114" t="str">
        <f aca="false">IF(OR(ISNUMBER(FIND("Task",E38)),ISNUMBER(FIND("Sala",E38))),CONCATENATE("\textbf{",E38,"} \\ \hline"),IF(OR(E38="",ISNUMBER(E38)),"",CONCATENATE(SUBSTITUTE(SUBSTITUTE(E38,",",";"),".",",")," \\ \hline")))</f>
        <v/>
      </c>
      <c r="G38" s="4" t="s">
        <v>127</v>
      </c>
      <c r="H38" s="4"/>
      <c r="I38" s="114" t="str">
        <f aca="false">IF(OR(ISNUMBER(FIND("Task",H38)),ISNUMBER(FIND("Sala",H38))),CONCATENATE("\textbf{",H38,"} \\ \hline"),IF(OR(H38="",ISNUMBER(H38)),"",CONCATENATE(SUBSTITUTE(SUBSTITUTE(H38,",",";"),".",",")," \\ \hline")))</f>
        <v/>
      </c>
      <c r="J38" s="4" t="s">
        <v>127</v>
      </c>
      <c r="K38" s="4"/>
      <c r="L38" s="114" t="str">
        <f aca="false">IF(OR(ISNUMBER(FIND("Task",K38)),ISNUMBER(FIND("Sala",K38))),CONCATENATE("\textbf{",K38,"} \\ \hline"),IF(OR(K38="",ISNUMBER(K38)),"",CONCATENATE(SUBSTITUTE(SUBSTITUTE(K38,",",";"),".",",")," \\ \hline")))</f>
        <v/>
      </c>
      <c r="M38" s="4" t="s">
        <v>127</v>
      </c>
      <c r="N38" s="4"/>
      <c r="O38" s="114" t="str">
        <f aca="false">IF(OR(ISNUMBER(FIND("Task",N38)),ISNUMBER(FIND("Sala",N38))),CONCATENATE("\textbf{",N38,"} \\ \hline"),IF(OR(N38="",ISNUMBER(N38)),"",CONCATENATE(SUBSTITUTE(SUBSTITUTE(N38,",",";"),".",",")," \\ \hline")))</f>
        <v/>
      </c>
    </row>
    <row r="39" customFormat="false" ht="15.75" hidden="false" customHeight="false" outlineLevel="0" collapsed="false">
      <c r="A39" s="4" t="s">
        <v>116</v>
      </c>
      <c r="B39" s="4" t="n">
        <v>2</v>
      </c>
      <c r="C39" s="114" t="str">
        <f aca="false">IF(OR(ISNUMBER(FIND("Task",B39)),ISNUMBER(FIND("Sala",B39))),CONCATENATE("\textbf{",B39,"} \\ \hline"),IF(OR(B39="",ISNUMBER(B39)),"",CONCATENATE(SUBSTITUTE(SUBSTITUTE(B39,",",";"),".",",")," \\ \hline")))</f>
        <v/>
      </c>
      <c r="D39" s="4" t="s">
        <v>116</v>
      </c>
      <c r="E39" s="4" t="n">
        <v>2</v>
      </c>
      <c r="F39" s="114" t="str">
        <f aca="false">IF(OR(ISNUMBER(FIND("Task",E39)),ISNUMBER(FIND("Sala",E39))),CONCATENATE("\textbf{",E39,"} \\ \hline"),IF(OR(E39="",ISNUMBER(E39)),"",CONCATENATE(SUBSTITUTE(SUBSTITUTE(E39,",",";"),".",",")," \\ \hline")))</f>
        <v/>
      </c>
      <c r="G39" s="4" t="s">
        <v>116</v>
      </c>
      <c r="H39" s="4" t="n">
        <v>2</v>
      </c>
      <c r="I39" s="114" t="str">
        <f aca="false">IF(OR(ISNUMBER(FIND("Task",H39)),ISNUMBER(FIND("Sala",H39))),CONCATENATE("\textbf{",H39,"} \\ \hline"),IF(OR(H39="",ISNUMBER(H39)),"",CONCATENATE(SUBSTITUTE(SUBSTITUTE(H39,",",";"),".",",")," \\ \hline")))</f>
        <v/>
      </c>
      <c r="J39" s="4" t="s">
        <v>116</v>
      </c>
      <c r="K39" s="4" t="n">
        <v>2</v>
      </c>
      <c r="L39" s="114" t="str">
        <f aca="false">IF(OR(ISNUMBER(FIND("Task",K39)),ISNUMBER(FIND("Sala",K39))),CONCATENATE("\textbf{",K39,"} \\ \hline"),IF(OR(K39="",ISNUMBER(K39)),"",CONCATENATE(SUBSTITUTE(SUBSTITUTE(K39,",",";"),".",",")," \\ \hline")))</f>
        <v/>
      </c>
      <c r="M39" s="4" t="s">
        <v>116</v>
      </c>
      <c r="N39" s="4" t="n">
        <v>2</v>
      </c>
      <c r="O39" s="114" t="str">
        <f aca="false">IF(OR(ISNUMBER(FIND("Task",N39)),ISNUMBER(FIND("Sala",N39))),CONCATENATE("\textbf{",N39,"} \\ \hline"),IF(OR(N39="",ISNUMBER(N39)),"",CONCATENATE(SUBSTITUTE(SUBSTITUTE(N39,",",";"),".",",")," \\ \hline")))</f>
        <v/>
      </c>
    </row>
    <row r="40" customFormat="false" ht="15.75" hidden="false" customHeight="false" outlineLevel="0" collapsed="false">
      <c r="A40" s="4" t="s">
        <v>117</v>
      </c>
      <c r="B40" s="4" t="n">
        <v>1</v>
      </c>
      <c r="C40" s="114" t="str">
        <f aca="false">IF(OR(ISNUMBER(FIND("Task",B40)),ISNUMBER(FIND("Sala",B40))),CONCATENATE("\textbf{",B40,"} \\ \hline"),IF(OR(B40="",ISNUMBER(B40)),"",CONCATENATE(SUBSTITUTE(SUBSTITUTE(B40,",",";"),".",",")," \\ \hline")))</f>
        <v/>
      </c>
      <c r="D40" s="4" t="s">
        <v>117</v>
      </c>
      <c r="E40" s="4" t="n">
        <v>1</v>
      </c>
      <c r="F40" s="114" t="str">
        <f aca="false">IF(OR(ISNUMBER(FIND("Task",E40)),ISNUMBER(FIND("Sala",E40))),CONCATENATE("\textbf{",E40,"} \\ \hline"),IF(OR(E40="",ISNUMBER(E40)),"",CONCATENATE(SUBSTITUTE(SUBSTITUTE(E40,",",";"),".",",")," \\ \hline")))</f>
        <v/>
      </c>
      <c r="G40" s="4" t="s">
        <v>117</v>
      </c>
      <c r="H40" s="4" t="n">
        <v>1</v>
      </c>
      <c r="I40" s="114" t="str">
        <f aca="false">IF(OR(ISNUMBER(FIND("Task",H40)),ISNUMBER(FIND("Sala",H40))),CONCATENATE("\textbf{",H40,"} \\ \hline"),IF(OR(H40="",ISNUMBER(H40)),"",CONCATENATE(SUBSTITUTE(SUBSTITUTE(H40,",",";"),".",",")," \\ \hline")))</f>
        <v/>
      </c>
      <c r="J40" s="4" t="s">
        <v>117</v>
      </c>
      <c r="K40" s="4" t="n">
        <v>1</v>
      </c>
      <c r="L40" s="114" t="str">
        <f aca="false">IF(OR(ISNUMBER(FIND("Task",K40)),ISNUMBER(FIND("Sala",K40))),CONCATENATE("\textbf{",K40,"} \\ \hline"),IF(OR(K40="",ISNUMBER(K40)),"",CONCATENATE(SUBSTITUTE(SUBSTITUTE(K40,",",";"),".",",")," \\ \hline")))</f>
        <v/>
      </c>
      <c r="M40" s="4" t="s">
        <v>117</v>
      </c>
      <c r="N40" s="4" t="n">
        <v>1</v>
      </c>
      <c r="O40" s="114" t="str">
        <f aca="false">IF(OR(ISNUMBER(FIND("Task",N40)),ISNUMBER(FIND("Sala",N40))),CONCATENATE("\textbf{",N40,"} \\ \hline"),IF(OR(N40="",ISNUMBER(N40)),"",CONCATENATE(SUBSTITUTE(SUBSTITUTE(N40,",",";"),".",",")," \\ \hline")))</f>
        <v/>
      </c>
    </row>
    <row r="41" customFormat="false" ht="15.75" hidden="false" customHeight="false" outlineLevel="0" collapsed="false">
      <c r="A41" s="4" t="s">
        <v>118</v>
      </c>
      <c r="B41" s="4" t="s">
        <v>53</v>
      </c>
      <c r="C41" s="114" t="str">
        <f aca="false">IF(OR(ISNUMBER(FIND("Task",B41)),ISNUMBER(FIND("Sala",B41))),CONCATENATE("\textbf{",B41,"} \\ \hline"),IF(OR(B41="",ISNUMBER(B41)),"",CONCATENATE(SUBSTITUTE(SUBSTITUTE(B41,",",";"),".",",")," \\ \hline")))</f>
        <v>\textbf{Task 2} \\ \hline</v>
      </c>
      <c r="D41" s="4" t="s">
        <v>118</v>
      </c>
      <c r="E41" s="4" t="s">
        <v>53</v>
      </c>
      <c r="F41" s="114" t="str">
        <f aca="false">IF(OR(ISNUMBER(FIND("Task",E41)),ISNUMBER(FIND("Sala",E41))),CONCATENATE("\textbf{",E41,"} \\ \hline"),IF(OR(E41="",ISNUMBER(E41)),"",CONCATENATE(SUBSTITUTE(SUBSTITUTE(E41,",",";"),".",",")," \\ \hline")))</f>
        <v>\textbf{Task 2} \\ \hline</v>
      </c>
      <c r="G41" s="4" t="s">
        <v>118</v>
      </c>
      <c r="H41" s="4" t="s">
        <v>53</v>
      </c>
      <c r="I41" s="114" t="str">
        <f aca="false">IF(OR(ISNUMBER(FIND("Task",H41)),ISNUMBER(FIND("Sala",H41))),CONCATENATE("\textbf{",H41,"} \\ \hline"),IF(OR(H41="",ISNUMBER(H41)),"",CONCATENATE(SUBSTITUTE(SUBSTITUTE(H41,",",";"),".",",")," \\ \hline")))</f>
        <v>\textbf{Task 2} \\ \hline</v>
      </c>
      <c r="J41" s="4" t="s">
        <v>118</v>
      </c>
      <c r="K41" s="4" t="s">
        <v>53</v>
      </c>
      <c r="L41" s="114" t="str">
        <f aca="false">IF(OR(ISNUMBER(FIND("Task",K41)),ISNUMBER(FIND("Sala",K41))),CONCATENATE("\textbf{",K41,"} \\ \hline"),IF(OR(K41="",ISNUMBER(K41)),"",CONCATENATE(SUBSTITUTE(SUBSTITUTE(K41,",",";"),".",",")," \\ \hline")))</f>
        <v>\textbf{Task 2} \\ \hline</v>
      </c>
      <c r="M41" s="4" t="s">
        <v>118</v>
      </c>
      <c r="N41" s="4" t="s">
        <v>53</v>
      </c>
      <c r="O41" s="114" t="str">
        <f aca="false">IF(OR(ISNUMBER(FIND("Task",N41)),ISNUMBER(FIND("Sala",N41))),CONCATENATE("\textbf{",N41,"} \\ \hline"),IF(OR(N41="",ISNUMBER(N41)),"",CONCATENATE(SUBSTITUTE(SUBSTITUTE(N41,",",";"),".",",")," \\ \hline")))</f>
        <v>\textbf{Task 2} \\ \hline</v>
      </c>
    </row>
    <row r="42" customFormat="false" ht="15.75" hidden="false" customHeight="false" outlineLevel="0" collapsed="false">
      <c r="A42" s="4" t="s">
        <v>119</v>
      </c>
      <c r="B42" s="4" t="s">
        <v>16</v>
      </c>
      <c r="C42" s="114" t="str">
        <f aca="false">IF(OR(ISNUMBER(FIND("Task",B42)),ISNUMBER(FIND("Sala",B42))),CONCATENATE("\textbf{",B42,"} \\ \hline"),IF(OR(B42="",ISNUMBER(B42)),"",CONCATENATE(SUBSTITUTE(SUBSTITUTE(B42,",",";"),".",",")," \\ \hline")))</f>
        <v>\textbf{Sala 309} \\ \hline</v>
      </c>
      <c r="D42" s="4" t="s">
        <v>119</v>
      </c>
      <c r="E42" s="4" t="s">
        <v>16</v>
      </c>
      <c r="F42" s="114" t="str">
        <f aca="false">IF(OR(ISNUMBER(FIND("Task",E42)),ISNUMBER(FIND("Sala",E42))),CONCATENATE("\textbf{",E42,"} \\ \hline"),IF(OR(E42="",ISNUMBER(E42)),"",CONCATENATE(SUBSTITUTE(SUBSTITUTE(E42,",",";"),".",",")," \\ \hline")))</f>
        <v>\textbf{Sala 309} \\ \hline</v>
      </c>
      <c r="G42" s="4" t="s">
        <v>119</v>
      </c>
      <c r="H42" s="4" t="s">
        <v>16</v>
      </c>
      <c r="I42" s="114" t="str">
        <f aca="false">IF(OR(ISNUMBER(FIND("Task",H42)),ISNUMBER(FIND("Sala",H42))),CONCATENATE("\textbf{",H42,"} \\ \hline"),IF(OR(H42="",ISNUMBER(H42)),"",CONCATENATE(SUBSTITUTE(SUBSTITUTE(H42,",",";"),".",",")," \\ \hline")))</f>
        <v>\textbf{Sala 309} \\ \hline</v>
      </c>
      <c r="J42" s="4" t="s">
        <v>119</v>
      </c>
      <c r="K42" s="4" t="s">
        <v>16</v>
      </c>
      <c r="L42" s="114" t="str">
        <f aca="false">IF(OR(ISNUMBER(FIND("Task",K42)),ISNUMBER(FIND("Sala",K42))),CONCATENATE("\textbf{",K42,"} \\ \hline"),IF(OR(K42="",ISNUMBER(K42)),"",CONCATENATE(SUBSTITUTE(SUBSTITUTE(K42,",",";"),".",",")," \\ \hline")))</f>
        <v>\textbf{Sala 309} \\ \hline</v>
      </c>
      <c r="M42" s="4" t="s">
        <v>119</v>
      </c>
      <c r="N42" s="4" t="s">
        <v>16</v>
      </c>
      <c r="O42" s="114" t="str">
        <f aca="false">IF(OR(ISNUMBER(FIND("Task",N42)),ISNUMBER(FIND("Sala",N42))),CONCATENATE("\textbf{",N42,"} \\ \hline"),IF(OR(N42="",ISNUMBER(N42)),"",CONCATENATE(SUBSTITUTE(SUBSTITUTE(N42,",",";"),".",",")," \\ \hline")))</f>
        <v>\textbf{Sala 309} \\ \hline</v>
      </c>
    </row>
    <row r="43" customFormat="false" ht="15.75" hidden="false" customHeight="false" outlineLevel="0" collapsed="false">
      <c r="A43" s="4" t="s">
        <v>120</v>
      </c>
      <c r="B43" s="4" t="s">
        <v>147</v>
      </c>
      <c r="C43" s="114" t="str">
        <f aca="false">IF(OR(ISNUMBER(FIND("Task",B43)),ISNUMBER(FIND("Sala",B43))),CONCATENATE("\textbf{",B43,"} \\ \hline"),IF(OR(B43="",ISNUMBER(B43)),"",CONCATENATE(SUBSTITUTE(SUBSTITUTE(B43,",",";"),".",",")," \\ \hline")))</f>
        <v>11,5829;-11,0957 \\ \hline</v>
      </c>
      <c r="D43" s="4" t="s">
        <v>120</v>
      </c>
      <c r="E43" s="4" t="s">
        <v>147</v>
      </c>
      <c r="F43" s="114" t="str">
        <f aca="false">IF(OR(ISNUMBER(FIND("Task",E43)),ISNUMBER(FIND("Sala",E43))),CONCATENATE("\textbf{",E43,"} \\ \hline"),IF(OR(E43="",ISNUMBER(E43)),"",CONCATENATE(SUBSTITUTE(SUBSTITUTE(E43,",",";"),".",",")," \\ \hline")))</f>
        <v>11,5829;-11,0957 \\ \hline</v>
      </c>
      <c r="G43" s="4" t="s">
        <v>120</v>
      </c>
      <c r="H43" s="4" t="s">
        <v>147</v>
      </c>
      <c r="I43" s="114" t="str">
        <f aca="false">IF(OR(ISNUMBER(FIND("Task",H43)),ISNUMBER(FIND("Sala",H43))),CONCATENATE("\textbf{",H43,"} \\ \hline"),IF(OR(H43="",ISNUMBER(H43)),"",CONCATENATE(SUBSTITUTE(SUBSTITUTE(H43,",",";"),".",",")," \\ \hline")))</f>
        <v>11,5829;-11,0957 \\ \hline</v>
      </c>
      <c r="J43" s="4" t="s">
        <v>120</v>
      </c>
      <c r="K43" s="4" t="s">
        <v>147</v>
      </c>
      <c r="L43" s="114" t="str">
        <f aca="false">IF(OR(ISNUMBER(FIND("Task",K43)),ISNUMBER(FIND("Sala",K43))),CONCATENATE("\textbf{",K43,"} \\ \hline"),IF(OR(K43="",ISNUMBER(K43)),"",CONCATENATE(SUBSTITUTE(SUBSTITUTE(K43,",",";"),".",",")," \\ \hline")))</f>
        <v>11,5829;-11,0957 \\ \hline</v>
      </c>
      <c r="M43" s="4" t="s">
        <v>120</v>
      </c>
      <c r="N43" s="4" t="s">
        <v>147</v>
      </c>
      <c r="O43" s="114" t="str">
        <f aca="false">IF(OR(ISNUMBER(FIND("Task",N43)),ISNUMBER(FIND("Sala",N43))),CONCATENATE("\textbf{",N43,"} \\ \hline"),IF(OR(N43="",ISNUMBER(N43)),"",CONCATENATE(SUBSTITUTE(SUBSTITUTE(N43,",",";"),".",",")," \\ \hline")))</f>
        <v>11,5829;-11,0957 \\ \hline</v>
      </c>
    </row>
    <row r="44" customFormat="false" ht="15.75" hidden="false" customHeight="false" outlineLevel="0" collapsed="false">
      <c r="A44" s="4" t="s">
        <v>120</v>
      </c>
      <c r="B44" s="4" t="s">
        <v>149</v>
      </c>
      <c r="C44" s="114" t="str">
        <f aca="false">IF(OR(ISNUMBER(FIND("Task",B44)),ISNUMBER(FIND("Sala",B44))),CONCATENATE("\textbf{",B44,"} \\ \hline"),IF(OR(B44="",ISNUMBER(B44)),"",CONCATENATE(SUBSTITUTE(SUBSTITUTE(B44,",",";"),".",",")," \\ \hline")))</f>
        <v>11,4971;-11,01 \\ \hline</v>
      </c>
      <c r="D44" s="4" t="s">
        <v>120</v>
      </c>
      <c r="E44" s="4" t="s">
        <v>149</v>
      </c>
      <c r="F44" s="114" t="str">
        <f aca="false">IF(OR(ISNUMBER(FIND("Task",E44)),ISNUMBER(FIND("Sala",E44))),CONCATENATE("\textbf{",E44,"} \\ \hline"),IF(OR(E44="",ISNUMBER(E44)),"",CONCATENATE(SUBSTITUTE(SUBSTITUTE(E44,",",";"),".",",")," \\ \hline")))</f>
        <v>11,4971;-11,01 \\ \hline</v>
      </c>
      <c r="G44" s="4" t="s">
        <v>120</v>
      </c>
      <c r="H44" s="4" t="s">
        <v>149</v>
      </c>
      <c r="I44" s="114" t="str">
        <f aca="false">IF(OR(ISNUMBER(FIND("Task",H44)),ISNUMBER(FIND("Sala",H44))),CONCATENATE("\textbf{",H44,"} \\ \hline"),IF(OR(H44="",ISNUMBER(H44)),"",CONCATENATE(SUBSTITUTE(SUBSTITUTE(H44,",",";"),".",",")," \\ \hline")))</f>
        <v>11,4971;-11,01 \\ \hline</v>
      </c>
      <c r="J44" s="4" t="s">
        <v>120</v>
      </c>
      <c r="K44" s="4" t="s">
        <v>149</v>
      </c>
      <c r="L44" s="114" t="str">
        <f aca="false">IF(OR(ISNUMBER(FIND("Task",K44)),ISNUMBER(FIND("Sala",K44))),CONCATENATE("\textbf{",K44,"} \\ \hline"),IF(OR(K44="",ISNUMBER(K44)),"",CONCATENATE(SUBSTITUTE(SUBSTITUTE(K44,",",";"),".",",")," \\ \hline")))</f>
        <v>11,4971;-11,01 \\ \hline</v>
      </c>
      <c r="M44" s="4" t="s">
        <v>120</v>
      </c>
      <c r="N44" s="4" t="s">
        <v>149</v>
      </c>
      <c r="O44" s="114" t="str">
        <f aca="false">IF(OR(ISNUMBER(FIND("Task",N44)),ISNUMBER(FIND("Sala",N44))),CONCATENATE("\textbf{",N44,"} \\ \hline"),IF(OR(N44="",ISNUMBER(N44)),"",CONCATENATE(SUBSTITUTE(SUBSTITUTE(N44,",",";"),".",",")," \\ \hline")))</f>
        <v>11,4971;-11,01 \\ \hline</v>
      </c>
    </row>
    <row r="45" customFormat="false" ht="15.75" hidden="false" customHeight="false" outlineLevel="0" collapsed="false">
      <c r="A45" s="4" t="s">
        <v>120</v>
      </c>
      <c r="B45" s="4" t="s">
        <v>151</v>
      </c>
      <c r="C45" s="114" t="str">
        <f aca="false">IF(OR(ISNUMBER(FIND("Task",B45)),ISNUMBER(FIND("Sala",B45))),CONCATENATE("\textbf{",B45,"} \\ \hline"),IF(OR(B45="",ISNUMBER(B45)),"",CONCATENATE(SUBSTITUTE(SUBSTITUTE(B45,",",";"),".",",")," \\ \hline")))</f>
        <v>8,75429;-10,9243 \\ \hline</v>
      </c>
      <c r="D45" s="4" t="s">
        <v>120</v>
      </c>
      <c r="E45" s="4" t="s">
        <v>151</v>
      </c>
      <c r="F45" s="114" t="str">
        <f aca="false">IF(OR(ISNUMBER(FIND("Task",E45)),ISNUMBER(FIND("Sala",E45))),CONCATENATE("\textbf{",E45,"} \\ \hline"),IF(OR(E45="",ISNUMBER(E45)),"",CONCATENATE(SUBSTITUTE(SUBSTITUTE(E45,",",";"),".",",")," \\ \hline")))</f>
        <v>8,75429;-10,9243 \\ \hline</v>
      </c>
      <c r="G45" s="4" t="s">
        <v>120</v>
      </c>
      <c r="H45" s="4" t="s">
        <v>151</v>
      </c>
      <c r="I45" s="114" t="str">
        <f aca="false">IF(OR(ISNUMBER(FIND("Task",H45)),ISNUMBER(FIND("Sala",H45))),CONCATENATE("\textbf{",H45,"} \\ \hline"),IF(OR(H45="",ISNUMBER(H45)),"",CONCATENATE(SUBSTITUTE(SUBSTITUTE(H45,",",";"),".",",")," \\ \hline")))</f>
        <v>8,75429;-10,9243 \\ \hline</v>
      </c>
      <c r="J45" s="4" t="s">
        <v>120</v>
      </c>
      <c r="K45" s="4" t="s">
        <v>151</v>
      </c>
      <c r="L45" s="114" t="str">
        <f aca="false">IF(OR(ISNUMBER(FIND("Task",K45)),ISNUMBER(FIND("Sala",K45))),CONCATENATE("\textbf{",K45,"} \\ \hline"),IF(OR(K45="",ISNUMBER(K45)),"",CONCATENATE(SUBSTITUTE(SUBSTITUTE(K45,",",";"),".",",")," \\ \hline")))</f>
        <v>8,75429;-10,9243 \\ \hline</v>
      </c>
      <c r="M45" s="4" t="s">
        <v>120</v>
      </c>
      <c r="N45" s="4" t="s">
        <v>151</v>
      </c>
      <c r="O45" s="114" t="str">
        <f aca="false">IF(OR(ISNUMBER(FIND("Task",N45)),ISNUMBER(FIND("Sala",N45))),CONCATENATE("\textbf{",N45,"} \\ \hline"),IF(OR(N45="",ISNUMBER(N45)),"",CONCATENATE(SUBSTITUTE(SUBSTITUTE(N45,",",";"),".",",")," \\ \hline")))</f>
        <v>8,75429;-10,9243 \\ \hline</v>
      </c>
    </row>
    <row r="46" customFormat="false" ht="15.75" hidden="false" customHeight="false" outlineLevel="0" collapsed="false">
      <c r="A46" s="4" t="s">
        <v>126</v>
      </c>
      <c r="B46" s="4"/>
      <c r="C46" s="114" t="str">
        <f aca="false">IF(OR(ISNUMBER(FIND("Task",B46)),ISNUMBER(FIND("Sala",B46))),CONCATENATE("\textbf{",B46,"} \\ \hline"),IF(OR(B46="",ISNUMBER(B46)),"",CONCATENATE(SUBSTITUTE(SUBSTITUTE(B46,",",";"),".",",")," \\ \hline")))</f>
        <v/>
      </c>
      <c r="D46" s="4" t="s">
        <v>126</v>
      </c>
      <c r="E46" s="4"/>
      <c r="F46" s="114" t="str">
        <f aca="false">IF(OR(ISNUMBER(FIND("Task",E46)),ISNUMBER(FIND("Sala",E46))),CONCATENATE("\textbf{",E46,"} \\ \hline"),IF(OR(E46="",ISNUMBER(E46)),"",CONCATENATE(SUBSTITUTE(SUBSTITUTE(E46,",",";"),".",",")," \\ \hline")))</f>
        <v/>
      </c>
      <c r="G46" s="4" t="s">
        <v>126</v>
      </c>
      <c r="H46" s="4"/>
      <c r="I46" s="114" t="str">
        <f aca="false">IF(OR(ISNUMBER(FIND("Task",H46)),ISNUMBER(FIND("Sala",H46))),CONCATENATE("\textbf{",H46,"} \\ \hline"),IF(OR(H46="",ISNUMBER(H46)),"",CONCATENATE(SUBSTITUTE(SUBSTITUTE(H46,",",";"),".",",")," \\ \hline")))</f>
        <v/>
      </c>
      <c r="J46" s="4" t="s">
        <v>126</v>
      </c>
      <c r="K46" s="4"/>
      <c r="L46" s="114" t="str">
        <f aca="false">IF(OR(ISNUMBER(FIND("Task",K46)),ISNUMBER(FIND("Sala",K46))),CONCATENATE("\textbf{",K46,"} \\ \hline"),IF(OR(K46="",ISNUMBER(K46)),"",CONCATENATE(SUBSTITUTE(SUBSTITUTE(K46,",",";"),".",",")," \\ \hline")))</f>
        <v/>
      </c>
      <c r="M46" s="4" t="s">
        <v>126</v>
      </c>
      <c r="N46" s="4"/>
      <c r="O46" s="114" t="str">
        <f aca="false">IF(OR(ISNUMBER(FIND("Task",N46)),ISNUMBER(FIND("Sala",N46))),CONCATENATE("\textbf{",N46,"} \\ \hline"),IF(OR(N46="",ISNUMBER(N46)),"",CONCATENATE(SUBSTITUTE(SUBSTITUTE(N46,",",";"),".",",")," \\ \hline")))</f>
        <v/>
      </c>
    </row>
    <row r="47" customFormat="false" ht="15.75" hidden="false" customHeight="false" outlineLevel="0" collapsed="false">
      <c r="A47" s="4" t="s">
        <v>127</v>
      </c>
      <c r="B47" s="4"/>
      <c r="C47" s="114" t="str">
        <f aca="false">IF(OR(ISNUMBER(FIND("Task",B47)),ISNUMBER(FIND("Sala",B47))),CONCATENATE("\textbf{",B47,"} \\ \hline"),IF(OR(B47="",ISNUMBER(B47)),"",CONCATENATE(SUBSTITUTE(SUBSTITUTE(B47,",",";"),".",",")," \\ \hline")))</f>
        <v/>
      </c>
      <c r="D47" s="4" t="s">
        <v>127</v>
      </c>
      <c r="E47" s="4"/>
      <c r="F47" s="114" t="str">
        <f aca="false">IF(OR(ISNUMBER(FIND("Task",E47)),ISNUMBER(FIND("Sala",E47))),CONCATENATE("\textbf{",E47,"} \\ \hline"),IF(OR(E47="",ISNUMBER(E47)),"",CONCATENATE(SUBSTITUTE(SUBSTITUTE(E47,",",";"),".",",")," \\ \hline")))</f>
        <v/>
      </c>
      <c r="G47" s="4" t="s">
        <v>127</v>
      </c>
      <c r="H47" s="4"/>
      <c r="I47" s="114" t="str">
        <f aca="false">IF(OR(ISNUMBER(FIND("Task",H47)),ISNUMBER(FIND("Sala",H47))),CONCATENATE("\textbf{",H47,"} \\ \hline"),IF(OR(H47="",ISNUMBER(H47)),"",CONCATENATE(SUBSTITUTE(SUBSTITUTE(H47,",",";"),".",",")," \\ \hline")))</f>
        <v/>
      </c>
      <c r="J47" s="4" t="s">
        <v>127</v>
      </c>
      <c r="K47" s="4"/>
      <c r="L47" s="114" t="str">
        <f aca="false">IF(OR(ISNUMBER(FIND("Task",K47)),ISNUMBER(FIND("Sala",K47))),CONCATENATE("\textbf{",K47,"} \\ \hline"),IF(OR(K47="",ISNUMBER(K47)),"",CONCATENATE(SUBSTITUTE(SUBSTITUTE(K47,",",";"),".",",")," \\ \hline")))</f>
        <v/>
      </c>
      <c r="M47" s="4" t="s">
        <v>127</v>
      </c>
      <c r="N47" s="4"/>
      <c r="O47" s="114" t="str">
        <f aca="false">IF(OR(ISNUMBER(FIND("Task",N47)),ISNUMBER(FIND("Sala",N47))),CONCATENATE("\textbf{",N47,"} \\ \hline"),IF(OR(N47="",ISNUMBER(N47)),"",CONCATENATE(SUBSTITUTE(SUBSTITUTE(N47,",",";"),".",",")," \\ \hline")))</f>
        <v/>
      </c>
    </row>
    <row r="48" customFormat="false" ht="15.75" hidden="false" customHeight="false" outlineLevel="0" collapsed="false">
      <c r="A48" s="4" t="s">
        <v>119</v>
      </c>
      <c r="B48" s="4" t="s">
        <v>13</v>
      </c>
      <c r="C48" s="114" t="str">
        <f aca="false">IF(OR(ISNUMBER(FIND("Task",B48)),ISNUMBER(FIND("Sala",B48))),CONCATENATE("\textbf{",B48,"} \\ \hline"),IF(OR(B48="",ISNUMBER(B48)),"",CONCATENATE(SUBSTITUTE(SUBSTITUTE(B48,",",";"),".",",")," \\ \hline")))</f>
        <v>\textbf{Sala 306} \\ \hline</v>
      </c>
      <c r="D48" s="4" t="s">
        <v>119</v>
      </c>
      <c r="E48" s="4" t="s">
        <v>13</v>
      </c>
      <c r="F48" s="114" t="str">
        <f aca="false">IF(OR(ISNUMBER(FIND("Task",E48)),ISNUMBER(FIND("Sala",E48))),CONCATENATE("\textbf{",E48,"} \\ \hline"),IF(OR(E48="",ISNUMBER(E48)),"",CONCATENATE(SUBSTITUTE(SUBSTITUTE(E48,",",";"),".",",")," \\ \hline")))</f>
        <v>\textbf{Sala 306} \\ \hline</v>
      </c>
      <c r="G48" s="4" t="s">
        <v>119</v>
      </c>
      <c r="H48" s="4" t="s">
        <v>13</v>
      </c>
      <c r="I48" s="114" t="str">
        <f aca="false">IF(OR(ISNUMBER(FIND("Task",H48)),ISNUMBER(FIND("Sala",H48))),CONCATENATE("\textbf{",H48,"} \\ \hline"),IF(OR(H48="",ISNUMBER(H48)),"",CONCATENATE(SUBSTITUTE(SUBSTITUTE(H48,",",";"),".",",")," \\ \hline")))</f>
        <v>\textbf{Sala 306} \\ \hline</v>
      </c>
      <c r="J48" s="4" t="s">
        <v>119</v>
      </c>
      <c r="K48" s="4" t="s">
        <v>13</v>
      </c>
      <c r="L48" s="114" t="str">
        <f aca="false">IF(OR(ISNUMBER(FIND("Task",K48)),ISNUMBER(FIND("Sala",K48))),CONCATENATE("\textbf{",K48,"} \\ \hline"),IF(OR(K48="",ISNUMBER(K48)),"",CONCATENATE(SUBSTITUTE(SUBSTITUTE(K48,",",";"),".",",")," \\ \hline")))</f>
        <v>\textbf{Sala 306} \\ \hline</v>
      </c>
      <c r="M48" s="4" t="s">
        <v>119</v>
      </c>
      <c r="N48" s="4" t="s">
        <v>13</v>
      </c>
      <c r="O48" s="114" t="str">
        <f aca="false">IF(OR(ISNUMBER(FIND("Task",N48)),ISNUMBER(FIND("Sala",N48))),CONCATENATE("\textbf{",N48,"} \\ \hline"),IF(OR(N48="",ISNUMBER(N48)),"",CONCATENATE(SUBSTITUTE(SUBSTITUTE(N48,",",";"),".",",")," \\ \hline")))</f>
        <v>\textbf{Sala 306} \\ \hline</v>
      </c>
    </row>
    <row r="49" customFormat="false" ht="15.75" hidden="false" customHeight="false" outlineLevel="0" collapsed="false">
      <c r="A49" s="4" t="s">
        <v>120</v>
      </c>
      <c r="B49" s="4" t="s">
        <v>228</v>
      </c>
      <c r="C49" s="114" t="str">
        <f aca="false">IF(OR(ISNUMBER(FIND("Task",B49)),ISNUMBER(FIND("Sala",B49))),CONCATENATE("\textbf{",B49,"} \\ \hline"),IF(OR(B49="",ISNUMBER(B49)),"",CONCATENATE(SUBSTITUTE(SUBSTITUTE(B49,",",";"),".",",")," \\ \hline")))</f>
        <v>6,18286;-11,01 \\ \hline</v>
      </c>
      <c r="D49" s="4" t="s">
        <v>120</v>
      </c>
      <c r="E49" s="4" t="s">
        <v>228</v>
      </c>
      <c r="F49" s="114" t="str">
        <f aca="false">IF(OR(ISNUMBER(FIND("Task",E49)),ISNUMBER(FIND("Sala",E49))),CONCATENATE("\textbf{",E49,"} \\ \hline"),IF(OR(E49="",ISNUMBER(E49)),"",CONCATENATE(SUBSTITUTE(SUBSTITUTE(E49,",",";"),".",",")," \\ \hline")))</f>
        <v>6,18286;-11,01 \\ \hline</v>
      </c>
      <c r="G49" s="4" t="s">
        <v>120</v>
      </c>
      <c r="H49" s="4" t="s">
        <v>228</v>
      </c>
      <c r="I49" s="114" t="str">
        <f aca="false">IF(OR(ISNUMBER(FIND("Task",H49)),ISNUMBER(FIND("Sala",H49))),CONCATENATE("\textbf{",H49,"} \\ \hline"),IF(OR(H49="",ISNUMBER(H49)),"",CONCATENATE(SUBSTITUTE(SUBSTITUTE(H49,",",";"),".",",")," \\ \hline")))</f>
        <v>6,18286;-11,01 \\ \hline</v>
      </c>
      <c r="J49" s="4" t="s">
        <v>120</v>
      </c>
      <c r="K49" s="4" t="s">
        <v>228</v>
      </c>
      <c r="L49" s="114" t="str">
        <f aca="false">IF(OR(ISNUMBER(FIND("Task",K49)),ISNUMBER(FIND("Sala",K49))),CONCATENATE("\textbf{",K49,"} \\ \hline"),IF(OR(K49="",ISNUMBER(K49)),"",CONCATENATE(SUBSTITUTE(SUBSTITUTE(K49,",",";"),".",",")," \\ \hline")))</f>
        <v>6,18286;-11,01 \\ \hline</v>
      </c>
      <c r="M49" s="4" t="s">
        <v>120</v>
      </c>
      <c r="N49" s="4" t="s">
        <v>228</v>
      </c>
      <c r="O49" s="114" t="str">
        <f aca="false">IF(OR(ISNUMBER(FIND("Task",N49)),ISNUMBER(FIND("Sala",N49))),CONCATENATE("\textbf{",N49,"} \\ \hline"),IF(OR(N49="",ISNUMBER(N49)),"",CONCATENATE(SUBSTITUTE(SUBSTITUTE(N49,",",";"),".",",")," \\ \hline")))</f>
        <v>6,18286;-11,01 \\ \hline</v>
      </c>
    </row>
    <row r="50" customFormat="false" ht="15.75" hidden="false" customHeight="false" outlineLevel="0" collapsed="false">
      <c r="A50" s="4" t="s">
        <v>120</v>
      </c>
      <c r="B50" s="4" t="s">
        <v>229</v>
      </c>
      <c r="C50" s="114" t="str">
        <f aca="false">IF(OR(ISNUMBER(FIND("Task",B50)),ISNUMBER(FIND("Sala",B50))),CONCATENATE("\textbf{",B50,"} \\ \hline"),IF(OR(B50="",ISNUMBER(B50)),"",CONCATENATE(SUBSTITUTE(SUBSTITUTE(B50,",",";"),".",",")," \\ \hline")))</f>
        <v>6,09714;-11,0957 \\ \hline</v>
      </c>
      <c r="D50" s="4" t="s">
        <v>120</v>
      </c>
      <c r="E50" s="4" t="s">
        <v>229</v>
      </c>
      <c r="F50" s="114" t="str">
        <f aca="false">IF(OR(ISNUMBER(FIND("Task",E50)),ISNUMBER(FIND("Sala",E50))),CONCATENATE("\textbf{",E50,"} \\ \hline"),IF(OR(E50="",ISNUMBER(E50)),"",CONCATENATE(SUBSTITUTE(SUBSTITUTE(E50,",",";"),".",",")," \\ \hline")))</f>
        <v>6,09714;-11,0957 \\ \hline</v>
      </c>
      <c r="G50" s="4" t="s">
        <v>120</v>
      </c>
      <c r="H50" s="4" t="s">
        <v>229</v>
      </c>
      <c r="I50" s="114" t="str">
        <f aca="false">IF(OR(ISNUMBER(FIND("Task",H50)),ISNUMBER(FIND("Sala",H50))),CONCATENATE("\textbf{",H50,"} \\ \hline"),IF(OR(H50="",ISNUMBER(H50)),"",CONCATENATE(SUBSTITUTE(SUBSTITUTE(H50,",",";"),".",",")," \\ \hline")))</f>
        <v>6,09714;-11,0957 \\ \hline</v>
      </c>
      <c r="J50" s="4" t="s">
        <v>120</v>
      </c>
      <c r="K50" s="4" t="s">
        <v>229</v>
      </c>
      <c r="L50" s="114" t="str">
        <f aca="false">IF(OR(ISNUMBER(FIND("Task",K50)),ISNUMBER(FIND("Sala",K50))),CONCATENATE("\textbf{",K50,"} \\ \hline"),IF(OR(K50="",ISNUMBER(K50)),"",CONCATENATE(SUBSTITUTE(SUBSTITUTE(K50,",",";"),".",",")," \\ \hline")))</f>
        <v>6,09714;-11,0957 \\ \hline</v>
      </c>
      <c r="M50" s="4" t="s">
        <v>120</v>
      </c>
      <c r="N50" s="4" t="s">
        <v>229</v>
      </c>
      <c r="O50" s="114" t="str">
        <f aca="false">IF(OR(ISNUMBER(FIND("Task",N50)),ISNUMBER(FIND("Sala",N50))),CONCATENATE("\textbf{",N50,"} \\ \hline"),IF(OR(N50="",ISNUMBER(N50)),"",CONCATENATE(SUBSTITUTE(SUBSTITUTE(N50,",",";"),".",",")," \\ \hline")))</f>
        <v>6,09714;-11,0957 \\ \hline</v>
      </c>
    </row>
    <row r="51" customFormat="false" ht="15.75" hidden="false" customHeight="false" outlineLevel="0" collapsed="false">
      <c r="A51" s="4" t="s">
        <v>120</v>
      </c>
      <c r="B51" s="4" t="s">
        <v>230</v>
      </c>
      <c r="C51" s="114" t="str">
        <f aca="false">IF(OR(ISNUMBER(FIND("Task",B51)),ISNUMBER(FIND("Sala",B51))),CONCATENATE("\textbf{",B51,"} \\ \hline"),IF(OR(B51="",ISNUMBER(B51)),"",CONCATENATE(SUBSTITUTE(SUBSTITUTE(B51,",",";"),".",",")," \\ \hline")))</f>
        <v>3,44;-11,0957 \\ \hline</v>
      </c>
      <c r="D51" s="4" t="s">
        <v>120</v>
      </c>
      <c r="E51" s="4" t="s">
        <v>230</v>
      </c>
      <c r="F51" s="114" t="str">
        <f aca="false">IF(OR(ISNUMBER(FIND("Task",E51)),ISNUMBER(FIND("Sala",E51))),CONCATENATE("\textbf{",E51,"} \\ \hline"),IF(OR(E51="",ISNUMBER(E51)),"",CONCATENATE(SUBSTITUTE(SUBSTITUTE(E51,",",";"),".",",")," \\ \hline")))</f>
        <v>3,44;-11,0957 \\ \hline</v>
      </c>
      <c r="G51" s="4" t="s">
        <v>120</v>
      </c>
      <c r="H51" s="4" t="s">
        <v>230</v>
      </c>
      <c r="I51" s="114" t="str">
        <f aca="false">IF(OR(ISNUMBER(FIND("Task",H51)),ISNUMBER(FIND("Sala",H51))),CONCATENATE("\textbf{",H51,"} \\ \hline"),IF(OR(H51="",ISNUMBER(H51)),"",CONCATENATE(SUBSTITUTE(SUBSTITUTE(H51,",",";"),".",",")," \\ \hline")))</f>
        <v>3,44;-11,0957 \\ \hline</v>
      </c>
      <c r="J51" s="4" t="s">
        <v>120</v>
      </c>
      <c r="K51" s="4" t="s">
        <v>230</v>
      </c>
      <c r="L51" s="114" t="str">
        <f aca="false">IF(OR(ISNUMBER(FIND("Task",K51)),ISNUMBER(FIND("Sala",K51))),CONCATENATE("\textbf{",K51,"} \\ \hline"),IF(OR(K51="",ISNUMBER(K51)),"",CONCATENATE(SUBSTITUTE(SUBSTITUTE(K51,",",";"),".",",")," \\ \hline")))</f>
        <v>3,44;-11,0957 \\ \hline</v>
      </c>
      <c r="M51" s="4" t="s">
        <v>120</v>
      </c>
      <c r="N51" s="4" t="s">
        <v>230</v>
      </c>
      <c r="O51" s="114" t="str">
        <f aca="false">IF(OR(ISNUMBER(FIND("Task",N51)),ISNUMBER(FIND("Sala",N51))),CONCATENATE("\textbf{",N51,"} \\ \hline"),IF(OR(N51="",ISNUMBER(N51)),"",CONCATENATE(SUBSTITUTE(SUBSTITUTE(N51,",",";"),".",",")," \\ \hline")))</f>
        <v>3,44;-11,0957 \\ \hline</v>
      </c>
    </row>
    <row r="52" customFormat="false" ht="15.75" hidden="false" customHeight="false" outlineLevel="0" collapsed="false">
      <c r="A52" s="4" t="s">
        <v>120</v>
      </c>
      <c r="B52" s="4" t="s">
        <v>231</v>
      </c>
      <c r="C52" s="114" t="str">
        <f aca="false">IF(OR(ISNUMBER(FIND("Task",B52)),ISNUMBER(FIND("Sala",B52))),CONCATENATE("\textbf{",B52,"} \\ \hline"),IF(OR(B52="",ISNUMBER(B52)),"",CONCATENATE(SUBSTITUTE(SUBSTITUTE(B52,",",";"),".",",")," \\ \hline")))</f>
        <v>3,35429;-11,1814 \\ \hline</v>
      </c>
      <c r="D52" s="4" t="s">
        <v>120</v>
      </c>
      <c r="E52" s="4" t="s">
        <v>231</v>
      </c>
      <c r="F52" s="114" t="str">
        <f aca="false">IF(OR(ISNUMBER(FIND("Task",E52)),ISNUMBER(FIND("Sala",E52))),CONCATENATE("\textbf{",E52,"} \\ \hline"),IF(OR(E52="",ISNUMBER(E52)),"",CONCATENATE(SUBSTITUTE(SUBSTITUTE(E52,",",";"),".",",")," \\ \hline")))</f>
        <v>3,35429;-11,1814 \\ \hline</v>
      </c>
      <c r="G52" s="4" t="s">
        <v>120</v>
      </c>
      <c r="H52" s="4" t="s">
        <v>231</v>
      </c>
      <c r="I52" s="114" t="str">
        <f aca="false">IF(OR(ISNUMBER(FIND("Task",H52)),ISNUMBER(FIND("Sala",H52))),CONCATENATE("\textbf{",H52,"} \\ \hline"),IF(OR(H52="",ISNUMBER(H52)),"",CONCATENATE(SUBSTITUTE(SUBSTITUTE(H52,",",";"),".",",")," \\ \hline")))</f>
        <v>3,35429;-11,1814 \\ \hline</v>
      </c>
      <c r="J52" s="4" t="s">
        <v>120</v>
      </c>
      <c r="K52" s="4" t="s">
        <v>231</v>
      </c>
      <c r="L52" s="114" t="str">
        <f aca="false">IF(OR(ISNUMBER(FIND("Task",K52)),ISNUMBER(FIND("Sala",K52))),CONCATENATE("\textbf{",K52,"} \\ \hline"),IF(OR(K52="",ISNUMBER(K52)),"",CONCATENATE(SUBSTITUTE(SUBSTITUTE(K52,",",";"),".",",")," \\ \hline")))</f>
        <v>3,35429;-11,1814 \\ \hline</v>
      </c>
      <c r="M52" s="4" t="s">
        <v>120</v>
      </c>
      <c r="N52" s="4" t="s">
        <v>231</v>
      </c>
      <c r="O52" s="114" t="str">
        <f aca="false">IF(OR(ISNUMBER(FIND("Task",N52)),ISNUMBER(FIND("Sala",N52))),CONCATENATE("\textbf{",N52,"} \\ \hline"),IF(OR(N52="",ISNUMBER(N52)),"",CONCATENATE(SUBSTITUTE(SUBSTITUTE(N52,",",";"),".",",")," \\ \hline")))</f>
        <v>3,35429;-11,1814 \\ \hline</v>
      </c>
    </row>
    <row r="53" customFormat="false" ht="15.75" hidden="false" customHeight="false" outlineLevel="0" collapsed="false">
      <c r="A53" s="4" t="s">
        <v>120</v>
      </c>
      <c r="B53" s="4" t="s">
        <v>156</v>
      </c>
      <c r="C53" s="114" t="str">
        <f aca="false">IF(OR(ISNUMBER(FIND("Task",B53)),ISNUMBER(FIND("Sala",B53))),CONCATENATE("\textbf{",B53,"} \\ \hline"),IF(OR(B53="",ISNUMBER(B53)),"",CONCATENATE(SUBSTITUTE(SUBSTITUTE(B53,",",";"),".",",")," \\ \hline")))</f>
        <v>-1,53143;-11,1814 \\ \hline</v>
      </c>
      <c r="D53" s="4" t="s">
        <v>120</v>
      </c>
      <c r="E53" s="4" t="s">
        <v>156</v>
      </c>
      <c r="F53" s="114" t="str">
        <f aca="false">IF(OR(ISNUMBER(FIND("Task",E53)),ISNUMBER(FIND("Sala",E53))),CONCATENATE("\textbf{",E53,"} \\ \hline"),IF(OR(E53="",ISNUMBER(E53)),"",CONCATENATE(SUBSTITUTE(SUBSTITUTE(E53,",",";"),".",",")," \\ \hline")))</f>
        <v>-1,53143;-11,1814 \\ \hline</v>
      </c>
      <c r="G53" s="4" t="s">
        <v>120</v>
      </c>
      <c r="H53" s="4" t="s">
        <v>156</v>
      </c>
      <c r="I53" s="114" t="str">
        <f aca="false">IF(OR(ISNUMBER(FIND("Task",H53)),ISNUMBER(FIND("Sala",H53))),CONCATENATE("\textbf{",H53,"} \\ \hline"),IF(OR(H53="",ISNUMBER(H53)),"",CONCATENATE(SUBSTITUTE(SUBSTITUTE(H53,",",";"),".",",")," \\ \hline")))</f>
        <v>-1,53143;-11,1814 \\ \hline</v>
      </c>
      <c r="J53" s="4" t="s">
        <v>120</v>
      </c>
      <c r="K53" s="4" t="s">
        <v>156</v>
      </c>
      <c r="L53" s="114" t="str">
        <f aca="false">IF(OR(ISNUMBER(FIND("Task",K53)),ISNUMBER(FIND("Sala",K53))),CONCATENATE("\textbf{",K53,"} \\ \hline"),IF(OR(K53="",ISNUMBER(K53)),"",CONCATENATE(SUBSTITUTE(SUBSTITUTE(K53,",",";"),".",",")," \\ \hline")))</f>
        <v>-1,53143;-11,1814 \\ \hline</v>
      </c>
      <c r="M53" s="4" t="s">
        <v>120</v>
      </c>
      <c r="N53" s="4" t="s">
        <v>156</v>
      </c>
      <c r="O53" s="114" t="str">
        <f aca="false">IF(OR(ISNUMBER(FIND("Task",N53)),ISNUMBER(FIND("Sala",N53))),CONCATENATE("\textbf{",N53,"} \\ \hline"),IF(OR(N53="",ISNUMBER(N53)),"",CONCATENATE(SUBSTITUTE(SUBSTITUTE(N53,",",";"),".",",")," \\ \hline")))</f>
        <v>-1,53143;-11,1814 \\ \hline</v>
      </c>
    </row>
    <row r="54" customFormat="false" ht="15.75" hidden="false" customHeight="false" outlineLevel="0" collapsed="false">
      <c r="A54" s="4" t="s">
        <v>120</v>
      </c>
      <c r="B54" s="4" t="s">
        <v>157</v>
      </c>
      <c r="C54" s="114" t="str">
        <f aca="false">IF(OR(ISNUMBER(FIND("Task",B54)),ISNUMBER(FIND("Sala",B54))),CONCATENATE("\textbf{",B54,"} \\ \hline"),IF(OR(B54="",ISNUMBER(B54)),"",CONCATENATE(SUBSTITUTE(SUBSTITUTE(B54,",",";"),".",",")," \\ \hline")))</f>
        <v>-2,21714;-11,8671 \\ \hline</v>
      </c>
      <c r="D54" s="4" t="s">
        <v>120</v>
      </c>
      <c r="E54" s="4" t="s">
        <v>157</v>
      </c>
      <c r="F54" s="114" t="str">
        <f aca="false">IF(OR(ISNUMBER(FIND("Task",E54)),ISNUMBER(FIND("Sala",E54))),CONCATENATE("\textbf{",E54,"} \\ \hline"),IF(OR(E54="",ISNUMBER(E54)),"",CONCATENATE(SUBSTITUTE(SUBSTITUTE(E54,",",";"),".",",")," \\ \hline")))</f>
        <v>-2,21714;-11,8671 \\ \hline</v>
      </c>
      <c r="G54" s="4" t="s">
        <v>120</v>
      </c>
      <c r="H54" s="4" t="s">
        <v>157</v>
      </c>
      <c r="I54" s="114" t="str">
        <f aca="false">IF(OR(ISNUMBER(FIND("Task",H54)),ISNUMBER(FIND("Sala",H54))),CONCATENATE("\textbf{",H54,"} \\ \hline"),IF(OR(H54="",ISNUMBER(H54)),"",CONCATENATE(SUBSTITUTE(SUBSTITUTE(H54,",",";"),".",",")," \\ \hline")))</f>
        <v>-2,21714;-11,8671 \\ \hline</v>
      </c>
      <c r="J54" s="4" t="s">
        <v>120</v>
      </c>
      <c r="K54" s="4" t="s">
        <v>157</v>
      </c>
      <c r="L54" s="114" t="str">
        <f aca="false">IF(OR(ISNUMBER(FIND("Task",K54)),ISNUMBER(FIND("Sala",K54))),CONCATENATE("\textbf{",K54,"} \\ \hline"),IF(OR(K54="",ISNUMBER(K54)),"",CONCATENATE(SUBSTITUTE(SUBSTITUTE(K54,",",";"),".",",")," \\ \hline")))</f>
        <v>-2,21714;-11,8671 \\ \hline</v>
      </c>
      <c r="M54" s="4" t="s">
        <v>120</v>
      </c>
      <c r="N54" s="4" t="s">
        <v>157</v>
      </c>
      <c r="O54" s="114" t="str">
        <f aca="false">IF(OR(ISNUMBER(FIND("Task",N54)),ISNUMBER(FIND("Sala",N54))),CONCATENATE("\textbf{",N54,"} \\ \hline"),IF(OR(N54="",ISNUMBER(N54)),"",CONCATENATE(SUBSTITUTE(SUBSTITUTE(N54,",",";"),".",",")," \\ \hline")))</f>
        <v>-2,21714;-11,8671 \\ \hline</v>
      </c>
    </row>
    <row r="55" customFormat="false" ht="15.75" hidden="false" customHeight="false" outlineLevel="0" collapsed="false">
      <c r="A55" s="4" t="s">
        <v>120</v>
      </c>
      <c r="B55" s="4" t="s">
        <v>125</v>
      </c>
      <c r="C55" s="114" t="str">
        <f aca="false">IF(OR(ISNUMBER(FIND("Task",B55)),ISNUMBER(FIND("Sala",B55))),CONCATENATE("\textbf{",B55,"} \\ \hline"),IF(OR(B55="",ISNUMBER(B55)),"",CONCATENATE(SUBSTITUTE(SUBSTITUTE(B55,",",";"),".",",")," \\ \hline")))</f>
        <v>-4,36;-11,8671 \\ \hline</v>
      </c>
      <c r="D55" s="4" t="s">
        <v>120</v>
      </c>
      <c r="E55" s="4" t="s">
        <v>125</v>
      </c>
      <c r="F55" s="114" t="str">
        <f aca="false">IF(OR(ISNUMBER(FIND("Task",E55)),ISNUMBER(FIND("Sala",E55))),CONCATENATE("\textbf{",E55,"} \\ \hline"),IF(OR(E55="",ISNUMBER(E55)),"",CONCATENATE(SUBSTITUTE(SUBSTITUTE(E55,",",";"),".",",")," \\ \hline")))</f>
        <v>-4,36;-11,8671 \\ \hline</v>
      </c>
      <c r="G55" s="4" t="s">
        <v>120</v>
      </c>
      <c r="H55" s="4" t="s">
        <v>125</v>
      </c>
      <c r="I55" s="114" t="str">
        <f aca="false">IF(OR(ISNUMBER(FIND("Task",H55)),ISNUMBER(FIND("Sala",H55))),CONCATENATE("\textbf{",H55,"} \\ \hline"),IF(OR(H55="",ISNUMBER(H55)),"",CONCATENATE(SUBSTITUTE(SUBSTITUTE(H55,",",";"),".",",")," \\ \hline")))</f>
        <v>-4,36;-11,8671 \\ \hline</v>
      </c>
      <c r="J55" s="4" t="s">
        <v>120</v>
      </c>
      <c r="K55" s="4" t="s">
        <v>125</v>
      </c>
      <c r="L55" s="114" t="str">
        <f aca="false">IF(OR(ISNUMBER(FIND("Task",K55)),ISNUMBER(FIND("Sala",K55))),CONCATENATE("\textbf{",K55,"} \\ \hline"),IF(OR(K55="",ISNUMBER(K55)),"",CONCATENATE(SUBSTITUTE(SUBSTITUTE(K55,",",";"),".",",")," \\ \hline")))</f>
        <v>-4,36;-11,8671 \\ \hline</v>
      </c>
      <c r="M55" s="4" t="s">
        <v>120</v>
      </c>
      <c r="N55" s="4" t="s">
        <v>125</v>
      </c>
      <c r="O55" s="114" t="str">
        <f aca="false">IF(OR(ISNUMBER(FIND("Task",N55)),ISNUMBER(FIND("Sala",N55))),CONCATENATE("\textbf{",N55,"} \\ \hline"),IF(OR(N55="",ISNUMBER(N55)),"",CONCATENATE(SUBSTITUTE(SUBSTITUTE(N55,",",";"),".",",")," \\ \hline")))</f>
        <v>-4,36;-11,8671 \\ \hline</v>
      </c>
    </row>
    <row r="56" customFormat="false" ht="15.75" hidden="false" customHeight="false" outlineLevel="0" collapsed="false">
      <c r="A56" s="4" t="s">
        <v>126</v>
      </c>
      <c r="B56" s="4"/>
      <c r="C56" s="114" t="str">
        <f aca="false">IF(OR(ISNUMBER(FIND("Task",B56)),ISNUMBER(FIND("Sala",B56))),CONCATENATE("\textbf{",B56,"} \\ \hline"),IF(OR(B56="",ISNUMBER(B56)),"",CONCATENATE(SUBSTITUTE(SUBSTITUTE(B56,",",";"),".",",")," \\ \hline")))</f>
        <v/>
      </c>
      <c r="D56" s="4" t="s">
        <v>126</v>
      </c>
      <c r="E56" s="4"/>
      <c r="F56" s="114" t="str">
        <f aca="false">IF(OR(ISNUMBER(FIND("Task",E56)),ISNUMBER(FIND("Sala",E56))),CONCATENATE("\textbf{",E56,"} \\ \hline"),IF(OR(E56="",ISNUMBER(E56)),"",CONCATENATE(SUBSTITUTE(SUBSTITUTE(E56,",",";"),".",",")," \\ \hline")))</f>
        <v/>
      </c>
      <c r="G56" s="4" t="s">
        <v>126</v>
      </c>
      <c r="H56" s="4"/>
      <c r="I56" s="114" t="str">
        <f aca="false">IF(OR(ISNUMBER(FIND("Task",H56)),ISNUMBER(FIND("Sala",H56))),CONCATENATE("\textbf{",H56,"} \\ \hline"),IF(OR(H56="",ISNUMBER(H56)),"",CONCATENATE(SUBSTITUTE(SUBSTITUTE(H56,",",";"),".",",")," \\ \hline")))</f>
        <v/>
      </c>
      <c r="J56" s="4" t="s">
        <v>126</v>
      </c>
      <c r="K56" s="4"/>
      <c r="L56" s="114" t="str">
        <f aca="false">IF(OR(ISNUMBER(FIND("Task",K56)),ISNUMBER(FIND("Sala",K56))),CONCATENATE("\textbf{",K56,"} \\ \hline"),IF(OR(K56="",ISNUMBER(K56)),"",CONCATENATE(SUBSTITUTE(SUBSTITUTE(K56,",",";"),".",",")," \\ \hline")))</f>
        <v/>
      </c>
      <c r="M56" s="4" t="s">
        <v>126</v>
      </c>
      <c r="N56" s="4"/>
      <c r="O56" s="114" t="str">
        <f aca="false">IF(OR(ISNUMBER(FIND("Task",N56)),ISNUMBER(FIND("Sala",N56))),CONCATENATE("\textbf{",N56,"} \\ \hline"),IF(OR(N56="",ISNUMBER(N56)),"",CONCATENATE(SUBSTITUTE(SUBSTITUTE(N56,",",";"),".",",")," \\ \hline")))</f>
        <v/>
      </c>
    </row>
    <row r="57" customFormat="false" ht="15.75" hidden="false" customHeight="false" outlineLevel="0" collapsed="false">
      <c r="A57" s="4" t="s">
        <v>127</v>
      </c>
      <c r="B57" s="4"/>
      <c r="C57" s="114" t="str">
        <f aca="false">IF(OR(ISNUMBER(FIND("Task",B57)),ISNUMBER(FIND("Sala",B57))),CONCATENATE("\textbf{",B57,"} \\ \hline"),IF(OR(B57="",ISNUMBER(B57)),"",CONCATENATE(SUBSTITUTE(SUBSTITUTE(B57,",",";"),".",",")," \\ \hline")))</f>
        <v/>
      </c>
      <c r="D57" s="4" t="s">
        <v>127</v>
      </c>
      <c r="E57" s="4"/>
      <c r="F57" s="114" t="str">
        <f aca="false">IF(OR(ISNUMBER(FIND("Task",E57)),ISNUMBER(FIND("Sala",E57))),CONCATENATE("\textbf{",E57,"} \\ \hline"),IF(OR(E57="",ISNUMBER(E57)),"",CONCATENATE(SUBSTITUTE(SUBSTITUTE(E57,",",";"),".",",")," \\ \hline")))</f>
        <v/>
      </c>
      <c r="G57" s="4" t="s">
        <v>127</v>
      </c>
      <c r="H57" s="4"/>
      <c r="I57" s="114" t="str">
        <f aca="false">IF(OR(ISNUMBER(FIND("Task",H57)),ISNUMBER(FIND("Sala",H57))),CONCATENATE("\textbf{",H57,"} \\ \hline"),IF(OR(H57="",ISNUMBER(H57)),"",CONCATENATE(SUBSTITUTE(SUBSTITUTE(H57,",",";"),".",",")," \\ \hline")))</f>
        <v/>
      </c>
      <c r="J57" s="4" t="s">
        <v>127</v>
      </c>
      <c r="K57" s="4"/>
      <c r="L57" s="114" t="str">
        <f aca="false">IF(OR(ISNUMBER(FIND("Task",K57)),ISNUMBER(FIND("Sala",K57))),CONCATENATE("\textbf{",K57,"} \\ \hline"),IF(OR(K57="",ISNUMBER(K57)),"",CONCATENATE(SUBSTITUTE(SUBSTITUTE(K57,",",";"),".",",")," \\ \hline")))</f>
        <v/>
      </c>
      <c r="M57" s="4" t="s">
        <v>127</v>
      </c>
      <c r="N57" s="4"/>
      <c r="O57" s="114" t="str">
        <f aca="false">IF(OR(ISNUMBER(FIND("Task",N57)),ISNUMBER(FIND("Sala",N57))),CONCATENATE("\textbf{",N57,"} \\ \hline"),IF(OR(N57="",ISNUMBER(N57)),"",CONCATENATE(SUBSTITUTE(SUBSTITUTE(N57,",",";"),".",",")," \\ \hline")))</f>
        <v/>
      </c>
    </row>
    <row r="58" customFormat="false" ht="15.75" hidden="false" customHeight="false" outlineLevel="0" collapsed="false">
      <c r="A58" s="4" t="s">
        <v>116</v>
      </c>
      <c r="B58" s="4" t="n">
        <v>5</v>
      </c>
      <c r="C58" s="114" t="str">
        <f aca="false">IF(OR(ISNUMBER(FIND("Task",B58)),ISNUMBER(FIND("Sala",B58))),CONCATENATE("\textbf{",B58,"} \\ \hline"),IF(OR(B58="",ISNUMBER(B58)),"",CONCATENATE(SUBSTITUTE(SUBSTITUTE(B58,",",";"),".",",")," \\ \hline")))</f>
        <v/>
      </c>
      <c r="D58" s="4" t="s">
        <v>116</v>
      </c>
      <c r="E58" s="4" t="n">
        <v>5</v>
      </c>
      <c r="F58" s="114" t="str">
        <f aca="false">IF(OR(ISNUMBER(FIND("Task",E58)),ISNUMBER(FIND("Sala",E58))),CONCATENATE("\textbf{",E58,"} \\ \hline"),IF(OR(E58="",ISNUMBER(E58)),"",CONCATENATE(SUBSTITUTE(SUBSTITUTE(E58,",",";"),".",",")," \\ \hline")))</f>
        <v/>
      </c>
      <c r="G58" s="4" t="s">
        <v>116</v>
      </c>
      <c r="H58" s="4" t="n">
        <v>5</v>
      </c>
      <c r="I58" s="114" t="str">
        <f aca="false">IF(OR(ISNUMBER(FIND("Task",H58)),ISNUMBER(FIND("Sala",H58))),CONCATENATE("\textbf{",H58,"} \\ \hline"),IF(OR(H58="",ISNUMBER(H58)),"",CONCATENATE(SUBSTITUTE(SUBSTITUTE(H58,",",";"),".",",")," \\ \hline")))</f>
        <v/>
      </c>
      <c r="J58" s="4" t="s">
        <v>116</v>
      </c>
      <c r="K58" s="4" t="n">
        <v>5</v>
      </c>
      <c r="L58" s="114" t="str">
        <f aca="false">IF(OR(ISNUMBER(FIND("Task",K58)),ISNUMBER(FIND("Sala",K58))),CONCATENATE("\textbf{",K58,"} \\ \hline"),IF(OR(K58="",ISNUMBER(K58)),"",CONCATENATE(SUBSTITUTE(SUBSTITUTE(K58,",",";"),".",",")," \\ \hline")))</f>
        <v/>
      </c>
      <c r="M58" s="4" t="s">
        <v>116</v>
      </c>
      <c r="N58" s="4" t="n">
        <v>5</v>
      </c>
      <c r="O58" s="114" t="str">
        <f aca="false">IF(OR(ISNUMBER(FIND("Task",N58)),ISNUMBER(FIND("Sala",N58))),CONCATENATE("\textbf{",N58,"} \\ \hline"),IF(OR(N58="",ISNUMBER(N58)),"",CONCATENATE(SUBSTITUTE(SUBSTITUTE(N58,",",";"),".",",")," \\ \hline")))</f>
        <v/>
      </c>
    </row>
    <row r="59" customFormat="false" ht="15.75" hidden="false" customHeight="false" outlineLevel="0" collapsed="false">
      <c r="A59" s="4" t="s">
        <v>117</v>
      </c>
      <c r="B59" s="4" t="n">
        <v>5</v>
      </c>
      <c r="C59" s="114" t="str">
        <f aca="false">IF(OR(ISNUMBER(FIND("Task",B59)),ISNUMBER(FIND("Sala",B59))),CONCATENATE("\textbf{",B59,"} \\ \hline"),IF(OR(B59="",ISNUMBER(B59)),"",CONCATENATE(SUBSTITUTE(SUBSTITUTE(B59,",",";"),".",",")," \\ \hline")))</f>
        <v/>
      </c>
      <c r="D59" s="4" t="s">
        <v>117</v>
      </c>
      <c r="E59" s="4" t="n">
        <v>5</v>
      </c>
      <c r="F59" s="114" t="str">
        <f aca="false">IF(OR(ISNUMBER(FIND("Task",E59)),ISNUMBER(FIND("Sala",E59))),CONCATENATE("\textbf{",E59,"} \\ \hline"),IF(OR(E59="",ISNUMBER(E59)),"",CONCATENATE(SUBSTITUTE(SUBSTITUTE(E59,",",";"),".",",")," \\ \hline")))</f>
        <v/>
      </c>
      <c r="G59" s="4" t="s">
        <v>117</v>
      </c>
      <c r="H59" s="4" t="n">
        <v>5</v>
      </c>
      <c r="I59" s="114" t="str">
        <f aca="false">IF(OR(ISNUMBER(FIND("Task",H59)),ISNUMBER(FIND("Sala",H59))),CONCATENATE("\textbf{",H59,"} \\ \hline"),IF(OR(H59="",ISNUMBER(H59)),"",CONCATENATE(SUBSTITUTE(SUBSTITUTE(H59,",",";"),".",",")," \\ \hline")))</f>
        <v/>
      </c>
      <c r="J59" s="4" t="s">
        <v>117</v>
      </c>
      <c r="K59" s="4" t="n">
        <v>5</v>
      </c>
      <c r="L59" s="114" t="str">
        <f aca="false">IF(OR(ISNUMBER(FIND("Task",K59)),ISNUMBER(FIND("Sala",K59))),CONCATENATE("\textbf{",K59,"} \\ \hline"),IF(OR(K59="",ISNUMBER(K59)),"",CONCATENATE(SUBSTITUTE(SUBSTITUTE(K59,",",";"),".",",")," \\ \hline")))</f>
        <v/>
      </c>
      <c r="M59" s="4" t="s">
        <v>117</v>
      </c>
      <c r="N59" s="4" t="n">
        <v>5</v>
      </c>
      <c r="O59" s="114" t="str">
        <f aca="false">IF(OR(ISNUMBER(FIND("Task",N59)),ISNUMBER(FIND("Sala",N59))),CONCATENATE("\textbf{",N59,"} \\ \hline"),IF(OR(N59="",ISNUMBER(N59)),"",CONCATENATE(SUBSTITUTE(SUBSTITUTE(N59,",",";"),".",",")," \\ \hline")))</f>
        <v/>
      </c>
    </row>
    <row r="60" customFormat="false" ht="15.75" hidden="false" customHeight="false" outlineLevel="0" collapsed="false">
      <c r="A60" s="4" t="s">
        <v>118</v>
      </c>
      <c r="B60" s="4" t="s">
        <v>56</v>
      </c>
      <c r="C60" s="114" t="str">
        <f aca="false">IF(OR(ISNUMBER(FIND("Task",B60)),ISNUMBER(FIND("Sala",B60))),CONCATENATE("\textbf{",B60,"} \\ \hline"),IF(OR(B60="",ISNUMBER(B60)),"",CONCATENATE(SUBSTITUTE(SUBSTITUTE(B60,",",";"),".",",")," \\ \hline")))</f>
        <v>\textbf{Task 5} \\ \hline</v>
      </c>
      <c r="D60" s="4" t="s">
        <v>118</v>
      </c>
      <c r="E60" s="4" t="s">
        <v>56</v>
      </c>
      <c r="F60" s="114" t="str">
        <f aca="false">IF(OR(ISNUMBER(FIND("Task",E60)),ISNUMBER(FIND("Sala",E60))),CONCATENATE("\textbf{",E60,"} \\ \hline"),IF(OR(E60="",ISNUMBER(E60)),"",CONCATENATE(SUBSTITUTE(SUBSTITUTE(E60,",",";"),".",",")," \\ \hline")))</f>
        <v>\textbf{Task 5} \\ \hline</v>
      </c>
      <c r="G60" s="4" t="s">
        <v>118</v>
      </c>
      <c r="H60" s="4" t="s">
        <v>56</v>
      </c>
      <c r="I60" s="114" t="str">
        <f aca="false">IF(OR(ISNUMBER(FIND("Task",H60)),ISNUMBER(FIND("Sala",H60))),CONCATENATE("\textbf{",H60,"} \\ \hline"),IF(OR(H60="",ISNUMBER(H60)),"",CONCATENATE(SUBSTITUTE(SUBSTITUTE(H60,",",";"),".",",")," \\ \hline")))</f>
        <v>\textbf{Task 5} \\ \hline</v>
      </c>
      <c r="J60" s="4" t="s">
        <v>118</v>
      </c>
      <c r="K60" s="4" t="s">
        <v>56</v>
      </c>
      <c r="L60" s="114" t="str">
        <f aca="false">IF(OR(ISNUMBER(FIND("Task",K60)),ISNUMBER(FIND("Sala",K60))),CONCATENATE("\textbf{",K60,"} \\ \hline"),IF(OR(K60="",ISNUMBER(K60)),"",CONCATENATE(SUBSTITUTE(SUBSTITUTE(K60,",",";"),".",",")," \\ \hline")))</f>
        <v>\textbf{Task 5} \\ \hline</v>
      </c>
      <c r="M60" s="4" t="s">
        <v>118</v>
      </c>
      <c r="N60" s="4" t="s">
        <v>56</v>
      </c>
      <c r="O60" s="114" t="str">
        <f aca="false">IF(OR(ISNUMBER(FIND("Task",N60)),ISNUMBER(FIND("Sala",N60))),CONCATENATE("\textbf{",N60,"} \\ \hline"),IF(OR(N60="",ISNUMBER(N60)),"",CONCATENATE(SUBSTITUTE(SUBSTITUTE(N60,",",";"),".",",")," \\ \hline")))</f>
        <v>\textbf{Task 5} \\ \hline</v>
      </c>
    </row>
    <row r="61" customFormat="false" ht="15.75" hidden="false" customHeight="false" outlineLevel="0" collapsed="false">
      <c r="A61" s="4" t="s">
        <v>119</v>
      </c>
      <c r="B61" s="4" t="s">
        <v>21</v>
      </c>
      <c r="C61" s="114" t="str">
        <f aca="false">IF(OR(ISNUMBER(FIND("Task",B61)),ISNUMBER(FIND("Sala",B61))),CONCATENATE("\textbf{",B61,"} \\ \hline"),IF(OR(B61="",ISNUMBER(B61)),"",CONCATENATE(SUBSTITUTE(SUBSTITUTE(B61,",",";"),".",",")," \\ \hline")))</f>
        <v>\textbf{Sala 314} \\ \hline</v>
      </c>
      <c r="D61" s="4" t="s">
        <v>119</v>
      </c>
      <c r="E61" s="4" t="s">
        <v>21</v>
      </c>
      <c r="F61" s="114" t="str">
        <f aca="false">IF(OR(ISNUMBER(FIND("Task",E61)),ISNUMBER(FIND("Sala",E61))),CONCATENATE("\textbf{",E61,"} \\ \hline"),IF(OR(E61="",ISNUMBER(E61)),"",CONCATENATE(SUBSTITUTE(SUBSTITUTE(E61,",",";"),".",",")," \\ \hline")))</f>
        <v>\textbf{Sala 314} \\ \hline</v>
      </c>
      <c r="G61" s="4" t="s">
        <v>119</v>
      </c>
      <c r="H61" s="4" t="s">
        <v>21</v>
      </c>
      <c r="I61" s="114" t="str">
        <f aca="false">IF(OR(ISNUMBER(FIND("Task",H61)),ISNUMBER(FIND("Sala",H61))),CONCATENATE("\textbf{",H61,"} \\ \hline"),IF(OR(H61="",ISNUMBER(H61)),"",CONCATENATE(SUBSTITUTE(SUBSTITUTE(H61,",",";"),".",",")," \\ \hline")))</f>
        <v>\textbf{Sala 314} \\ \hline</v>
      </c>
      <c r="J61" s="4" t="s">
        <v>119</v>
      </c>
      <c r="K61" s="4" t="s">
        <v>21</v>
      </c>
      <c r="L61" s="114" t="str">
        <f aca="false">IF(OR(ISNUMBER(FIND("Task",K61)),ISNUMBER(FIND("Sala",K61))),CONCATENATE("\textbf{",K61,"} \\ \hline"),IF(OR(K61="",ISNUMBER(K61)),"",CONCATENATE(SUBSTITUTE(SUBSTITUTE(K61,",",";"),".",",")," \\ \hline")))</f>
        <v>\textbf{Sala 314} \\ \hline</v>
      </c>
      <c r="M61" s="4" t="s">
        <v>119</v>
      </c>
      <c r="N61" s="4" t="s">
        <v>21</v>
      </c>
      <c r="O61" s="114" t="str">
        <f aca="false">IF(OR(ISNUMBER(FIND("Task",N61)),ISNUMBER(FIND("Sala",N61))),CONCATENATE("\textbf{",N61,"} \\ \hline"),IF(OR(N61="",ISNUMBER(N61)),"",CONCATENATE(SUBSTITUTE(SUBSTITUTE(N61,",",";"),".",",")," \\ \hline")))</f>
        <v>\textbf{Sala 314} \\ \hline</v>
      </c>
    </row>
    <row r="62" customFormat="false" ht="15.75" hidden="false" customHeight="false" outlineLevel="0" collapsed="false">
      <c r="A62" s="4" t="s">
        <v>120</v>
      </c>
      <c r="B62" s="4" t="s">
        <v>232</v>
      </c>
      <c r="C62" s="114" t="str">
        <f aca="false">IF(OR(ISNUMBER(FIND("Task",B62)),ISNUMBER(FIND("Sala",B62))),CONCATENATE("\textbf{",B62,"} \\ \hline"),IF(OR(B62="",ISNUMBER(B62)),"",CONCATENATE(SUBSTITUTE(SUBSTITUTE(B62,",",";"),".",",")," \\ \hline")))</f>
        <v>-4,36;-11,6957 \\ \hline</v>
      </c>
      <c r="D62" s="4" t="s">
        <v>120</v>
      </c>
      <c r="E62" s="4" t="s">
        <v>233</v>
      </c>
      <c r="F62" s="114" t="str">
        <f aca="false">IF(OR(ISNUMBER(FIND("Task",E62)),ISNUMBER(FIND("Sala",E62))),CONCATENATE("\textbf{",E62,"} \\ \hline"),IF(OR(E62="",ISNUMBER(E62)),"",CONCATENATE(SUBSTITUTE(SUBSTITUTE(E62,",",";"),".",",")," \\ \hline")))</f>
        <v>-4,36;-11,7814 \\ \hline</v>
      </c>
      <c r="G62" s="4" t="s">
        <v>120</v>
      </c>
      <c r="H62" s="4" t="s">
        <v>233</v>
      </c>
      <c r="I62" s="114" t="str">
        <f aca="false">IF(OR(ISNUMBER(FIND("Task",H62)),ISNUMBER(FIND("Sala",H62))),CONCATENATE("\textbf{",H62,"} \\ \hline"),IF(OR(H62="",ISNUMBER(H62)),"",CONCATENATE(SUBSTITUTE(SUBSTITUTE(H62,",",";"),".",",")," \\ \hline")))</f>
        <v>-4,36;-11,7814 \\ \hline</v>
      </c>
      <c r="J62" s="4" t="s">
        <v>120</v>
      </c>
      <c r="K62" s="4" t="s">
        <v>233</v>
      </c>
      <c r="L62" s="114" t="str">
        <f aca="false">IF(OR(ISNUMBER(FIND("Task",K62)),ISNUMBER(FIND("Sala",K62))),CONCATENATE("\textbf{",K62,"} \\ \hline"),IF(OR(K62="",ISNUMBER(K62)),"",CONCATENATE(SUBSTITUTE(SUBSTITUTE(K62,",",";"),".",",")," \\ \hline")))</f>
        <v>-4,36;-11,7814 \\ \hline</v>
      </c>
      <c r="M62" s="4" t="s">
        <v>120</v>
      </c>
      <c r="N62" s="4" t="s">
        <v>233</v>
      </c>
      <c r="O62" s="114" t="str">
        <f aca="false">IF(OR(ISNUMBER(FIND("Task",N62)),ISNUMBER(FIND("Sala",N62))),CONCATENATE("\textbf{",N62,"} \\ \hline"),IF(OR(N62="",ISNUMBER(N62)),"",CONCATENATE(SUBSTITUTE(SUBSTITUTE(N62,",",";"),".",",")," \\ \hline")))</f>
        <v>-4,36;-11,7814 \\ \hline</v>
      </c>
    </row>
    <row r="63" customFormat="false" ht="15.75" hidden="false" customHeight="false" outlineLevel="0" collapsed="false">
      <c r="A63" s="4" t="s">
        <v>120</v>
      </c>
      <c r="B63" s="4" t="s">
        <v>234</v>
      </c>
      <c r="C63" s="114" t="str">
        <f aca="false">IF(OR(ISNUMBER(FIND("Task",B63)),ISNUMBER(FIND("Sala",B63))),CONCATENATE("\textbf{",B63,"} \\ \hline"),IF(OR(B63="",ISNUMBER(B63)),"",CONCATENATE(SUBSTITUTE(SUBSTITUTE(B63,",",";"),".",",")," \\ \hline")))</f>
        <v>-4,36;-11,4386 \\ \hline</v>
      </c>
      <c r="D63" s="4" t="s">
        <v>120</v>
      </c>
      <c r="E63" s="4" t="s">
        <v>234</v>
      </c>
      <c r="F63" s="114" t="str">
        <f aca="false">IF(OR(ISNUMBER(FIND("Task",E63)),ISNUMBER(FIND("Sala",E63))),CONCATENATE("\textbf{",E63,"} \\ \hline"),IF(OR(E63="",ISNUMBER(E63)),"",CONCATENATE(SUBSTITUTE(SUBSTITUTE(E63,",",";"),".",",")," \\ \hline")))</f>
        <v>-4,36;-11,4386 \\ \hline</v>
      </c>
      <c r="G63" s="4" t="s">
        <v>120</v>
      </c>
      <c r="H63" s="4" t="s">
        <v>234</v>
      </c>
      <c r="I63" s="114" t="str">
        <f aca="false">IF(OR(ISNUMBER(FIND("Task",H63)),ISNUMBER(FIND("Sala",H63))),CONCATENATE("\textbf{",H63,"} \\ \hline"),IF(OR(H63="",ISNUMBER(H63)),"",CONCATENATE(SUBSTITUTE(SUBSTITUTE(H63,",",";"),".",",")," \\ \hline")))</f>
        <v>-4,36;-11,4386 \\ \hline</v>
      </c>
      <c r="J63" s="4" t="s">
        <v>120</v>
      </c>
      <c r="K63" s="4" t="s">
        <v>234</v>
      </c>
      <c r="L63" s="114" t="str">
        <f aca="false">IF(OR(ISNUMBER(FIND("Task",K63)),ISNUMBER(FIND("Sala",K63))),CONCATENATE("\textbf{",K63,"} \\ \hline"),IF(OR(K63="",ISNUMBER(K63)),"",CONCATENATE(SUBSTITUTE(SUBSTITUTE(K63,",",";"),".",",")," \\ \hline")))</f>
        <v>-4,36;-11,4386 \\ \hline</v>
      </c>
      <c r="M63" s="4" t="s">
        <v>120</v>
      </c>
      <c r="N63" s="4" t="s">
        <v>234</v>
      </c>
      <c r="O63" s="114" t="str">
        <f aca="false">IF(OR(ISNUMBER(FIND("Task",N63)),ISNUMBER(FIND("Sala",N63))),CONCATENATE("\textbf{",N63,"} \\ \hline"),IF(OR(N63="",ISNUMBER(N63)),"",CONCATENATE(SUBSTITUTE(SUBSTITUTE(N63,",",";"),".",",")," \\ \hline")))</f>
        <v>-4,36;-11,4386 \\ \hline</v>
      </c>
    </row>
    <row r="64" customFormat="false" ht="15.75" hidden="false" customHeight="false" outlineLevel="0" collapsed="false">
      <c r="A64" s="4" t="s">
        <v>120</v>
      </c>
      <c r="B64" s="4" t="s">
        <v>235</v>
      </c>
      <c r="C64" s="114" t="str">
        <f aca="false">IF(OR(ISNUMBER(FIND("Task",B64)),ISNUMBER(FIND("Sala",B64))),CONCATENATE("\textbf{",B64,"} \\ \hline"),IF(OR(B64="",ISNUMBER(B64)),"",CONCATENATE(SUBSTITUTE(SUBSTITUTE(B64,",",";"),".",",")," \\ \hline")))</f>
        <v>-5,64571;-10,1529 \\ \hline</v>
      </c>
      <c r="D64" s="4" t="s">
        <v>120</v>
      </c>
      <c r="E64" s="4" t="s">
        <v>235</v>
      </c>
      <c r="F64" s="114" t="str">
        <f aca="false">IF(OR(ISNUMBER(FIND("Task",E64)),ISNUMBER(FIND("Sala",E64))),CONCATENATE("\textbf{",E64,"} \\ \hline"),IF(OR(E64="",ISNUMBER(E64)),"",CONCATENATE(SUBSTITUTE(SUBSTITUTE(E64,",",";"),".",",")," \\ \hline")))</f>
        <v>-5,64571;-10,1529 \\ \hline</v>
      </c>
      <c r="G64" s="4" t="s">
        <v>120</v>
      </c>
      <c r="H64" s="4" t="s">
        <v>235</v>
      </c>
      <c r="I64" s="114" t="str">
        <f aca="false">IF(OR(ISNUMBER(FIND("Task",H64)),ISNUMBER(FIND("Sala",H64))),CONCATENATE("\textbf{",H64,"} \\ \hline"),IF(OR(H64="",ISNUMBER(H64)),"",CONCATENATE(SUBSTITUTE(SUBSTITUTE(H64,",",";"),".",",")," \\ \hline")))</f>
        <v>-5,64571;-10,1529 \\ \hline</v>
      </c>
      <c r="J64" s="4" t="s">
        <v>120</v>
      </c>
      <c r="K64" s="4" t="s">
        <v>235</v>
      </c>
      <c r="L64" s="114" t="str">
        <f aca="false">IF(OR(ISNUMBER(FIND("Task",K64)),ISNUMBER(FIND("Sala",K64))),CONCATENATE("\textbf{",K64,"} \\ \hline"),IF(OR(K64="",ISNUMBER(K64)),"",CONCATENATE(SUBSTITUTE(SUBSTITUTE(K64,",",";"),".",",")," \\ \hline")))</f>
        <v>-5,64571;-10,1529 \\ \hline</v>
      </c>
      <c r="M64" s="4" t="s">
        <v>120</v>
      </c>
      <c r="N64" s="4" t="s">
        <v>235</v>
      </c>
      <c r="O64" s="114" t="str">
        <f aca="false">IF(OR(ISNUMBER(FIND("Task",N64)),ISNUMBER(FIND("Sala",N64))),CONCATENATE("\textbf{",N64,"} \\ \hline"),IF(OR(N64="",ISNUMBER(N64)),"",CONCATENATE(SUBSTITUTE(SUBSTITUTE(N64,",",";"),".",",")," \\ \hline")))</f>
        <v>-5,64571;-10,1529 \\ \hline</v>
      </c>
    </row>
    <row r="65" customFormat="false" ht="15.75" hidden="false" customHeight="false" outlineLevel="0" collapsed="false">
      <c r="A65" s="4" t="s">
        <v>120</v>
      </c>
      <c r="B65" s="4" t="s">
        <v>236</v>
      </c>
      <c r="C65" s="114" t="str">
        <f aca="false">IF(OR(ISNUMBER(FIND("Task",B65)),ISNUMBER(FIND("Sala",B65))),CONCATENATE("\textbf{",B65,"} \\ \hline"),IF(OR(B65="",ISNUMBER(B65)),"",CONCATENATE(SUBSTITUTE(SUBSTITUTE(B65,",",";"),".",",")," \\ \hline")))</f>
        <v>-5,64571;-9,72429 \\ \hline</v>
      </c>
      <c r="D65" s="4" t="s">
        <v>120</v>
      </c>
      <c r="E65" s="4" t="s">
        <v>236</v>
      </c>
      <c r="F65" s="114" t="str">
        <f aca="false">IF(OR(ISNUMBER(FIND("Task",E65)),ISNUMBER(FIND("Sala",E65))),CONCATENATE("\textbf{",E65,"} \\ \hline"),IF(OR(E65="",ISNUMBER(E65)),"",CONCATENATE(SUBSTITUTE(SUBSTITUTE(E65,",",";"),".",",")," \\ \hline")))</f>
        <v>-5,64571;-9,72429 \\ \hline</v>
      </c>
      <c r="G65" s="4" t="s">
        <v>120</v>
      </c>
      <c r="H65" s="4" t="s">
        <v>236</v>
      </c>
      <c r="I65" s="114" t="str">
        <f aca="false">IF(OR(ISNUMBER(FIND("Task",H65)),ISNUMBER(FIND("Sala",H65))),CONCATENATE("\textbf{",H65,"} \\ \hline"),IF(OR(H65="",ISNUMBER(H65)),"",CONCATENATE(SUBSTITUTE(SUBSTITUTE(H65,",",";"),".",",")," \\ \hline")))</f>
        <v>-5,64571;-9,72429 \\ \hline</v>
      </c>
      <c r="J65" s="4" t="s">
        <v>120</v>
      </c>
      <c r="K65" s="4" t="s">
        <v>236</v>
      </c>
      <c r="L65" s="114" t="str">
        <f aca="false">IF(OR(ISNUMBER(FIND("Task",K65)),ISNUMBER(FIND("Sala",K65))),CONCATENATE("\textbf{",K65,"} \\ \hline"),IF(OR(K65="",ISNUMBER(K65)),"",CONCATENATE(SUBSTITUTE(SUBSTITUTE(K65,",",";"),".",",")," \\ \hline")))</f>
        <v>-5,64571;-9,72429 \\ \hline</v>
      </c>
      <c r="M65" s="4" t="s">
        <v>120</v>
      </c>
      <c r="N65" s="4" t="s">
        <v>236</v>
      </c>
      <c r="O65" s="114" t="str">
        <f aca="false">IF(OR(ISNUMBER(FIND("Task",N65)),ISNUMBER(FIND("Sala",N65))),CONCATENATE("\textbf{",N65,"} \\ \hline"),IF(OR(N65="",ISNUMBER(N65)),"",CONCATENATE(SUBSTITUTE(SUBSTITUTE(N65,",",";"),".",",")," \\ \hline")))</f>
        <v>-5,64571;-9,72429 \\ \hline</v>
      </c>
    </row>
    <row r="66" customFormat="false" ht="15.75" hidden="false" customHeight="false" outlineLevel="0" collapsed="false">
      <c r="A66" s="4" t="s">
        <v>120</v>
      </c>
      <c r="B66" s="4" t="s">
        <v>237</v>
      </c>
      <c r="C66" s="114" t="str">
        <f aca="false">IF(OR(ISNUMBER(FIND("Task",B66)),ISNUMBER(FIND("Sala",B66))),CONCATENATE("\textbf{",B66,"} \\ \hline"),IF(OR(B66="",ISNUMBER(B66)),"",CONCATENATE(SUBSTITUTE(SUBSTITUTE(B66,",",";"),".",",")," \\ \hline")))</f>
        <v>-5,81714;-9,55286 \\ \hline</v>
      </c>
      <c r="D66" s="4" t="s">
        <v>120</v>
      </c>
      <c r="E66" s="4" t="s">
        <v>237</v>
      </c>
      <c r="F66" s="114" t="str">
        <f aca="false">IF(OR(ISNUMBER(FIND("Task",E66)),ISNUMBER(FIND("Sala",E66))),CONCATENATE("\textbf{",E66,"} \\ \hline"),IF(OR(E66="",ISNUMBER(E66)),"",CONCATENATE(SUBSTITUTE(SUBSTITUTE(E66,",",";"),".",",")," \\ \hline")))</f>
        <v>-5,81714;-9,55286 \\ \hline</v>
      </c>
      <c r="G66" s="4" t="s">
        <v>120</v>
      </c>
      <c r="H66" s="4" t="s">
        <v>237</v>
      </c>
      <c r="I66" s="114" t="str">
        <f aca="false">IF(OR(ISNUMBER(FIND("Task",H66)),ISNUMBER(FIND("Sala",H66))),CONCATENATE("\textbf{",H66,"} \\ \hline"),IF(OR(H66="",ISNUMBER(H66)),"",CONCATENATE(SUBSTITUTE(SUBSTITUTE(H66,",",";"),".",",")," \\ \hline")))</f>
        <v>-5,81714;-9,55286 \\ \hline</v>
      </c>
      <c r="J66" s="4" t="s">
        <v>120</v>
      </c>
      <c r="K66" s="4" t="s">
        <v>237</v>
      </c>
      <c r="L66" s="114" t="str">
        <f aca="false">IF(OR(ISNUMBER(FIND("Task",K66)),ISNUMBER(FIND("Sala",K66))),CONCATENATE("\textbf{",K66,"} \\ \hline"),IF(OR(K66="",ISNUMBER(K66)),"",CONCATENATE(SUBSTITUTE(SUBSTITUTE(K66,",",";"),".",",")," \\ \hline")))</f>
        <v>-5,81714;-9,55286 \\ \hline</v>
      </c>
      <c r="M66" s="4" t="s">
        <v>120</v>
      </c>
      <c r="N66" s="4" t="s">
        <v>237</v>
      </c>
      <c r="O66" s="114" t="str">
        <f aca="false">IF(OR(ISNUMBER(FIND("Task",N66)),ISNUMBER(FIND("Sala",N66))),CONCATENATE("\textbf{",N66,"} \\ \hline"),IF(OR(N66="",ISNUMBER(N66)),"",CONCATENATE(SUBSTITUTE(SUBSTITUTE(N66,",",";"),".",",")," \\ \hline")))</f>
        <v>-5,81714;-9,55286 \\ \hline</v>
      </c>
    </row>
    <row r="67" customFormat="false" ht="15.75" hidden="false" customHeight="false" outlineLevel="0" collapsed="false">
      <c r="A67" s="4" t="s">
        <v>120</v>
      </c>
      <c r="B67" s="4" t="s">
        <v>238</v>
      </c>
      <c r="C67" s="114" t="str">
        <f aca="false">IF(OR(ISNUMBER(FIND("Task",B67)),ISNUMBER(FIND("Sala",B67))),CONCATENATE("\textbf{",B67,"} \\ \hline"),IF(OR(B67="",ISNUMBER(B67)),"",CONCATENATE(SUBSTITUTE(SUBSTITUTE(B67,",",";"),".",",")," \\ \hline")))</f>
        <v>-5,81714;12,39 \\ \hline</v>
      </c>
      <c r="D67" s="4" t="s">
        <v>120</v>
      </c>
      <c r="E67" s="4" t="s">
        <v>238</v>
      </c>
      <c r="F67" s="114" t="str">
        <f aca="false">IF(OR(ISNUMBER(FIND("Task",E67)),ISNUMBER(FIND("Sala",E67))),CONCATENATE("\textbf{",E67,"} \\ \hline"),IF(OR(E67="",ISNUMBER(E67)),"",CONCATENATE(SUBSTITUTE(SUBSTITUTE(E67,",",";"),".",",")," \\ \hline")))</f>
        <v>-5,81714;12,39 \\ \hline</v>
      </c>
      <c r="G67" s="4" t="s">
        <v>120</v>
      </c>
      <c r="H67" s="4" t="s">
        <v>238</v>
      </c>
      <c r="I67" s="114" t="str">
        <f aca="false">IF(OR(ISNUMBER(FIND("Task",H67)),ISNUMBER(FIND("Sala",H67))),CONCATENATE("\textbf{",H67,"} \\ \hline"),IF(OR(H67="",ISNUMBER(H67)),"",CONCATENATE(SUBSTITUTE(SUBSTITUTE(H67,",",";"),".",",")," \\ \hline")))</f>
        <v>-5,81714;12,39 \\ \hline</v>
      </c>
      <c r="J67" s="4" t="s">
        <v>120</v>
      </c>
      <c r="K67" s="4" t="s">
        <v>238</v>
      </c>
      <c r="L67" s="114" t="str">
        <f aca="false">IF(OR(ISNUMBER(FIND("Task",K67)),ISNUMBER(FIND("Sala",K67))),CONCATENATE("\textbf{",K67,"} \\ \hline"),IF(OR(K67="",ISNUMBER(K67)),"",CONCATENATE(SUBSTITUTE(SUBSTITUTE(K67,",",";"),".",",")," \\ \hline")))</f>
        <v>-5,81714;12,39 \\ \hline</v>
      </c>
      <c r="M67" s="4" t="s">
        <v>120</v>
      </c>
      <c r="N67" s="4" t="s">
        <v>238</v>
      </c>
      <c r="O67" s="114" t="str">
        <f aca="false">IF(OR(ISNUMBER(FIND("Task",N67)),ISNUMBER(FIND("Sala",N67))),CONCATENATE("\textbf{",N67,"} \\ \hline"),IF(OR(N67="",ISNUMBER(N67)),"",CONCATENATE(SUBSTITUTE(SUBSTITUTE(N67,",",";"),".",",")," \\ \hline")))</f>
        <v>-5,81714;12,39 \\ \hline</v>
      </c>
    </row>
    <row r="68" customFormat="false" ht="15.75" hidden="false" customHeight="false" outlineLevel="0" collapsed="false">
      <c r="A68" s="4" t="s">
        <v>120</v>
      </c>
      <c r="B68" s="4" t="s">
        <v>239</v>
      </c>
      <c r="C68" s="114" t="str">
        <f aca="false">IF(OR(ISNUMBER(FIND("Task",B68)),ISNUMBER(FIND("Sala",B68))),CONCATENATE("\textbf{",B68,"} \\ \hline"),IF(OR(B68="",ISNUMBER(B68)),"",CONCATENATE(SUBSTITUTE(SUBSTITUTE(B68,",",";"),".",",")," \\ \hline")))</f>
        <v>-6,41714;12,99 \\ \hline</v>
      </c>
      <c r="D68" s="4" t="s">
        <v>120</v>
      </c>
      <c r="E68" s="4" t="s">
        <v>239</v>
      </c>
      <c r="F68" s="114" t="str">
        <f aca="false">IF(OR(ISNUMBER(FIND("Task",E68)),ISNUMBER(FIND("Sala",E68))),CONCATENATE("\textbf{",E68,"} \\ \hline"),IF(OR(E68="",ISNUMBER(E68)),"",CONCATENATE(SUBSTITUTE(SUBSTITUTE(E68,",",";"),".",",")," \\ \hline")))</f>
        <v>-6,41714;12,99 \\ \hline</v>
      </c>
      <c r="G68" s="4" t="s">
        <v>120</v>
      </c>
      <c r="H68" s="4" t="s">
        <v>239</v>
      </c>
      <c r="I68" s="114" t="str">
        <f aca="false">IF(OR(ISNUMBER(FIND("Task",H68)),ISNUMBER(FIND("Sala",H68))),CONCATENATE("\textbf{",H68,"} \\ \hline"),IF(OR(H68="",ISNUMBER(H68)),"",CONCATENATE(SUBSTITUTE(SUBSTITUTE(H68,",",";"),".",",")," \\ \hline")))</f>
        <v>-6,41714;12,99 \\ \hline</v>
      </c>
      <c r="J68" s="4" t="s">
        <v>120</v>
      </c>
      <c r="K68" s="4" t="s">
        <v>239</v>
      </c>
      <c r="L68" s="114" t="str">
        <f aca="false">IF(OR(ISNUMBER(FIND("Task",K68)),ISNUMBER(FIND("Sala",K68))),CONCATENATE("\textbf{",K68,"} \\ \hline"),IF(OR(K68="",ISNUMBER(K68)),"",CONCATENATE(SUBSTITUTE(SUBSTITUTE(K68,",",";"),".",",")," \\ \hline")))</f>
        <v>-6,41714;12,99 \\ \hline</v>
      </c>
      <c r="M68" s="4" t="s">
        <v>120</v>
      </c>
      <c r="N68" s="4" t="s">
        <v>239</v>
      </c>
      <c r="O68" s="114" t="str">
        <f aca="false">IF(OR(ISNUMBER(FIND("Task",N68)),ISNUMBER(FIND("Sala",N68))),CONCATENATE("\textbf{",N68,"} \\ \hline"),IF(OR(N68="",ISNUMBER(N68)),"",CONCATENATE(SUBSTITUTE(SUBSTITUTE(N68,",",";"),".",",")," \\ \hline")))</f>
        <v>-6,41714;12,99 \\ \hline</v>
      </c>
    </row>
    <row r="69" customFormat="false" ht="15.75" hidden="false" customHeight="false" outlineLevel="0" collapsed="false">
      <c r="A69" s="4" t="s">
        <v>120</v>
      </c>
      <c r="B69" s="4" t="s">
        <v>240</v>
      </c>
      <c r="C69" s="114" t="str">
        <f aca="false">IF(OR(ISNUMBER(FIND("Task",B69)),ISNUMBER(FIND("Sala",B69))),CONCATENATE("\textbf{",B69,"} \\ \hline"),IF(OR(B69="",ISNUMBER(B69)),"",CONCATENATE(SUBSTITUTE(SUBSTITUTE(B69,",",";"),".",",")," \\ \hline")))</f>
        <v>-6,41714;23,1043 \\ \hline</v>
      </c>
      <c r="D69" s="4" t="s">
        <v>120</v>
      </c>
      <c r="E69" s="4" t="s">
        <v>240</v>
      </c>
      <c r="F69" s="114" t="str">
        <f aca="false">IF(OR(ISNUMBER(FIND("Task",E69)),ISNUMBER(FIND("Sala",E69))),CONCATENATE("\textbf{",E69,"} \\ \hline"),IF(OR(E69="",ISNUMBER(E69)),"",CONCATENATE(SUBSTITUTE(SUBSTITUTE(E69,",",";"),".",",")," \\ \hline")))</f>
        <v>-6,41714;23,1043 \\ \hline</v>
      </c>
      <c r="G69" s="4" t="s">
        <v>120</v>
      </c>
      <c r="H69" s="4" t="s">
        <v>240</v>
      </c>
      <c r="I69" s="114" t="str">
        <f aca="false">IF(OR(ISNUMBER(FIND("Task",H69)),ISNUMBER(FIND("Sala",H69))),CONCATENATE("\textbf{",H69,"} \\ \hline"),IF(OR(H69="",ISNUMBER(H69)),"",CONCATENATE(SUBSTITUTE(SUBSTITUTE(H69,",",";"),".",",")," \\ \hline")))</f>
        <v>-6,41714;23,1043 \\ \hline</v>
      </c>
      <c r="J69" s="4" t="s">
        <v>120</v>
      </c>
      <c r="K69" s="4" t="s">
        <v>240</v>
      </c>
      <c r="L69" s="114" t="str">
        <f aca="false">IF(OR(ISNUMBER(FIND("Task",K69)),ISNUMBER(FIND("Sala",K69))),CONCATENATE("\textbf{",K69,"} \\ \hline"),IF(OR(K69="",ISNUMBER(K69)),"",CONCATENATE(SUBSTITUTE(SUBSTITUTE(K69,",",";"),".",",")," \\ \hline")))</f>
        <v>-6,41714;23,1043 \\ \hline</v>
      </c>
      <c r="M69" s="4" t="s">
        <v>120</v>
      </c>
      <c r="N69" s="4" t="s">
        <v>240</v>
      </c>
      <c r="O69" s="114" t="str">
        <f aca="false">IF(OR(ISNUMBER(FIND("Task",N69)),ISNUMBER(FIND("Sala",N69))),CONCATENATE("\textbf{",N69,"} \\ \hline"),IF(OR(N69="",ISNUMBER(N69)),"",CONCATENATE(SUBSTITUTE(SUBSTITUTE(N69,",",";"),".",",")," \\ \hline")))</f>
        <v>-6,41714;23,1043 \\ \hline</v>
      </c>
    </row>
    <row r="70" customFormat="false" ht="15.75" hidden="false" customHeight="false" outlineLevel="0" collapsed="false">
      <c r="A70" s="4" t="s">
        <v>120</v>
      </c>
      <c r="B70" s="4" t="s">
        <v>241</v>
      </c>
      <c r="C70" s="114" t="str">
        <f aca="false">IF(OR(ISNUMBER(FIND("Task",B70)),ISNUMBER(FIND("Sala",B70))),CONCATENATE("\textbf{",B70,"} \\ \hline"),IF(OR(B70="",ISNUMBER(B70)),"",CONCATENATE(SUBSTITUTE(SUBSTITUTE(B70,",",";"),".",",")," \\ \hline")))</f>
        <v>-8,98857;25,6757 \\ \hline</v>
      </c>
      <c r="D70" s="4" t="s">
        <v>120</v>
      </c>
      <c r="E70" s="4" t="s">
        <v>241</v>
      </c>
      <c r="F70" s="114" t="str">
        <f aca="false">IF(OR(ISNUMBER(FIND("Task",E70)),ISNUMBER(FIND("Sala",E70))),CONCATENATE("\textbf{",E70,"} \\ \hline"),IF(OR(E70="",ISNUMBER(E70)),"",CONCATENATE(SUBSTITUTE(SUBSTITUTE(E70,",",";"),".",",")," \\ \hline")))</f>
        <v>-8,98857;25,6757 \\ \hline</v>
      </c>
      <c r="G70" s="4" t="s">
        <v>120</v>
      </c>
      <c r="H70" s="4" t="s">
        <v>241</v>
      </c>
      <c r="I70" s="114" t="str">
        <f aca="false">IF(OR(ISNUMBER(FIND("Task",H70)),ISNUMBER(FIND("Sala",H70))),CONCATENATE("\textbf{",H70,"} \\ \hline"),IF(OR(H70="",ISNUMBER(H70)),"",CONCATENATE(SUBSTITUTE(SUBSTITUTE(H70,",",";"),".",",")," \\ \hline")))</f>
        <v>-8,98857;25,6757 \\ \hline</v>
      </c>
      <c r="J70" s="4" t="s">
        <v>120</v>
      </c>
      <c r="K70" s="4" t="s">
        <v>241</v>
      </c>
      <c r="L70" s="114" t="str">
        <f aca="false">IF(OR(ISNUMBER(FIND("Task",K70)),ISNUMBER(FIND("Sala",K70))),CONCATENATE("\textbf{",K70,"} \\ \hline"),IF(OR(K70="",ISNUMBER(K70)),"",CONCATENATE(SUBSTITUTE(SUBSTITUTE(K70,",",";"),".",",")," \\ \hline")))</f>
        <v>-8,98857;25,6757 \\ \hline</v>
      </c>
      <c r="M70" s="4" t="s">
        <v>120</v>
      </c>
      <c r="N70" s="4" t="s">
        <v>241</v>
      </c>
      <c r="O70" s="114" t="str">
        <f aca="false">IF(OR(ISNUMBER(FIND("Task",N70)),ISNUMBER(FIND("Sala",N70))),CONCATENATE("\textbf{",N70,"} \\ \hline"),IF(OR(N70="",ISNUMBER(N70)),"",CONCATENATE(SUBSTITUTE(SUBSTITUTE(N70,",",";"),".",",")," \\ \hline")))</f>
        <v>-8,98857;25,6757 \\ \hline</v>
      </c>
    </row>
    <row r="71" customFormat="false" ht="15.75" hidden="false" customHeight="false" outlineLevel="0" collapsed="false">
      <c r="A71" s="4" t="s">
        <v>120</v>
      </c>
      <c r="B71" s="4" t="s">
        <v>242</v>
      </c>
      <c r="C71" s="114" t="str">
        <f aca="false">IF(OR(ISNUMBER(FIND("Task",B71)),ISNUMBER(FIND("Sala",B71))),CONCATENATE("\textbf{",B71,"} \\ \hline"),IF(OR(B71="",ISNUMBER(B71)),"",CONCATENATE(SUBSTITUTE(SUBSTITUTE(B71,",",";"),".",",")," \\ \hline")))</f>
        <v>-12,16;25,6757 \\ \hline</v>
      </c>
      <c r="D71" s="4" t="s">
        <v>120</v>
      </c>
      <c r="E71" s="4" t="s">
        <v>242</v>
      </c>
      <c r="F71" s="114" t="str">
        <f aca="false">IF(OR(ISNUMBER(FIND("Task",E71)),ISNUMBER(FIND("Sala",E71))),CONCATENATE("\textbf{",E71,"} \\ \hline"),IF(OR(E71="",ISNUMBER(E71)),"",CONCATENATE(SUBSTITUTE(SUBSTITUTE(E71,",",";"),".",",")," \\ \hline")))</f>
        <v>-12,16;25,6757 \\ \hline</v>
      </c>
      <c r="G71" s="4" t="s">
        <v>120</v>
      </c>
      <c r="H71" s="4" t="s">
        <v>242</v>
      </c>
      <c r="I71" s="114" t="str">
        <f aca="false">IF(OR(ISNUMBER(FIND("Task",H71)),ISNUMBER(FIND("Sala",H71))),CONCATENATE("\textbf{",H71,"} \\ \hline"),IF(OR(H71="",ISNUMBER(H71)),"",CONCATENATE(SUBSTITUTE(SUBSTITUTE(H71,",",";"),".",",")," \\ \hline")))</f>
        <v>-12,16;25,6757 \\ \hline</v>
      </c>
      <c r="J71" s="4" t="s">
        <v>120</v>
      </c>
      <c r="K71" s="4" t="s">
        <v>242</v>
      </c>
      <c r="L71" s="114" t="str">
        <f aca="false">IF(OR(ISNUMBER(FIND("Task",K71)),ISNUMBER(FIND("Sala",K71))),CONCATENATE("\textbf{",K71,"} \\ \hline"),IF(OR(K71="",ISNUMBER(K71)),"",CONCATENATE(SUBSTITUTE(SUBSTITUTE(K71,",",";"),".",",")," \\ \hline")))</f>
        <v>-12,16;25,6757 \\ \hline</v>
      </c>
      <c r="M71" s="4" t="s">
        <v>120</v>
      </c>
      <c r="N71" s="4" t="s">
        <v>242</v>
      </c>
      <c r="O71" s="114" t="str">
        <f aca="false">IF(OR(ISNUMBER(FIND("Task",N71)),ISNUMBER(FIND("Sala",N71))),CONCATENATE("\textbf{",N71,"} \\ \hline"),IF(OR(N71="",ISNUMBER(N71)),"",CONCATENATE(SUBSTITUTE(SUBSTITUTE(N71,",",";"),".",",")," \\ \hline")))</f>
        <v>-12,16;25,6757 \\ \hline</v>
      </c>
    </row>
    <row r="72" customFormat="false" ht="15.75" hidden="false" customHeight="false" outlineLevel="0" collapsed="false">
      <c r="A72" s="4" t="s">
        <v>120</v>
      </c>
      <c r="B72" s="4" t="s">
        <v>175</v>
      </c>
      <c r="C72" s="114" t="str">
        <f aca="false">IF(OR(ISNUMBER(FIND("Task",B72)),ISNUMBER(FIND("Sala",B72))),CONCATENATE("\textbf{",B72,"} \\ \hline"),IF(OR(B72="",ISNUMBER(B72)),"",CONCATENATE(SUBSTITUTE(SUBSTITUTE(B72,",",";"),".",",")," \\ \hline")))</f>
        <v>-13,1029;26,6186 \\ \hline</v>
      </c>
      <c r="D72" s="4" t="s">
        <v>120</v>
      </c>
      <c r="E72" s="4" t="s">
        <v>175</v>
      </c>
      <c r="F72" s="114" t="str">
        <f aca="false">IF(OR(ISNUMBER(FIND("Task",E72)),ISNUMBER(FIND("Sala",E72))),CONCATENATE("\textbf{",E72,"} \\ \hline"),IF(OR(E72="",ISNUMBER(E72)),"",CONCATENATE(SUBSTITUTE(SUBSTITUTE(E72,",",";"),".",",")," \\ \hline")))</f>
        <v>-13,1029;26,6186 \\ \hline</v>
      </c>
      <c r="G72" s="4" t="s">
        <v>120</v>
      </c>
      <c r="H72" s="4" t="s">
        <v>175</v>
      </c>
      <c r="I72" s="114" t="str">
        <f aca="false">IF(OR(ISNUMBER(FIND("Task",H72)),ISNUMBER(FIND("Sala",H72))),CONCATENATE("\textbf{",H72,"} \\ \hline"),IF(OR(H72="",ISNUMBER(H72)),"",CONCATENATE(SUBSTITUTE(SUBSTITUTE(H72,",",";"),".",",")," \\ \hline")))</f>
        <v>-13,1029;26,6186 \\ \hline</v>
      </c>
      <c r="J72" s="4" t="s">
        <v>120</v>
      </c>
      <c r="K72" s="4" t="s">
        <v>175</v>
      </c>
      <c r="L72" s="114" t="str">
        <f aca="false">IF(OR(ISNUMBER(FIND("Task",K72)),ISNUMBER(FIND("Sala",K72))),CONCATENATE("\textbf{",K72,"} \\ \hline"),IF(OR(K72="",ISNUMBER(K72)),"",CONCATENATE(SUBSTITUTE(SUBSTITUTE(K72,",",";"),".",",")," \\ \hline")))</f>
        <v>-13,1029;26,6186 \\ \hline</v>
      </c>
      <c r="M72" s="4" t="s">
        <v>120</v>
      </c>
      <c r="N72" s="4" t="s">
        <v>175</v>
      </c>
      <c r="O72" s="114" t="str">
        <f aca="false">IF(OR(ISNUMBER(FIND("Task",N72)),ISNUMBER(FIND("Sala",N72))),CONCATENATE("\textbf{",N72,"} \\ \hline"),IF(OR(N72="",ISNUMBER(N72)),"",CONCATENATE(SUBSTITUTE(SUBSTITUTE(N72,",",";"),".",",")," \\ \hline")))</f>
        <v>-13,1029;26,6186 \\ \hline</v>
      </c>
    </row>
    <row r="73" customFormat="false" ht="15.75" hidden="false" customHeight="false" outlineLevel="0" collapsed="false">
      <c r="A73" s="4" t="s">
        <v>120</v>
      </c>
      <c r="B73" s="4" t="s">
        <v>176</v>
      </c>
      <c r="C73" s="114" t="str">
        <f aca="false">IF(OR(ISNUMBER(FIND("Task",B73)),ISNUMBER(FIND("Sala",B73))),CONCATENATE("\textbf{",B73,"} \\ \hline"),IF(OR(B73="",ISNUMBER(B73)),"",CONCATENATE(SUBSTITUTE(SUBSTITUTE(B73,",",";"),".",",")," \\ \hline")))</f>
        <v>-15,8457;26,7043 \\ \hline</v>
      </c>
      <c r="D73" s="4" t="s">
        <v>120</v>
      </c>
      <c r="E73" s="4" t="s">
        <v>176</v>
      </c>
      <c r="F73" s="114" t="str">
        <f aca="false">IF(OR(ISNUMBER(FIND("Task",E73)),ISNUMBER(FIND("Sala",E73))),CONCATENATE("\textbf{",E73,"} \\ \hline"),IF(OR(E73="",ISNUMBER(E73)),"",CONCATENATE(SUBSTITUTE(SUBSTITUTE(E73,",",";"),".",",")," \\ \hline")))</f>
        <v>-15,8457;26,7043 \\ \hline</v>
      </c>
      <c r="G73" s="4" t="s">
        <v>120</v>
      </c>
      <c r="H73" s="4" t="s">
        <v>176</v>
      </c>
      <c r="I73" s="114" t="str">
        <f aca="false">IF(OR(ISNUMBER(FIND("Task",H73)),ISNUMBER(FIND("Sala",H73))),CONCATENATE("\textbf{",H73,"} \\ \hline"),IF(OR(H73="",ISNUMBER(H73)),"",CONCATENATE(SUBSTITUTE(SUBSTITUTE(H73,",",";"),".",",")," \\ \hline")))</f>
        <v>-15,8457;26,7043 \\ \hline</v>
      </c>
      <c r="J73" s="4" t="s">
        <v>120</v>
      </c>
      <c r="K73" s="4" t="s">
        <v>176</v>
      </c>
      <c r="L73" s="114" t="str">
        <f aca="false">IF(OR(ISNUMBER(FIND("Task",K73)),ISNUMBER(FIND("Sala",K73))),CONCATENATE("\textbf{",K73,"} \\ \hline"),IF(OR(K73="",ISNUMBER(K73)),"",CONCATENATE(SUBSTITUTE(SUBSTITUTE(K73,",",";"),".",",")," \\ \hline")))</f>
        <v>-15,8457;26,7043 \\ \hline</v>
      </c>
      <c r="M73" s="4" t="s">
        <v>120</v>
      </c>
      <c r="N73" s="4" t="s">
        <v>176</v>
      </c>
      <c r="O73" s="114" t="str">
        <f aca="false">IF(OR(ISNUMBER(FIND("Task",N73)),ISNUMBER(FIND("Sala",N73))),CONCATENATE("\textbf{",N73,"} \\ \hline"),IF(OR(N73="",ISNUMBER(N73)),"",CONCATENATE(SUBSTITUTE(SUBSTITUTE(N73,",",";"),".",",")," \\ \hline")))</f>
        <v>-15,8457;26,7043 \\ \hline</v>
      </c>
    </row>
    <row r="74" customFormat="false" ht="15.75" hidden="false" customHeight="false" outlineLevel="0" collapsed="false">
      <c r="A74" s="4" t="s">
        <v>126</v>
      </c>
      <c r="B74" s="4"/>
      <c r="C74" s="114" t="str">
        <f aca="false">IF(OR(ISNUMBER(FIND("Task",B74)),ISNUMBER(FIND("Sala",B74))),CONCATENATE("\textbf{",B74,"} \\ \hline"),IF(OR(B74="",ISNUMBER(B74)),"",CONCATENATE(SUBSTITUTE(SUBSTITUTE(B74,",",";"),".",",")," \\ \hline")))</f>
        <v/>
      </c>
      <c r="D74" s="4" t="s">
        <v>126</v>
      </c>
      <c r="E74" s="4"/>
      <c r="F74" s="114" t="str">
        <f aca="false">IF(OR(ISNUMBER(FIND("Task",E74)),ISNUMBER(FIND("Sala",E74))),CONCATENATE("\textbf{",E74,"} \\ \hline"),IF(OR(E74="",ISNUMBER(E74)),"",CONCATENATE(SUBSTITUTE(SUBSTITUTE(E74,",",";"),".",",")," \\ \hline")))</f>
        <v/>
      </c>
      <c r="G74" s="4" t="s">
        <v>126</v>
      </c>
      <c r="H74" s="4"/>
      <c r="I74" s="114" t="str">
        <f aca="false">IF(OR(ISNUMBER(FIND("Task",H74)),ISNUMBER(FIND("Sala",H74))),CONCATENATE("\textbf{",H74,"} \\ \hline"),IF(OR(H74="",ISNUMBER(H74)),"",CONCATENATE(SUBSTITUTE(SUBSTITUTE(H74,",",";"),".",",")," \\ \hline")))</f>
        <v/>
      </c>
      <c r="J74" s="4" t="s">
        <v>126</v>
      </c>
      <c r="K74" s="4"/>
      <c r="L74" s="114" t="str">
        <f aca="false">IF(OR(ISNUMBER(FIND("Task",K74)),ISNUMBER(FIND("Sala",K74))),CONCATENATE("\textbf{",K74,"} \\ \hline"),IF(OR(K74="",ISNUMBER(K74)),"",CONCATENATE(SUBSTITUTE(SUBSTITUTE(K74,",",";"),".",",")," \\ \hline")))</f>
        <v/>
      </c>
      <c r="M74" s="4" t="s">
        <v>126</v>
      </c>
      <c r="N74" s="4"/>
      <c r="O74" s="114" t="str">
        <f aca="false">IF(OR(ISNUMBER(FIND("Task",N74)),ISNUMBER(FIND("Sala",N74))),CONCATENATE("\textbf{",N74,"} \\ \hline"),IF(OR(N74="",ISNUMBER(N74)),"",CONCATENATE(SUBSTITUTE(SUBSTITUTE(N74,",",";"),".",",")," \\ \hline")))</f>
        <v/>
      </c>
    </row>
    <row r="75" customFormat="false" ht="15.75" hidden="false" customHeight="false" outlineLevel="0" collapsed="false">
      <c r="A75" s="4" t="s">
        <v>127</v>
      </c>
      <c r="B75" s="4"/>
      <c r="C75" s="114" t="str">
        <f aca="false">IF(OR(ISNUMBER(FIND("Task",B75)),ISNUMBER(FIND("Sala",B75))),CONCATENATE("\textbf{",B75,"} \\ \hline"),IF(OR(B75="",ISNUMBER(B75)),"",CONCATENATE(SUBSTITUTE(SUBSTITUTE(B75,",",";"),".",",")," \\ \hline")))</f>
        <v/>
      </c>
      <c r="D75" s="4" t="s">
        <v>127</v>
      </c>
      <c r="E75" s="4"/>
      <c r="F75" s="114" t="str">
        <f aca="false">IF(OR(ISNUMBER(FIND("Task",E75)),ISNUMBER(FIND("Sala",E75))),CONCATENATE("\textbf{",E75,"} \\ \hline"),IF(OR(E75="",ISNUMBER(E75)),"",CONCATENATE(SUBSTITUTE(SUBSTITUTE(E75,",",";"),".",",")," \\ \hline")))</f>
        <v/>
      </c>
      <c r="G75" s="4" t="s">
        <v>127</v>
      </c>
      <c r="H75" s="4"/>
      <c r="I75" s="114" t="str">
        <f aca="false">IF(OR(ISNUMBER(FIND("Task",H75)),ISNUMBER(FIND("Sala",H75))),CONCATENATE("\textbf{",H75,"} \\ \hline"),IF(OR(H75="",ISNUMBER(H75)),"",CONCATENATE(SUBSTITUTE(SUBSTITUTE(H75,",",";"),".",",")," \\ \hline")))</f>
        <v/>
      </c>
      <c r="J75" s="4" t="s">
        <v>127</v>
      </c>
      <c r="K75" s="4"/>
      <c r="L75" s="114" t="str">
        <f aca="false">IF(OR(ISNUMBER(FIND("Task",K75)),ISNUMBER(FIND("Sala",K75))),CONCATENATE("\textbf{",K75,"} \\ \hline"),IF(OR(K75="",ISNUMBER(K75)),"",CONCATENATE(SUBSTITUTE(SUBSTITUTE(K75,",",";"),".",",")," \\ \hline")))</f>
        <v/>
      </c>
      <c r="M75" s="4" t="s">
        <v>127</v>
      </c>
      <c r="N75" s="4"/>
      <c r="O75" s="114" t="str">
        <f aca="false">IF(OR(ISNUMBER(FIND("Task",N75)),ISNUMBER(FIND("Sala",N75))),CONCATENATE("\textbf{",N75,"} \\ \hline"),IF(OR(N75="",ISNUMBER(N75)),"",CONCATENATE(SUBSTITUTE(SUBSTITUTE(N75,",",";"),".",",")," \\ \hline")))</f>
        <v/>
      </c>
    </row>
    <row r="76" customFormat="false" ht="15.75" hidden="false" customHeight="false" outlineLevel="0" collapsed="false">
      <c r="A76" s="4" t="s">
        <v>119</v>
      </c>
      <c r="B76" s="4" t="s">
        <v>18</v>
      </c>
      <c r="C76" s="114" t="str">
        <f aca="false">IF(OR(ISNUMBER(FIND("Task",B76)),ISNUMBER(FIND("Sala",B76))),CONCATENATE("\textbf{",B76,"} \\ \hline"),IF(OR(B76="",ISNUMBER(B76)),"",CONCATENATE(SUBSTITUTE(SUBSTITUTE(B76,",",";"),".",",")," \\ \hline")))</f>
        <v>\textbf{Sala 311} \\ \hline</v>
      </c>
      <c r="D76" s="4" t="s">
        <v>119</v>
      </c>
      <c r="E76" s="4" t="s">
        <v>18</v>
      </c>
      <c r="F76" s="114" t="str">
        <f aca="false">IF(OR(ISNUMBER(FIND("Task",E76)),ISNUMBER(FIND("Sala",E76))),CONCATENATE("\textbf{",E76,"} \\ \hline"),IF(OR(E76="",ISNUMBER(E76)),"",CONCATENATE(SUBSTITUTE(SUBSTITUTE(E76,",",";"),".",",")," \\ \hline")))</f>
        <v>\textbf{Sala 311} \\ \hline</v>
      </c>
      <c r="G76" s="4" t="s">
        <v>119</v>
      </c>
      <c r="H76" s="4" t="s">
        <v>18</v>
      </c>
      <c r="I76" s="114" t="str">
        <f aca="false">IF(OR(ISNUMBER(FIND("Task",H76)),ISNUMBER(FIND("Sala",H76))),CONCATENATE("\textbf{",H76,"} \\ \hline"),IF(OR(H76="",ISNUMBER(H76)),"",CONCATENATE(SUBSTITUTE(SUBSTITUTE(H76,",",";"),".",",")," \\ \hline")))</f>
        <v>\textbf{Sala 311} \\ \hline</v>
      </c>
      <c r="J76" s="4" t="s">
        <v>119</v>
      </c>
      <c r="K76" s="4" t="s">
        <v>18</v>
      </c>
      <c r="L76" s="114" t="str">
        <f aca="false">IF(OR(ISNUMBER(FIND("Task",K76)),ISNUMBER(FIND("Sala",K76))),CONCATENATE("\textbf{",K76,"} \\ \hline"),IF(OR(K76="",ISNUMBER(K76)),"",CONCATENATE(SUBSTITUTE(SUBSTITUTE(K76,",",";"),".",",")," \\ \hline")))</f>
        <v>\textbf{Sala 311} \\ \hline</v>
      </c>
      <c r="M76" s="4" t="s">
        <v>119</v>
      </c>
      <c r="N76" s="4" t="s">
        <v>18</v>
      </c>
      <c r="O76" s="114" t="str">
        <f aca="false">IF(OR(ISNUMBER(FIND("Task",N76)),ISNUMBER(FIND("Sala",N76))),CONCATENATE("\textbf{",N76,"} \\ \hline"),IF(OR(N76="",ISNUMBER(N76)),"",CONCATENATE(SUBSTITUTE(SUBSTITUTE(N76,",",";"),".",",")," \\ \hline")))</f>
        <v>\textbf{Sala 311} \\ \hline</v>
      </c>
    </row>
    <row r="77" customFormat="false" ht="15.75" hidden="false" customHeight="false" outlineLevel="0" collapsed="false">
      <c r="A77" s="4" t="s">
        <v>120</v>
      </c>
      <c r="B77" s="4" t="s">
        <v>243</v>
      </c>
      <c r="C77" s="114" t="str">
        <f aca="false">IF(OR(ISNUMBER(FIND("Task",B77)),ISNUMBER(FIND("Sala",B77))),CONCATENATE("\textbf{",B77,"} \\ \hline"),IF(OR(B77="",ISNUMBER(B77)),"",CONCATENATE(SUBSTITUTE(SUBSTITUTE(B77,",",";"),".",",")," \\ \hline")))</f>
        <v>-15,6743;26,6186 \\ \hline</v>
      </c>
      <c r="D77" s="4" t="s">
        <v>120</v>
      </c>
      <c r="E77" s="4" t="s">
        <v>243</v>
      </c>
      <c r="F77" s="114" t="str">
        <f aca="false">IF(OR(ISNUMBER(FIND("Task",E77)),ISNUMBER(FIND("Sala",E77))),CONCATENATE("\textbf{",E77,"} \\ \hline"),IF(OR(E77="",ISNUMBER(E77)),"",CONCATENATE(SUBSTITUTE(SUBSTITUTE(E77,",",";"),".",",")," \\ \hline")))</f>
        <v>-15,6743;26,6186 \\ \hline</v>
      </c>
      <c r="G77" s="4" t="s">
        <v>120</v>
      </c>
      <c r="H77" s="4" t="s">
        <v>177</v>
      </c>
      <c r="I77" s="114" t="str">
        <f aca="false">IF(OR(ISNUMBER(FIND("Task",H77)),ISNUMBER(FIND("Sala",H77))),CONCATENATE("\textbf{",H77,"} \\ \hline"),IF(OR(H77="",ISNUMBER(H77)),"",CONCATENATE(SUBSTITUTE(SUBSTITUTE(H77,",",";"),".",",")," \\ \hline")))</f>
        <v>-15,6743;26,5329 \\ \hline</v>
      </c>
      <c r="J77" s="4" t="s">
        <v>120</v>
      </c>
      <c r="K77" s="4" t="s">
        <v>243</v>
      </c>
      <c r="L77" s="114" t="str">
        <f aca="false">IF(OR(ISNUMBER(FIND("Task",K77)),ISNUMBER(FIND("Sala",K77))),CONCATENATE("\textbf{",K77,"} \\ \hline"),IF(OR(K77="",ISNUMBER(K77)),"",CONCATENATE(SUBSTITUTE(SUBSTITUTE(K77,",",";"),".",",")," \\ \hline")))</f>
        <v>-15,6743;26,6186 \\ \hline</v>
      </c>
      <c r="M77" s="4" t="s">
        <v>120</v>
      </c>
      <c r="N77" s="4" t="s">
        <v>243</v>
      </c>
      <c r="O77" s="114" t="str">
        <f aca="false">IF(OR(ISNUMBER(FIND("Task",N77)),ISNUMBER(FIND("Sala",N77))),CONCATENATE("\textbf{",N77,"} \\ \hline"),IF(OR(N77="",ISNUMBER(N77)),"",CONCATENATE(SUBSTITUTE(SUBSTITUTE(N77,",",";"),".",",")," \\ \hline")))</f>
        <v>-15,6743;26,6186 \\ \hline</v>
      </c>
    </row>
    <row r="78" customFormat="false" ht="15.75" hidden="false" customHeight="false" outlineLevel="0" collapsed="false">
      <c r="A78" s="4" t="s">
        <v>120</v>
      </c>
      <c r="B78" s="4" t="s">
        <v>244</v>
      </c>
      <c r="C78" s="114" t="str">
        <f aca="false">IF(OR(ISNUMBER(FIND("Task",B78)),ISNUMBER(FIND("Sala",B78))),CONCATENATE("\textbf{",B78,"} \\ \hline"),IF(OR(B78="",ISNUMBER(B78)),"",CONCATENATE(SUBSTITUTE(SUBSTITUTE(B78,",",";"),".",",")," \\ \hline")))</f>
        <v>-9,93143;26,6186 \\ \hline</v>
      </c>
      <c r="D78" s="4" t="s">
        <v>120</v>
      </c>
      <c r="E78" s="4" t="s">
        <v>244</v>
      </c>
      <c r="F78" s="114" t="str">
        <f aca="false">IF(OR(ISNUMBER(FIND("Task",E78)),ISNUMBER(FIND("Sala",E78))),CONCATENATE("\textbf{",E78,"} \\ \hline"),IF(OR(E78="",ISNUMBER(E78)),"",CONCATENATE(SUBSTITUTE(SUBSTITUTE(E78,",",";"),".",",")," \\ \hline")))</f>
        <v>-9,93143;26,6186 \\ \hline</v>
      </c>
      <c r="G78" s="4" t="s">
        <v>120</v>
      </c>
      <c r="H78" s="4" t="s">
        <v>178</v>
      </c>
      <c r="I78" s="114" t="str">
        <f aca="false">IF(OR(ISNUMBER(FIND("Task",H78)),ISNUMBER(FIND("Sala",H78))),CONCATENATE("\textbf{",H78,"} \\ \hline"),IF(OR(H78="",ISNUMBER(H78)),"",CONCATENATE(SUBSTITUTE(SUBSTITUTE(H78,",",";"),".",",")," \\ \hline")))</f>
        <v>-10,36;26,5329 \\ \hline</v>
      </c>
      <c r="J78" s="4" t="s">
        <v>120</v>
      </c>
      <c r="K78" s="4" t="s">
        <v>244</v>
      </c>
      <c r="L78" s="114" t="str">
        <f aca="false">IF(OR(ISNUMBER(FIND("Task",K78)),ISNUMBER(FIND("Sala",K78))),CONCATENATE("\textbf{",K78,"} \\ \hline"),IF(OR(K78="",ISNUMBER(K78)),"",CONCATENATE(SUBSTITUTE(SUBSTITUTE(K78,",",";"),".",",")," \\ \hline")))</f>
        <v>-9,93143;26,6186 \\ \hline</v>
      </c>
      <c r="M78" s="4" t="s">
        <v>120</v>
      </c>
      <c r="N78" s="4" t="s">
        <v>244</v>
      </c>
      <c r="O78" s="114" t="str">
        <f aca="false">IF(OR(ISNUMBER(FIND("Task",N78)),ISNUMBER(FIND("Sala",N78))),CONCATENATE("\textbf{",N78,"} \\ \hline"),IF(OR(N78="",ISNUMBER(N78)),"",CONCATENATE(SUBSTITUTE(SUBSTITUTE(N78,",",";"),".",",")," \\ \hline")))</f>
        <v>-9,93143;26,6186 \\ \hline</v>
      </c>
    </row>
    <row r="79" customFormat="false" ht="15.75" hidden="false" customHeight="false" outlineLevel="0" collapsed="false">
      <c r="A79" s="4" t="s">
        <v>120</v>
      </c>
      <c r="B79" s="4" t="s">
        <v>245</v>
      </c>
      <c r="C79" s="114" t="str">
        <f aca="false">IF(OR(ISNUMBER(FIND("Task",B79)),ISNUMBER(FIND("Sala",B79))),CONCATENATE("\textbf{",B79,"} \\ \hline"),IF(OR(B79="",ISNUMBER(B79)),"",CONCATENATE(SUBSTITUTE(SUBSTITUTE(B79,",",";"),".",",")," \\ \hline")))</f>
        <v>-8,81714;25,5043 \\ \hline</v>
      </c>
      <c r="D79" s="4" t="s">
        <v>120</v>
      </c>
      <c r="E79" s="4" t="s">
        <v>245</v>
      </c>
      <c r="F79" s="114" t="str">
        <f aca="false">IF(OR(ISNUMBER(FIND("Task",E79)),ISNUMBER(FIND("Sala",E79))),CONCATENATE("\textbf{",E79,"} \\ \hline"),IF(OR(E79="",ISNUMBER(E79)),"",CONCATENATE(SUBSTITUTE(SUBSTITUTE(E79,",",";"),".",",")," \\ \hline")))</f>
        <v>-8,81714;25,5043 \\ \hline</v>
      </c>
      <c r="G79" s="4" t="s">
        <v>120</v>
      </c>
      <c r="H79" s="4" t="s">
        <v>179</v>
      </c>
      <c r="I79" s="114" t="str">
        <f aca="false">IF(OR(ISNUMBER(FIND("Task",H79)),ISNUMBER(FIND("Sala",H79))),CONCATENATE("\textbf{",H79,"} \\ \hline"),IF(OR(H79="",ISNUMBER(H79)),"",CONCATENATE(SUBSTITUTE(SUBSTITUTE(H79,",",";"),".",",")," \\ \hline")))</f>
        <v>-10,2743;26,4471 \\ \hline</v>
      </c>
      <c r="J79" s="4" t="s">
        <v>120</v>
      </c>
      <c r="K79" s="4" t="s">
        <v>245</v>
      </c>
      <c r="L79" s="114" t="str">
        <f aca="false">IF(OR(ISNUMBER(FIND("Task",K79)),ISNUMBER(FIND("Sala",K79))),CONCATENATE("\textbf{",K79,"} \\ \hline"),IF(OR(K79="",ISNUMBER(K79)),"",CONCATENATE(SUBSTITUTE(SUBSTITUTE(K79,",",";"),".",",")," \\ \hline")))</f>
        <v>-8,81714;25,5043 \\ \hline</v>
      </c>
      <c r="M79" s="4" t="s">
        <v>120</v>
      </c>
      <c r="N79" s="4" t="s">
        <v>245</v>
      </c>
      <c r="O79" s="114" t="str">
        <f aca="false">IF(OR(ISNUMBER(FIND("Task",N79)),ISNUMBER(FIND("Sala",N79))),CONCATENATE("\textbf{",N79,"} \\ \hline"),IF(OR(N79="",ISNUMBER(N79)),"",CONCATENATE(SUBSTITUTE(SUBSTITUTE(N79,",",";"),".",",")," \\ \hline")))</f>
        <v>-8,81714;25,5043 \\ \hline</v>
      </c>
    </row>
    <row r="80" customFormat="false" ht="15.75" hidden="false" customHeight="false" outlineLevel="0" collapsed="false">
      <c r="A80" s="4" t="s">
        <v>120</v>
      </c>
      <c r="B80" s="4" t="s">
        <v>246</v>
      </c>
      <c r="C80" s="114" t="str">
        <f aca="false">IF(OR(ISNUMBER(FIND("Task",B80)),ISNUMBER(FIND("Sala",B80))),CONCATENATE("\textbf{",B80,"} \\ \hline"),IF(OR(B80="",ISNUMBER(B80)),"",CONCATENATE(SUBSTITUTE(SUBSTITUTE(B80,",",";"),".",",")," \\ \hline")))</f>
        <v>-8,81714;22,3329 \\ \hline</v>
      </c>
      <c r="D80" s="4" t="s">
        <v>120</v>
      </c>
      <c r="E80" s="4" t="s">
        <v>246</v>
      </c>
      <c r="F80" s="114" t="str">
        <f aca="false">IF(OR(ISNUMBER(FIND("Task",E80)),ISNUMBER(FIND("Sala",E80))),CONCATENATE("\textbf{",E80,"} \\ \hline"),IF(OR(E80="",ISNUMBER(E80)),"",CONCATENATE(SUBSTITUTE(SUBSTITUTE(E80,",",";"),".",",")," \\ \hline")))</f>
        <v>-8,81714;22,3329 \\ \hline</v>
      </c>
      <c r="G80" s="4" t="s">
        <v>120</v>
      </c>
      <c r="H80" s="4" t="s">
        <v>247</v>
      </c>
      <c r="I80" s="114" t="str">
        <f aca="false">IF(OR(ISNUMBER(FIND("Task",H80)),ISNUMBER(FIND("Sala",H80))),CONCATENATE("\textbf{",H80,"} \\ \hline"),IF(OR(H80="",ISNUMBER(H80)),"",CONCATENATE(SUBSTITUTE(SUBSTITUTE(H80,",",";"),".",",")," \\ \hline")))</f>
        <v>-9,76;26,4471 \\ \hline</v>
      </c>
      <c r="J80" s="4" t="s">
        <v>120</v>
      </c>
      <c r="K80" s="4" t="s">
        <v>246</v>
      </c>
      <c r="L80" s="114" t="str">
        <f aca="false">IF(OR(ISNUMBER(FIND("Task",K80)),ISNUMBER(FIND("Sala",K80))),CONCATENATE("\textbf{",K80,"} \\ \hline"),IF(OR(K80="",ISNUMBER(K80)),"",CONCATENATE(SUBSTITUTE(SUBSTITUTE(K80,",",";"),".",",")," \\ \hline")))</f>
        <v>-8,81714;22,3329 \\ \hline</v>
      </c>
      <c r="M80" s="4" t="s">
        <v>120</v>
      </c>
      <c r="N80" s="4" t="s">
        <v>246</v>
      </c>
      <c r="O80" s="114" t="str">
        <f aca="false">IF(OR(ISNUMBER(FIND("Task",N80)),ISNUMBER(FIND("Sala",N80))),CONCATENATE("\textbf{",N80,"} \\ \hline"),IF(OR(N80="",ISNUMBER(N80)),"",CONCATENATE(SUBSTITUTE(SUBSTITUTE(N80,",",";"),".",",")," \\ \hline")))</f>
        <v>-8,81714;22,3329 \\ \hline</v>
      </c>
    </row>
    <row r="81" customFormat="false" ht="15.75" hidden="false" customHeight="false" outlineLevel="0" collapsed="false">
      <c r="A81" s="4" t="s">
        <v>120</v>
      </c>
      <c r="B81" s="4" t="s">
        <v>248</v>
      </c>
      <c r="C81" s="114" t="str">
        <f aca="false">IF(OR(ISNUMBER(FIND("Task",B81)),ISNUMBER(FIND("Sala",B81))),CONCATENATE("\textbf{",B81,"} \\ \hline"),IF(OR(B81="",ISNUMBER(B81)),"",CONCATENATE(SUBSTITUTE(SUBSTITUTE(B81,",",";"),".",",")," \\ \hline")))</f>
        <v>-8,73143;22,2471 \\ \hline</v>
      </c>
      <c r="D81" s="4" t="s">
        <v>120</v>
      </c>
      <c r="E81" s="4" t="s">
        <v>248</v>
      </c>
      <c r="F81" s="114" t="str">
        <f aca="false">IF(OR(ISNUMBER(FIND("Task",E81)),ISNUMBER(FIND("Sala",E81))),CONCATENATE("\textbf{",E81,"} \\ \hline"),IF(OR(E81="",ISNUMBER(E81)),"",CONCATENATE(SUBSTITUTE(SUBSTITUTE(E81,",",";"),".",",")," \\ \hline")))</f>
        <v>-8,73143;22,2471 \\ \hline</v>
      </c>
      <c r="G81" s="4" t="s">
        <v>120</v>
      </c>
      <c r="H81" s="4" t="s">
        <v>245</v>
      </c>
      <c r="I81" s="114" t="str">
        <f aca="false">IF(OR(ISNUMBER(FIND("Task",H81)),ISNUMBER(FIND("Sala",H81))),CONCATENATE("\textbf{",H81,"} \\ \hline"),IF(OR(H81="",ISNUMBER(H81)),"",CONCATENATE(SUBSTITUTE(SUBSTITUTE(H81,",",";"),".",",")," \\ \hline")))</f>
        <v>-8,81714;25,5043 \\ \hline</v>
      </c>
      <c r="J81" s="4" t="s">
        <v>120</v>
      </c>
      <c r="K81" s="4" t="s">
        <v>248</v>
      </c>
      <c r="L81" s="114" t="str">
        <f aca="false">IF(OR(ISNUMBER(FIND("Task",K81)),ISNUMBER(FIND("Sala",K81))),CONCATENATE("\textbf{",K81,"} \\ \hline"),IF(OR(K81="",ISNUMBER(K81)),"",CONCATENATE(SUBSTITUTE(SUBSTITUTE(K81,",",";"),".",",")," \\ \hline")))</f>
        <v>-8,73143;22,2471 \\ \hline</v>
      </c>
      <c r="M81" s="4" t="s">
        <v>120</v>
      </c>
      <c r="N81" s="4" t="s">
        <v>248</v>
      </c>
      <c r="O81" s="114" t="str">
        <f aca="false">IF(OR(ISNUMBER(FIND("Task",N81)),ISNUMBER(FIND("Sala",N81))),CONCATENATE("\textbf{",N81,"} \\ \hline"),IF(OR(N81="",ISNUMBER(N81)),"",CONCATENATE(SUBSTITUTE(SUBSTITUTE(N81,",",";"),".",",")," \\ \hline")))</f>
        <v>-8,73143;22,2471 \\ \hline</v>
      </c>
    </row>
    <row r="82" customFormat="false" ht="15.75" hidden="false" customHeight="false" outlineLevel="0" collapsed="false">
      <c r="A82" s="4" t="s">
        <v>120</v>
      </c>
      <c r="B82" s="4" t="s">
        <v>249</v>
      </c>
      <c r="C82" s="114" t="str">
        <f aca="false">IF(OR(ISNUMBER(FIND("Task",B82)),ISNUMBER(FIND("Sala",B82))),CONCATENATE("\textbf{",B82,"} \\ \hline"),IF(OR(B82="",ISNUMBER(B82)),"",CONCATENATE(SUBSTITUTE(SUBSTITUTE(B82,",",";"),".",",")," \\ \hline")))</f>
        <v>-8,73143;17,7043 \\ \hline</v>
      </c>
      <c r="D82" s="4" t="s">
        <v>120</v>
      </c>
      <c r="E82" s="4" t="s">
        <v>249</v>
      </c>
      <c r="F82" s="114" t="str">
        <f aca="false">IF(OR(ISNUMBER(FIND("Task",E82)),ISNUMBER(FIND("Sala",E82))),CONCATENATE("\textbf{",E82,"} \\ \hline"),IF(OR(E82="",ISNUMBER(E82)),"",CONCATENATE(SUBSTITUTE(SUBSTITUTE(E82,",",";"),".",",")," \\ \hline")))</f>
        <v>-8,73143;17,7043 \\ \hline</v>
      </c>
      <c r="G82" s="4" t="s">
        <v>120</v>
      </c>
      <c r="H82" s="4" t="s">
        <v>246</v>
      </c>
      <c r="I82" s="114" t="str">
        <f aca="false">IF(OR(ISNUMBER(FIND("Task",H82)),ISNUMBER(FIND("Sala",H82))),CONCATENATE("\textbf{",H82,"} \\ \hline"),IF(OR(H82="",ISNUMBER(H82)),"",CONCATENATE(SUBSTITUTE(SUBSTITUTE(H82,",",";"),".",",")," \\ \hline")))</f>
        <v>-8,81714;22,3329 \\ \hline</v>
      </c>
      <c r="J82" s="4" t="s">
        <v>120</v>
      </c>
      <c r="K82" s="4" t="s">
        <v>249</v>
      </c>
      <c r="L82" s="114" t="str">
        <f aca="false">IF(OR(ISNUMBER(FIND("Task",K82)),ISNUMBER(FIND("Sala",K82))),CONCATENATE("\textbf{",K82,"} \\ \hline"),IF(OR(K82="",ISNUMBER(K82)),"",CONCATENATE(SUBSTITUTE(SUBSTITUTE(K82,",",";"),".",",")," \\ \hline")))</f>
        <v>-8,73143;17,7043 \\ \hline</v>
      </c>
      <c r="M82" s="4" t="s">
        <v>120</v>
      </c>
      <c r="N82" s="4" t="s">
        <v>249</v>
      </c>
      <c r="O82" s="114" t="str">
        <f aca="false">IF(OR(ISNUMBER(FIND("Task",N82)),ISNUMBER(FIND("Sala",N82))),CONCATENATE("\textbf{",N82,"} \\ \hline"),IF(OR(N82="",ISNUMBER(N82)),"",CONCATENATE(SUBSTITUTE(SUBSTITUTE(N82,",",";"),".",",")," \\ \hline")))</f>
        <v>-8,73143;17,7043 \\ \hline</v>
      </c>
    </row>
    <row r="83" customFormat="false" ht="15.75" hidden="false" customHeight="false" outlineLevel="0" collapsed="false">
      <c r="A83" s="4" t="s">
        <v>120</v>
      </c>
      <c r="B83" s="4" t="s">
        <v>250</v>
      </c>
      <c r="C83" s="114" t="str">
        <f aca="false">IF(OR(ISNUMBER(FIND("Task",B83)),ISNUMBER(FIND("Sala",B83))),CONCATENATE("\textbf{",B83,"} \\ \hline"),IF(OR(B83="",ISNUMBER(B83)),"",CONCATENATE(SUBSTITUTE(SUBSTITUTE(B83,",",";"),".",",")," \\ \hline")))</f>
        <v>-8,64571;17,6186 \\ \hline</v>
      </c>
      <c r="D83" s="4" t="s">
        <v>120</v>
      </c>
      <c r="E83" s="4" t="s">
        <v>250</v>
      </c>
      <c r="F83" s="114" t="str">
        <f aca="false">IF(OR(ISNUMBER(FIND("Task",E83)),ISNUMBER(FIND("Sala",E83))),CONCATENATE("\textbf{",E83,"} \\ \hline"),IF(OR(E83="",ISNUMBER(E83)),"",CONCATENATE(SUBSTITUTE(SUBSTITUTE(E83,",",";"),".",",")," \\ \hline")))</f>
        <v>-8,64571;17,6186 \\ \hline</v>
      </c>
      <c r="G83" s="4" t="s">
        <v>120</v>
      </c>
      <c r="H83" s="4" t="s">
        <v>248</v>
      </c>
      <c r="I83" s="114" t="str">
        <f aca="false">IF(OR(ISNUMBER(FIND("Task",H83)),ISNUMBER(FIND("Sala",H83))),CONCATENATE("\textbf{",H83,"} \\ \hline"),IF(OR(H83="",ISNUMBER(H83)),"",CONCATENATE(SUBSTITUTE(SUBSTITUTE(H83,",",";"),".",",")," \\ \hline")))</f>
        <v>-8,73143;22,2471 \\ \hline</v>
      </c>
      <c r="J83" s="4" t="s">
        <v>120</v>
      </c>
      <c r="K83" s="4" t="s">
        <v>250</v>
      </c>
      <c r="L83" s="114" t="str">
        <f aca="false">IF(OR(ISNUMBER(FIND("Task",K83)),ISNUMBER(FIND("Sala",K83))),CONCATENATE("\textbf{",K83,"} \\ \hline"),IF(OR(K83="",ISNUMBER(K83)),"",CONCATENATE(SUBSTITUTE(SUBSTITUTE(K83,",",";"),".",",")," \\ \hline")))</f>
        <v>-8,64571;17,6186 \\ \hline</v>
      </c>
      <c r="M83" s="4" t="s">
        <v>120</v>
      </c>
      <c r="N83" s="4" t="s">
        <v>250</v>
      </c>
      <c r="O83" s="114" t="str">
        <f aca="false">IF(OR(ISNUMBER(FIND("Task",N83)),ISNUMBER(FIND("Sala",N83))),CONCATENATE("\textbf{",N83,"} \\ \hline"),IF(OR(N83="",ISNUMBER(N83)),"",CONCATENATE(SUBSTITUTE(SUBSTITUTE(N83,",",";"),".",",")," \\ \hline")))</f>
        <v>-8,64571;17,6186 \\ \hline</v>
      </c>
    </row>
    <row r="84" customFormat="false" ht="15.75" hidden="false" customHeight="false" outlineLevel="0" collapsed="false">
      <c r="A84" s="4" t="s">
        <v>120</v>
      </c>
      <c r="B84" s="4" t="s">
        <v>251</v>
      </c>
      <c r="C84" s="114" t="str">
        <f aca="false">IF(OR(ISNUMBER(FIND("Task",B84)),ISNUMBER(FIND("Sala",B84))),CONCATENATE("\textbf{",B84,"} \\ \hline"),IF(OR(B84="",ISNUMBER(B84)),"",CONCATENATE(SUBSTITUTE(SUBSTITUTE(B84,",",";"),".",",")," \\ \hline")))</f>
        <v>-8,64571;14,3614 \\ \hline</v>
      </c>
      <c r="D84" s="4" t="s">
        <v>120</v>
      </c>
      <c r="E84" s="4" t="s">
        <v>251</v>
      </c>
      <c r="F84" s="114" t="str">
        <f aca="false">IF(OR(ISNUMBER(FIND("Task",E84)),ISNUMBER(FIND("Sala",E84))),CONCATENATE("\textbf{",E84,"} \\ \hline"),IF(OR(E84="",ISNUMBER(E84)),"",CONCATENATE(SUBSTITUTE(SUBSTITUTE(E84,",",";"),".",",")," \\ \hline")))</f>
        <v>-8,64571;14,3614 \\ \hline</v>
      </c>
      <c r="G84" s="4" t="s">
        <v>120</v>
      </c>
      <c r="H84" s="4" t="s">
        <v>249</v>
      </c>
      <c r="I84" s="114" t="str">
        <f aca="false">IF(OR(ISNUMBER(FIND("Task",H84)),ISNUMBER(FIND("Sala",H84))),CONCATENATE("\textbf{",H84,"} \\ \hline"),IF(OR(H84="",ISNUMBER(H84)),"",CONCATENATE(SUBSTITUTE(SUBSTITUTE(H84,",",";"),".",",")," \\ \hline")))</f>
        <v>-8,73143;17,7043 \\ \hline</v>
      </c>
      <c r="J84" s="4" t="s">
        <v>120</v>
      </c>
      <c r="K84" s="4" t="s">
        <v>251</v>
      </c>
      <c r="L84" s="114" t="str">
        <f aca="false">IF(OR(ISNUMBER(FIND("Task",K84)),ISNUMBER(FIND("Sala",K84))),CONCATENATE("\textbf{",K84,"} \\ \hline"),IF(OR(K84="",ISNUMBER(K84)),"",CONCATENATE(SUBSTITUTE(SUBSTITUTE(K84,",",";"),".",",")," \\ \hline")))</f>
        <v>-8,64571;14,3614 \\ \hline</v>
      </c>
      <c r="M84" s="4" t="s">
        <v>120</v>
      </c>
      <c r="N84" s="4" t="s">
        <v>251</v>
      </c>
      <c r="O84" s="114" t="str">
        <f aca="false">IF(OR(ISNUMBER(FIND("Task",N84)),ISNUMBER(FIND("Sala",N84))),CONCATENATE("\textbf{",N84,"} \\ \hline"),IF(OR(N84="",ISNUMBER(N84)),"",CONCATENATE(SUBSTITUTE(SUBSTITUTE(N84,",",";"),".",",")," \\ \hline")))</f>
        <v>-8,64571;14,3614 \\ \hline</v>
      </c>
    </row>
    <row r="85" customFormat="false" ht="15.75" hidden="false" customHeight="false" outlineLevel="0" collapsed="false">
      <c r="A85" s="4" t="s">
        <v>120</v>
      </c>
      <c r="B85" s="4" t="s">
        <v>252</v>
      </c>
      <c r="C85" s="114" t="str">
        <f aca="false">IF(OR(ISNUMBER(FIND("Task",B85)),ISNUMBER(FIND("Sala",B85))),CONCATENATE("\textbf{",B85,"} \\ \hline"),IF(OR(B85="",ISNUMBER(B85)),"",CONCATENATE(SUBSTITUTE(SUBSTITUTE(B85,",",";"),".",",")," \\ \hline")))</f>
        <v>-5,98857;11,7043 \\ \hline</v>
      </c>
      <c r="D85" s="4" t="s">
        <v>120</v>
      </c>
      <c r="E85" s="4" t="s">
        <v>252</v>
      </c>
      <c r="F85" s="114" t="str">
        <f aca="false">IF(OR(ISNUMBER(FIND("Task",E85)),ISNUMBER(FIND("Sala",E85))),CONCATENATE("\textbf{",E85,"} \\ \hline"),IF(OR(E85="",ISNUMBER(E85)),"",CONCATENATE(SUBSTITUTE(SUBSTITUTE(E85,",",";"),".",",")," \\ \hline")))</f>
        <v>-5,98857;11,7043 \\ \hline</v>
      </c>
      <c r="G85" s="4" t="s">
        <v>120</v>
      </c>
      <c r="H85" s="4" t="s">
        <v>250</v>
      </c>
      <c r="I85" s="114" t="str">
        <f aca="false">IF(OR(ISNUMBER(FIND("Task",H85)),ISNUMBER(FIND("Sala",H85))),CONCATENATE("\textbf{",H85,"} \\ \hline"),IF(OR(H85="",ISNUMBER(H85)),"",CONCATENATE(SUBSTITUTE(SUBSTITUTE(H85,",",";"),".",",")," \\ \hline")))</f>
        <v>-8,64571;17,6186 \\ \hline</v>
      </c>
      <c r="J85" s="4" t="s">
        <v>120</v>
      </c>
      <c r="K85" s="4" t="s">
        <v>252</v>
      </c>
      <c r="L85" s="114" t="str">
        <f aca="false">IF(OR(ISNUMBER(FIND("Task",K85)),ISNUMBER(FIND("Sala",K85))),CONCATENATE("\textbf{",K85,"} \\ \hline"),IF(OR(K85="",ISNUMBER(K85)),"",CONCATENATE(SUBSTITUTE(SUBSTITUTE(K85,",",";"),".",",")," \\ \hline")))</f>
        <v>-5,98857;11,7043 \\ \hline</v>
      </c>
      <c r="M85" s="4" t="s">
        <v>120</v>
      </c>
      <c r="N85" s="4" t="s">
        <v>252</v>
      </c>
      <c r="O85" s="114" t="str">
        <f aca="false">IF(OR(ISNUMBER(FIND("Task",N85)),ISNUMBER(FIND("Sala",N85))),CONCATENATE("\textbf{",N85,"} \\ \hline"),IF(OR(N85="",ISNUMBER(N85)),"",CONCATENATE(SUBSTITUTE(SUBSTITUTE(N85,",",";"),".",",")," \\ \hline")))</f>
        <v>-5,98857;11,7043 \\ \hline</v>
      </c>
    </row>
    <row r="86" customFormat="false" ht="15.75" hidden="false" customHeight="false" outlineLevel="0" collapsed="false">
      <c r="A86" s="4" t="s">
        <v>120</v>
      </c>
      <c r="B86" s="4" t="s">
        <v>253</v>
      </c>
      <c r="C86" s="114" t="str">
        <f aca="false">IF(OR(ISNUMBER(FIND("Task",B86)),ISNUMBER(FIND("Sala",B86))),CONCATENATE("\textbf{",B86,"} \\ \hline"),IF(OR(B86="",ISNUMBER(B86)),"",CONCATENATE(SUBSTITUTE(SUBSTITUTE(B86,",",";"),".",",")," \\ \hline")))</f>
        <v>-5,98857;-9,81 \\ \hline</v>
      </c>
      <c r="D86" s="4" t="s">
        <v>120</v>
      </c>
      <c r="E86" s="4" t="s">
        <v>253</v>
      </c>
      <c r="F86" s="114" t="str">
        <f aca="false">IF(OR(ISNUMBER(FIND("Task",E86)),ISNUMBER(FIND("Sala",E86))),CONCATENATE("\textbf{",E86,"} \\ \hline"),IF(OR(E86="",ISNUMBER(E86)),"",CONCATENATE(SUBSTITUTE(SUBSTITUTE(E86,",",";"),".",",")," \\ \hline")))</f>
        <v>-5,98857;-9,81 \\ \hline</v>
      </c>
      <c r="G86" s="4" t="s">
        <v>120</v>
      </c>
      <c r="H86" s="4" t="s">
        <v>251</v>
      </c>
      <c r="I86" s="114" t="str">
        <f aca="false">IF(OR(ISNUMBER(FIND("Task",H86)),ISNUMBER(FIND("Sala",H86))),CONCATENATE("\textbf{",H86,"} \\ \hline"),IF(OR(H86="",ISNUMBER(H86)),"",CONCATENATE(SUBSTITUTE(SUBSTITUTE(H86,",",";"),".",",")," \\ \hline")))</f>
        <v>-8,64571;14,3614 \\ \hline</v>
      </c>
      <c r="J86" s="4" t="s">
        <v>120</v>
      </c>
      <c r="K86" s="4" t="s">
        <v>253</v>
      </c>
      <c r="L86" s="114" t="str">
        <f aca="false">IF(OR(ISNUMBER(FIND("Task",K86)),ISNUMBER(FIND("Sala",K86))),CONCATENATE("\textbf{",K86,"} \\ \hline"),IF(OR(K86="",ISNUMBER(K86)),"",CONCATENATE(SUBSTITUTE(SUBSTITUTE(K86,",",";"),".",",")," \\ \hline")))</f>
        <v>-5,98857;-9,81 \\ \hline</v>
      </c>
      <c r="M86" s="4" t="s">
        <v>120</v>
      </c>
      <c r="N86" s="4" t="s">
        <v>253</v>
      </c>
      <c r="O86" s="114" t="str">
        <f aca="false">IF(OR(ISNUMBER(FIND("Task",N86)),ISNUMBER(FIND("Sala",N86))),CONCATENATE("\textbf{",N86,"} \\ \hline"),IF(OR(N86="",ISNUMBER(N86)),"",CONCATENATE(SUBSTITUTE(SUBSTITUTE(N86,",",";"),".",",")," \\ \hline")))</f>
        <v>-5,98857;-9,81 \\ \hline</v>
      </c>
    </row>
    <row r="87" customFormat="false" ht="15.75" hidden="false" customHeight="false" outlineLevel="0" collapsed="false">
      <c r="A87" s="4" t="s">
        <v>120</v>
      </c>
      <c r="B87" s="4" t="s">
        <v>254</v>
      </c>
      <c r="C87" s="114" t="str">
        <f aca="false">IF(OR(ISNUMBER(FIND("Task",B87)),ISNUMBER(FIND("Sala",B87))),CONCATENATE("\textbf{",B87,"} \\ \hline"),IF(OR(B87="",ISNUMBER(B87)),"",CONCATENATE(SUBSTITUTE(SUBSTITUTE(B87,",",";"),".",",")," \\ \hline")))</f>
        <v>-4,78857;-11,01 \\ \hline</v>
      </c>
      <c r="D87" s="4" t="s">
        <v>120</v>
      </c>
      <c r="E87" s="4" t="s">
        <v>254</v>
      </c>
      <c r="F87" s="114" t="str">
        <f aca="false">IF(OR(ISNUMBER(FIND("Task",E87)),ISNUMBER(FIND("Sala",E87))),CONCATENATE("\textbf{",E87,"} \\ \hline"),IF(OR(E87="",ISNUMBER(E87)),"",CONCATENATE(SUBSTITUTE(SUBSTITUTE(E87,",",";"),".",",")," \\ \hline")))</f>
        <v>-4,78857;-11,01 \\ \hline</v>
      </c>
      <c r="G87" s="4" t="s">
        <v>120</v>
      </c>
      <c r="H87" s="4" t="s">
        <v>252</v>
      </c>
      <c r="I87" s="114" t="str">
        <f aca="false">IF(OR(ISNUMBER(FIND("Task",H87)),ISNUMBER(FIND("Sala",H87))),CONCATENATE("\textbf{",H87,"} \\ \hline"),IF(OR(H87="",ISNUMBER(H87)),"",CONCATENATE(SUBSTITUTE(SUBSTITUTE(H87,",",";"),".",",")," \\ \hline")))</f>
        <v>-5,98857;11,7043 \\ \hline</v>
      </c>
      <c r="J87" s="4" t="s">
        <v>120</v>
      </c>
      <c r="K87" s="4" t="s">
        <v>254</v>
      </c>
      <c r="L87" s="114" t="str">
        <f aca="false">IF(OR(ISNUMBER(FIND("Task",K87)),ISNUMBER(FIND("Sala",K87))),CONCATENATE("\textbf{",K87,"} \\ \hline"),IF(OR(K87="",ISNUMBER(K87)),"",CONCATENATE(SUBSTITUTE(SUBSTITUTE(K87,",",";"),".",",")," \\ \hline")))</f>
        <v>-4,78857;-11,01 \\ \hline</v>
      </c>
      <c r="M87" s="4" t="s">
        <v>120</v>
      </c>
      <c r="N87" s="4" t="s">
        <v>254</v>
      </c>
      <c r="O87" s="114" t="str">
        <f aca="false">IF(OR(ISNUMBER(FIND("Task",N87)),ISNUMBER(FIND("Sala",N87))),CONCATENATE("\textbf{",N87,"} \\ \hline"),IF(OR(N87="",ISNUMBER(N87)),"",CONCATENATE(SUBSTITUTE(SUBSTITUTE(N87,",",";"),".",",")," \\ \hline")))</f>
        <v>-4,78857;-11,01 \\ \hline</v>
      </c>
    </row>
    <row r="88" customFormat="false" ht="15.75" hidden="false" customHeight="false" outlineLevel="0" collapsed="false">
      <c r="A88" s="4" t="s">
        <v>120</v>
      </c>
      <c r="B88" s="4" t="s">
        <v>185</v>
      </c>
      <c r="C88" s="114" t="str">
        <f aca="false">IF(OR(ISNUMBER(FIND("Task",B88)),ISNUMBER(FIND("Sala",B88))),CONCATENATE("\textbf{",B88,"} \\ \hline"),IF(OR(B88="",ISNUMBER(B88)),"",CONCATENATE(SUBSTITUTE(SUBSTITUTE(B88,",",";"),".",",")," \\ \hline")))</f>
        <v>15,9543;-11,01 \\ \hline</v>
      </c>
      <c r="D88" s="4" t="s">
        <v>120</v>
      </c>
      <c r="E88" s="4" t="s">
        <v>185</v>
      </c>
      <c r="F88" s="114" t="str">
        <f aca="false">IF(OR(ISNUMBER(FIND("Task",E88)),ISNUMBER(FIND("Sala",E88))),CONCATENATE("\textbf{",E88,"} \\ \hline"),IF(OR(E88="",ISNUMBER(E88)),"",CONCATENATE(SUBSTITUTE(SUBSTITUTE(E88,",",";"),".",",")," \\ \hline")))</f>
        <v>15,9543;-11,01 \\ \hline</v>
      </c>
      <c r="G88" s="4" t="s">
        <v>120</v>
      </c>
      <c r="H88" s="4" t="s">
        <v>253</v>
      </c>
      <c r="I88" s="114" t="str">
        <f aca="false">IF(OR(ISNUMBER(FIND("Task",H88)),ISNUMBER(FIND("Sala",H88))),CONCATENATE("\textbf{",H88,"} \\ \hline"),IF(OR(H88="",ISNUMBER(H88)),"",CONCATENATE(SUBSTITUTE(SUBSTITUTE(H88,",",";"),".",",")," \\ \hline")))</f>
        <v>-5,98857;-9,81 \\ \hline</v>
      </c>
      <c r="J88" s="4" t="s">
        <v>120</v>
      </c>
      <c r="K88" s="4" t="s">
        <v>185</v>
      </c>
      <c r="L88" s="114" t="str">
        <f aca="false">IF(OR(ISNUMBER(FIND("Task",K88)),ISNUMBER(FIND("Sala",K88))),CONCATENATE("\textbf{",K88,"} \\ \hline"),IF(OR(K88="",ISNUMBER(K88)),"",CONCATENATE(SUBSTITUTE(SUBSTITUTE(K88,",",";"),".",",")," \\ \hline")))</f>
        <v>15,9543;-11,01 \\ \hline</v>
      </c>
      <c r="M88" s="4" t="s">
        <v>120</v>
      </c>
      <c r="N88" s="4" t="s">
        <v>185</v>
      </c>
      <c r="O88" s="114" t="str">
        <f aca="false">IF(OR(ISNUMBER(FIND("Task",N88)),ISNUMBER(FIND("Sala",N88))),CONCATENATE("\textbf{",N88,"} \\ \hline"),IF(OR(N88="",ISNUMBER(N88)),"",CONCATENATE(SUBSTITUTE(SUBSTITUTE(N88,",",";"),".",",")," \\ \hline")))</f>
        <v>15,9543;-11,01 \\ \hline</v>
      </c>
    </row>
    <row r="89" customFormat="false" ht="15.75" hidden="false" customHeight="false" outlineLevel="0" collapsed="false">
      <c r="A89" s="4" t="s">
        <v>126</v>
      </c>
      <c r="B89" s="4"/>
      <c r="C89" s="114" t="str">
        <f aca="false">IF(OR(ISNUMBER(FIND("Task",B89)),ISNUMBER(FIND("Sala",B89))),CONCATENATE("\textbf{",B89,"} \\ \hline"),IF(OR(B89="",ISNUMBER(B89)),"",CONCATENATE(SUBSTITUTE(SUBSTITUTE(B89,",",";"),".",",")," \\ \hline")))</f>
        <v/>
      </c>
      <c r="D89" s="4" t="s">
        <v>126</v>
      </c>
      <c r="E89" s="4"/>
      <c r="F89" s="114" t="str">
        <f aca="false">IF(OR(ISNUMBER(FIND("Task",E89)),ISNUMBER(FIND("Sala",E89))),CONCATENATE("\textbf{",E89,"} \\ \hline"),IF(OR(E89="",ISNUMBER(E89)),"",CONCATENATE(SUBSTITUTE(SUBSTITUTE(E89,",",";"),".",",")," \\ \hline")))</f>
        <v/>
      </c>
      <c r="G89" s="4" t="s">
        <v>120</v>
      </c>
      <c r="H89" s="4" t="s">
        <v>254</v>
      </c>
      <c r="I89" s="114" t="str">
        <f aca="false">IF(OR(ISNUMBER(FIND("Task",H89)),ISNUMBER(FIND("Sala",H89))),CONCATENATE("\textbf{",H89,"} \\ \hline"),IF(OR(H89="",ISNUMBER(H89)),"",CONCATENATE(SUBSTITUTE(SUBSTITUTE(H89,",",";"),".",",")," \\ \hline")))</f>
        <v>-4,78857;-11,01 \\ \hline</v>
      </c>
      <c r="J89" s="4" t="s">
        <v>126</v>
      </c>
      <c r="K89" s="4"/>
      <c r="L89" s="114" t="str">
        <f aca="false">IF(OR(ISNUMBER(FIND("Task",K89)),ISNUMBER(FIND("Sala",K89))),CONCATENATE("\textbf{",K89,"} \\ \hline"),IF(OR(K89="",ISNUMBER(K89)),"",CONCATENATE(SUBSTITUTE(SUBSTITUTE(K89,",",";"),".",",")," \\ \hline")))</f>
        <v/>
      </c>
      <c r="M89" s="4" t="s">
        <v>126</v>
      </c>
      <c r="N89" s="4"/>
      <c r="O89" s="114" t="str">
        <f aca="false">IF(OR(ISNUMBER(FIND("Task",N89)),ISNUMBER(FIND("Sala",N89))),CONCATENATE("\textbf{",N89,"} \\ \hline"),IF(OR(N89="",ISNUMBER(N89)),"",CONCATENATE(SUBSTITUTE(SUBSTITUTE(N89,",",";"),".",",")," \\ \hline")))</f>
        <v/>
      </c>
    </row>
    <row r="90" customFormat="false" ht="15.75" hidden="false" customHeight="false" outlineLevel="0" collapsed="false">
      <c r="A90" s="4" t="s">
        <v>127</v>
      </c>
      <c r="B90" s="4"/>
      <c r="C90" s="114" t="str">
        <f aca="false">IF(OR(ISNUMBER(FIND("Task",B90)),ISNUMBER(FIND("Sala",B90))),CONCATENATE("\textbf{",B90,"} \\ \hline"),IF(OR(B90="",ISNUMBER(B90)),"",CONCATENATE(SUBSTITUTE(SUBSTITUTE(B90,",",";"),".",",")," \\ \hline")))</f>
        <v/>
      </c>
      <c r="D90" s="4" t="s">
        <v>127</v>
      </c>
      <c r="E90" s="4"/>
      <c r="F90" s="114" t="str">
        <f aca="false">IF(OR(ISNUMBER(FIND("Task",E90)),ISNUMBER(FIND("Sala",E90))),CONCATENATE("\textbf{",E90,"} \\ \hline"),IF(OR(E90="",ISNUMBER(E90)),"",CONCATENATE(SUBSTITUTE(SUBSTITUTE(E90,",",";"),".",",")," \\ \hline")))</f>
        <v/>
      </c>
      <c r="G90" s="4" t="s">
        <v>120</v>
      </c>
      <c r="H90" s="4" t="s">
        <v>185</v>
      </c>
      <c r="I90" s="114" t="str">
        <f aca="false">IF(OR(ISNUMBER(FIND("Task",H90)),ISNUMBER(FIND("Sala",H90))),CONCATENATE("\textbf{",H90,"} \\ \hline"),IF(OR(H90="",ISNUMBER(H90)),"",CONCATENATE(SUBSTITUTE(SUBSTITUTE(H90,",",";"),".",",")," \\ \hline")))</f>
        <v>15,9543;-11,01 \\ \hline</v>
      </c>
      <c r="J90" s="4" t="s">
        <v>127</v>
      </c>
      <c r="K90" s="4"/>
      <c r="L90" s="114" t="str">
        <f aca="false">IF(OR(ISNUMBER(FIND("Task",K90)),ISNUMBER(FIND("Sala",K90))),CONCATENATE("\textbf{",K90,"} \\ \hline"),IF(OR(K90="",ISNUMBER(K90)),"",CONCATENATE(SUBSTITUTE(SUBSTITUTE(K90,",",";"),".",",")," \\ \hline")))</f>
        <v/>
      </c>
      <c r="M90" s="4" t="s">
        <v>127</v>
      </c>
      <c r="N90" s="4"/>
      <c r="O90" s="114" t="str">
        <f aca="false">IF(OR(ISNUMBER(FIND("Task",N90)),ISNUMBER(FIND("Sala",N90))),CONCATENATE("\textbf{",N90,"} \\ \hline"),IF(OR(N90="",ISNUMBER(N90)),"",CONCATENATE(SUBSTITUTE(SUBSTITUTE(N90,",",";"),".",",")," \\ \hline")))</f>
        <v/>
      </c>
    </row>
    <row r="91" customFormat="false" ht="15.75" hidden="false" customHeight="false" outlineLevel="0" collapsed="false">
      <c r="A91" s="4" t="s">
        <v>119</v>
      </c>
      <c r="B91" s="4" t="s">
        <v>28</v>
      </c>
      <c r="C91" s="114" t="str">
        <f aca="false">IF(OR(ISNUMBER(FIND("Task",B91)),ISNUMBER(FIND("Sala",B91))),CONCATENATE("\textbf{",B91,"} \\ \hline"),IF(OR(B91="",ISNUMBER(B91)),"",CONCATENATE(SUBSTITUTE(SUBSTITUTE(B91,",",";"),".",",")," \\ \hline")))</f>
        <v>\textbf{Sala 322} \\ \hline</v>
      </c>
      <c r="D91" s="4" t="s">
        <v>119</v>
      </c>
      <c r="E91" s="4" t="s">
        <v>28</v>
      </c>
      <c r="F91" s="114" t="str">
        <f aca="false">IF(OR(ISNUMBER(FIND("Task",E91)),ISNUMBER(FIND("Sala",E91))),CONCATENATE("\textbf{",E91,"} \\ \hline"),IF(OR(E91="",ISNUMBER(E91)),"",CONCATENATE(SUBSTITUTE(SUBSTITUTE(E91,",",";"),".",",")," \\ \hline")))</f>
        <v>\textbf{Sala 322} \\ \hline</v>
      </c>
      <c r="G91" s="4" t="s">
        <v>126</v>
      </c>
      <c r="H91" s="4"/>
      <c r="I91" s="114" t="str">
        <f aca="false">IF(OR(ISNUMBER(FIND("Task",H91)),ISNUMBER(FIND("Sala",H91))),CONCATENATE("\textbf{",H91,"} \\ \hline"),IF(OR(H91="",ISNUMBER(H91)),"",CONCATENATE(SUBSTITUTE(SUBSTITUTE(H91,",",";"),".",",")," \\ \hline")))</f>
        <v/>
      </c>
      <c r="J91" s="4" t="s">
        <v>119</v>
      </c>
      <c r="K91" s="4" t="s">
        <v>28</v>
      </c>
      <c r="L91" s="114" t="str">
        <f aca="false">IF(OR(ISNUMBER(FIND("Task",K91)),ISNUMBER(FIND("Sala",K91))),CONCATENATE("\textbf{",K91,"} \\ \hline"),IF(OR(K91="",ISNUMBER(K91)),"",CONCATENATE(SUBSTITUTE(SUBSTITUTE(K91,",",";"),".",",")," \\ \hline")))</f>
        <v>\textbf{Sala 322} \\ \hline</v>
      </c>
      <c r="M91" s="4" t="s">
        <v>119</v>
      </c>
      <c r="N91" s="4" t="s">
        <v>28</v>
      </c>
      <c r="O91" s="114" t="str">
        <f aca="false">IF(OR(ISNUMBER(FIND("Task",N91)),ISNUMBER(FIND("Sala",N91))),CONCATENATE("\textbf{",N91,"} \\ \hline"),IF(OR(N91="",ISNUMBER(N91)),"",CONCATENATE(SUBSTITUTE(SUBSTITUTE(N91,",",";"),".",",")," \\ \hline")))</f>
        <v>\textbf{Sala 322} \\ \hline</v>
      </c>
    </row>
    <row r="92" customFormat="false" ht="15.75" hidden="false" customHeight="false" outlineLevel="0" collapsed="false">
      <c r="A92" s="4" t="s">
        <v>120</v>
      </c>
      <c r="B92" s="4" t="s">
        <v>255</v>
      </c>
      <c r="C92" s="114" t="str">
        <f aca="false">IF(OR(ISNUMBER(FIND("Task",B92)),ISNUMBER(FIND("Sala",B92))),CONCATENATE("\textbf{",B92,"} \\ \hline"),IF(OR(B92="",ISNUMBER(B92)),"",CONCATENATE(SUBSTITUTE(SUBSTITUTE(B92,",",";"),".",",")," \\ \hline")))</f>
        <v>-4,70286;-11,0957 \\ \hline</v>
      </c>
      <c r="D92" s="4" t="s">
        <v>120</v>
      </c>
      <c r="E92" s="4" t="s">
        <v>255</v>
      </c>
      <c r="F92" s="114" t="str">
        <f aca="false">IF(OR(ISNUMBER(FIND("Task",E92)),ISNUMBER(FIND("Sala",E92))),CONCATENATE("\textbf{",E92,"} \\ \hline"),IF(OR(E92="",ISNUMBER(E92)),"",CONCATENATE(SUBSTITUTE(SUBSTITUTE(E92,",",";"),".",",")," \\ \hline")))</f>
        <v>-4,70286;-11,0957 \\ \hline</v>
      </c>
      <c r="G92" s="4" t="s">
        <v>127</v>
      </c>
      <c r="H92" s="4"/>
      <c r="I92" s="114" t="str">
        <f aca="false">IF(OR(ISNUMBER(FIND("Task",H92)),ISNUMBER(FIND("Sala",H92))),CONCATENATE("\textbf{",H92,"} \\ \hline"),IF(OR(H92="",ISNUMBER(H92)),"",CONCATENATE(SUBSTITUTE(SUBSTITUTE(H92,",",";"),".",",")," \\ \hline")))</f>
        <v/>
      </c>
      <c r="J92" s="4" t="s">
        <v>120</v>
      </c>
      <c r="K92" s="4" t="s">
        <v>255</v>
      </c>
      <c r="L92" s="114" t="str">
        <f aca="false">IF(OR(ISNUMBER(FIND("Task",K92)),ISNUMBER(FIND("Sala",K92))),CONCATENATE("\textbf{",K92,"} \\ \hline"),IF(OR(K92="",ISNUMBER(K92)),"",CONCATENATE(SUBSTITUTE(SUBSTITUTE(K92,",",";"),".",",")," \\ \hline")))</f>
        <v>-4,70286;-11,0957 \\ \hline</v>
      </c>
      <c r="M92" s="4" t="s">
        <v>120</v>
      </c>
      <c r="N92" s="4" t="s">
        <v>255</v>
      </c>
      <c r="O92" s="114" t="str">
        <f aca="false">IF(OR(ISNUMBER(FIND("Task",N92)),ISNUMBER(FIND("Sala",N92))),CONCATENATE("\textbf{",N92,"} \\ \hline"),IF(OR(N92="",ISNUMBER(N92)),"",CONCATENATE(SUBSTITUTE(SUBSTITUTE(N92,",",";"),".",",")," \\ \hline")))</f>
        <v>-4,70286;-11,0957 \\ \hline</v>
      </c>
    </row>
    <row r="93" customFormat="false" ht="15.75" hidden="false" customHeight="false" outlineLevel="0" collapsed="false">
      <c r="A93" s="4" t="s">
        <v>120</v>
      </c>
      <c r="B93" s="4" t="s">
        <v>256</v>
      </c>
      <c r="C93" s="114" t="str">
        <f aca="false">IF(OR(ISNUMBER(FIND("Task",B93)),ISNUMBER(FIND("Sala",B93))),CONCATENATE("\textbf{",B93,"} \\ \hline"),IF(OR(B93="",ISNUMBER(B93)),"",CONCATENATE(SUBSTITUTE(SUBSTITUTE(B93,",",";"),".",",")," \\ \hline")))</f>
        <v>-5,47429;-10,3243 \\ \hline</v>
      </c>
      <c r="D93" s="4" t="s">
        <v>120</v>
      </c>
      <c r="E93" s="4" t="s">
        <v>256</v>
      </c>
      <c r="F93" s="114" t="str">
        <f aca="false">IF(OR(ISNUMBER(FIND("Task",E93)),ISNUMBER(FIND("Sala",E93))),CONCATENATE("\textbf{",E93,"} \\ \hline"),IF(OR(E93="",ISNUMBER(E93)),"",CONCATENATE(SUBSTITUTE(SUBSTITUTE(E93,",",";"),".",",")," \\ \hline")))</f>
        <v>-5,47429;-10,3243 \\ \hline</v>
      </c>
      <c r="G93" s="4" t="s">
        <v>119</v>
      </c>
      <c r="H93" s="4" t="s">
        <v>28</v>
      </c>
      <c r="I93" s="114" t="str">
        <f aca="false">IF(OR(ISNUMBER(FIND("Task",H93)),ISNUMBER(FIND("Sala",H93))),CONCATENATE("\textbf{",H93,"} \\ \hline"),IF(OR(H93="",ISNUMBER(H93)),"",CONCATENATE(SUBSTITUTE(SUBSTITUTE(H93,",",";"),".",",")," \\ \hline")))</f>
        <v>\textbf{Sala 322} \\ \hline</v>
      </c>
      <c r="J93" s="4" t="s">
        <v>120</v>
      </c>
      <c r="K93" s="4" t="s">
        <v>256</v>
      </c>
      <c r="L93" s="114" t="str">
        <f aca="false">IF(OR(ISNUMBER(FIND("Task",K93)),ISNUMBER(FIND("Sala",K93))),CONCATENATE("\textbf{",K93,"} \\ \hline"),IF(OR(K93="",ISNUMBER(K93)),"",CONCATENATE(SUBSTITUTE(SUBSTITUTE(K93,",",";"),".",",")," \\ \hline")))</f>
        <v>-5,47429;-10,3243 \\ \hline</v>
      </c>
      <c r="M93" s="4" t="s">
        <v>120</v>
      </c>
      <c r="N93" s="4" t="s">
        <v>256</v>
      </c>
      <c r="O93" s="114" t="str">
        <f aca="false">IF(OR(ISNUMBER(FIND("Task",N93)),ISNUMBER(FIND("Sala",N93))),CONCATENATE("\textbf{",N93,"} \\ \hline"),IF(OR(N93="",ISNUMBER(N93)),"",CONCATENATE(SUBSTITUTE(SUBSTITUTE(N93,",",";"),".",",")," \\ \hline")))</f>
        <v>-5,47429;-10,3243 \\ \hline</v>
      </c>
    </row>
    <row r="94" customFormat="false" ht="15.75" hidden="false" customHeight="false" outlineLevel="0" collapsed="false">
      <c r="A94" s="4" t="s">
        <v>120</v>
      </c>
      <c r="B94" s="4" t="s">
        <v>257</v>
      </c>
      <c r="C94" s="114" t="str">
        <f aca="false">IF(OR(ISNUMBER(FIND("Task",B94)),ISNUMBER(FIND("Sala",B94))),CONCATENATE("\textbf{",B94,"} \\ \hline"),IF(OR(B94="",ISNUMBER(B94)),"",CONCATENATE(SUBSTITUTE(SUBSTITUTE(B94,",",";"),".",",")," \\ \hline")))</f>
        <v>-5,47429;-10,2386 \\ \hline</v>
      </c>
      <c r="D94" s="4" t="s">
        <v>120</v>
      </c>
      <c r="E94" s="4" t="s">
        <v>257</v>
      </c>
      <c r="F94" s="114" t="str">
        <f aca="false">IF(OR(ISNUMBER(FIND("Task",E94)),ISNUMBER(FIND("Sala",E94))),CONCATENATE("\textbf{",E94,"} \\ \hline"),IF(OR(E94="",ISNUMBER(E94)),"",CONCATENATE(SUBSTITUTE(SUBSTITUTE(E94,",",";"),".",",")," \\ \hline")))</f>
        <v>-5,47429;-10,2386 \\ \hline</v>
      </c>
      <c r="G94" s="4" t="s">
        <v>120</v>
      </c>
      <c r="H94" s="4" t="s">
        <v>255</v>
      </c>
      <c r="I94" s="114" t="str">
        <f aca="false">IF(OR(ISNUMBER(FIND("Task",H94)),ISNUMBER(FIND("Sala",H94))),CONCATENATE("\textbf{",H94,"} \\ \hline"),IF(OR(H94="",ISNUMBER(H94)),"",CONCATENATE(SUBSTITUTE(SUBSTITUTE(H94,",",";"),".",",")," \\ \hline")))</f>
        <v>-4,70286;-11,0957 \\ \hline</v>
      </c>
      <c r="J94" s="4" t="s">
        <v>120</v>
      </c>
      <c r="K94" s="4" t="s">
        <v>257</v>
      </c>
      <c r="L94" s="114" t="str">
        <f aca="false">IF(OR(ISNUMBER(FIND("Task",K94)),ISNUMBER(FIND("Sala",K94))),CONCATENATE("\textbf{",K94,"} \\ \hline"),IF(OR(K94="",ISNUMBER(K94)),"",CONCATENATE(SUBSTITUTE(SUBSTITUTE(K94,",",";"),".",",")," \\ \hline")))</f>
        <v>-5,47429;-10,2386 \\ \hline</v>
      </c>
      <c r="M94" s="4" t="s">
        <v>120</v>
      </c>
      <c r="N94" s="4" t="s">
        <v>257</v>
      </c>
      <c r="O94" s="114" t="str">
        <f aca="false">IF(OR(ISNUMBER(FIND("Task",N94)),ISNUMBER(FIND("Sala",N94))),CONCATENATE("\textbf{",N94,"} \\ \hline"),IF(OR(N94="",ISNUMBER(N94)),"",CONCATENATE(SUBSTITUTE(SUBSTITUTE(N94,",",";"),".",",")," \\ \hline")))</f>
        <v>-5,47429;-10,2386 \\ \hline</v>
      </c>
    </row>
    <row r="95" customFormat="false" ht="15.75" hidden="false" customHeight="false" outlineLevel="0" collapsed="false">
      <c r="A95" s="4" t="s">
        <v>120</v>
      </c>
      <c r="B95" s="4" t="s">
        <v>258</v>
      </c>
      <c r="C95" s="114" t="str">
        <f aca="false">IF(OR(ISNUMBER(FIND("Task",B95)),ISNUMBER(FIND("Sala",B95))),CONCATENATE("\textbf{",B95,"} \\ \hline"),IF(OR(B95="",ISNUMBER(B95)),"",CONCATENATE(SUBSTITUTE(SUBSTITUTE(B95,",",";"),".",",")," \\ \hline")))</f>
        <v>-5,81714;-9,89571 \\ \hline</v>
      </c>
      <c r="D95" s="4" t="s">
        <v>120</v>
      </c>
      <c r="E95" s="4" t="s">
        <v>258</v>
      </c>
      <c r="F95" s="114" t="str">
        <f aca="false">IF(OR(ISNUMBER(FIND("Task",E95)),ISNUMBER(FIND("Sala",E95))),CONCATENATE("\textbf{",E95,"} \\ \hline"),IF(OR(E95="",ISNUMBER(E95)),"",CONCATENATE(SUBSTITUTE(SUBSTITUTE(E95,",",";"),".",",")," \\ \hline")))</f>
        <v>-5,81714;-9,89571 \\ \hline</v>
      </c>
      <c r="G95" s="4" t="s">
        <v>120</v>
      </c>
      <c r="H95" s="4" t="s">
        <v>256</v>
      </c>
      <c r="I95" s="114" t="str">
        <f aca="false">IF(OR(ISNUMBER(FIND("Task",H95)),ISNUMBER(FIND("Sala",H95))),CONCATENATE("\textbf{",H95,"} \\ \hline"),IF(OR(H95="",ISNUMBER(H95)),"",CONCATENATE(SUBSTITUTE(SUBSTITUTE(H95,",",";"),".",",")," \\ \hline")))</f>
        <v>-5,47429;-10,3243 \\ \hline</v>
      </c>
      <c r="J95" s="4" t="s">
        <v>120</v>
      </c>
      <c r="K95" s="4" t="s">
        <v>258</v>
      </c>
      <c r="L95" s="114" t="str">
        <f aca="false">IF(OR(ISNUMBER(FIND("Task",K95)),ISNUMBER(FIND("Sala",K95))),CONCATENATE("\textbf{",K95,"} \\ \hline"),IF(OR(K95="",ISNUMBER(K95)),"",CONCATENATE(SUBSTITUTE(SUBSTITUTE(K95,",",";"),".",",")," \\ \hline")))</f>
        <v>-5,81714;-9,89571 \\ \hline</v>
      </c>
      <c r="M95" s="4" t="s">
        <v>120</v>
      </c>
      <c r="N95" s="4" t="s">
        <v>258</v>
      </c>
      <c r="O95" s="114" t="str">
        <f aca="false">IF(OR(ISNUMBER(FIND("Task",N95)),ISNUMBER(FIND("Sala",N95))),CONCATENATE("\textbf{",N95,"} \\ \hline"),IF(OR(N95="",ISNUMBER(N95)),"",CONCATENATE(SUBSTITUTE(SUBSTITUTE(N95,",",";"),".",",")," \\ \hline")))</f>
        <v>-5,81714;-9,89571 \\ \hline</v>
      </c>
    </row>
    <row r="96" customFormat="false" ht="15.75" hidden="false" customHeight="false" outlineLevel="0" collapsed="false">
      <c r="A96" s="4" t="s">
        <v>120</v>
      </c>
      <c r="B96" s="4" t="s">
        <v>259</v>
      </c>
      <c r="C96" s="114" t="str">
        <f aca="false">IF(OR(ISNUMBER(FIND("Task",B96)),ISNUMBER(FIND("Sala",B96))),CONCATENATE("\textbf{",B96,"} \\ \hline"),IF(OR(B96="",ISNUMBER(B96)),"",CONCATENATE(SUBSTITUTE(SUBSTITUTE(B96,",",";"),".",",")," \\ \hline")))</f>
        <v>-5,81714;25,59 \\ \hline</v>
      </c>
      <c r="D96" s="4" t="s">
        <v>120</v>
      </c>
      <c r="E96" s="4" t="s">
        <v>259</v>
      </c>
      <c r="F96" s="114" t="str">
        <f aca="false">IF(OR(ISNUMBER(FIND("Task",E96)),ISNUMBER(FIND("Sala",E96))),CONCATENATE("\textbf{",E96,"} \\ \hline"),IF(OR(E96="",ISNUMBER(E96)),"",CONCATENATE(SUBSTITUTE(SUBSTITUTE(E96,",",";"),".",",")," \\ \hline")))</f>
        <v>-5,81714;25,59 \\ \hline</v>
      </c>
      <c r="G96" s="4" t="s">
        <v>120</v>
      </c>
      <c r="H96" s="4" t="s">
        <v>257</v>
      </c>
      <c r="I96" s="114" t="str">
        <f aca="false">IF(OR(ISNUMBER(FIND("Task",H96)),ISNUMBER(FIND("Sala",H96))),CONCATENATE("\textbf{",H96,"} \\ \hline"),IF(OR(H96="",ISNUMBER(H96)),"",CONCATENATE(SUBSTITUTE(SUBSTITUTE(H96,",",";"),".",",")," \\ \hline")))</f>
        <v>-5,47429;-10,2386 \\ \hline</v>
      </c>
      <c r="J96" s="4" t="s">
        <v>120</v>
      </c>
      <c r="K96" s="4" t="s">
        <v>259</v>
      </c>
      <c r="L96" s="114" t="str">
        <f aca="false">IF(OR(ISNUMBER(FIND("Task",K96)),ISNUMBER(FIND("Sala",K96))),CONCATENATE("\textbf{",K96,"} \\ \hline"),IF(OR(K96="",ISNUMBER(K96)),"",CONCATENATE(SUBSTITUTE(SUBSTITUTE(K96,",",";"),".",",")," \\ \hline")))</f>
        <v>-5,81714;25,59 \\ \hline</v>
      </c>
      <c r="M96" s="4" t="s">
        <v>120</v>
      </c>
      <c r="N96" s="4" t="s">
        <v>259</v>
      </c>
      <c r="O96" s="114" t="str">
        <f aca="false">IF(OR(ISNUMBER(FIND("Task",N96)),ISNUMBER(FIND("Sala",N96))),CONCATENATE("\textbf{",N96,"} \\ \hline"),IF(OR(N96="",ISNUMBER(N96)),"",CONCATENATE(SUBSTITUTE(SUBSTITUTE(N96,",",";"),".",",")," \\ \hline")))</f>
        <v>-5,81714;25,59 \\ \hline</v>
      </c>
    </row>
    <row r="97" customFormat="false" ht="15.75" hidden="false" customHeight="false" outlineLevel="0" collapsed="false">
      <c r="A97" s="4" t="s">
        <v>120</v>
      </c>
      <c r="B97" s="4" t="s">
        <v>260</v>
      </c>
      <c r="C97" s="114" t="str">
        <f aca="false">IF(OR(ISNUMBER(FIND("Task",B97)),ISNUMBER(FIND("Sala",B97))),CONCATENATE("\textbf{",B97,"} \\ \hline"),IF(OR(B97="",ISNUMBER(B97)),"",CONCATENATE(SUBSTITUTE(SUBSTITUTE(B97,",",";"),".",",")," \\ \hline")))</f>
        <v>-5,64571;25,7614 \\ \hline</v>
      </c>
      <c r="D97" s="4" t="s">
        <v>120</v>
      </c>
      <c r="E97" s="4" t="s">
        <v>260</v>
      </c>
      <c r="F97" s="114" t="str">
        <f aca="false">IF(OR(ISNUMBER(FIND("Task",E97)),ISNUMBER(FIND("Sala",E97))),CONCATENATE("\textbf{",E97,"} \\ \hline"),IF(OR(E97="",ISNUMBER(E97)),"",CONCATENATE(SUBSTITUTE(SUBSTITUTE(E97,",",";"),".",",")," \\ \hline")))</f>
        <v>-5,64571;25,7614 \\ \hline</v>
      </c>
      <c r="G97" s="4" t="s">
        <v>120</v>
      </c>
      <c r="H97" s="4" t="s">
        <v>258</v>
      </c>
      <c r="I97" s="114" t="str">
        <f aca="false">IF(OR(ISNUMBER(FIND("Task",H97)),ISNUMBER(FIND("Sala",H97))),CONCATENATE("\textbf{",H97,"} \\ \hline"),IF(OR(H97="",ISNUMBER(H97)),"",CONCATENATE(SUBSTITUTE(SUBSTITUTE(H97,",",";"),".",",")," \\ \hline")))</f>
        <v>-5,81714;-9,89571 \\ \hline</v>
      </c>
      <c r="J97" s="4" t="s">
        <v>120</v>
      </c>
      <c r="K97" s="4" t="s">
        <v>260</v>
      </c>
      <c r="L97" s="114" t="str">
        <f aca="false">IF(OR(ISNUMBER(FIND("Task",K97)),ISNUMBER(FIND("Sala",K97))),CONCATENATE("\textbf{",K97,"} \\ \hline"),IF(OR(K97="",ISNUMBER(K97)),"",CONCATENATE(SUBSTITUTE(SUBSTITUTE(K97,",",";"),".",",")," \\ \hline")))</f>
        <v>-5,64571;25,7614 \\ \hline</v>
      </c>
      <c r="M97" s="4" t="s">
        <v>120</v>
      </c>
      <c r="N97" s="4" t="s">
        <v>260</v>
      </c>
      <c r="O97" s="114" t="str">
        <f aca="false">IF(OR(ISNUMBER(FIND("Task",N97)),ISNUMBER(FIND("Sala",N97))),CONCATENATE("\textbf{",N97,"} \\ \hline"),IF(OR(N97="",ISNUMBER(N97)),"",CONCATENATE(SUBSTITUTE(SUBSTITUTE(N97,",",";"),".",",")," \\ \hline")))</f>
        <v>-5,64571;25,7614 \\ \hline</v>
      </c>
    </row>
    <row r="98" customFormat="false" ht="15.75" hidden="false" customHeight="false" outlineLevel="0" collapsed="false">
      <c r="A98" s="4" t="s">
        <v>120</v>
      </c>
      <c r="B98" s="4" t="s">
        <v>261</v>
      </c>
      <c r="C98" s="114" t="str">
        <f aca="false">IF(OR(ISNUMBER(FIND("Task",B98)),ISNUMBER(FIND("Sala",B98))),CONCATENATE("\textbf{",B98,"} \\ \hline"),IF(OR(B98="",ISNUMBER(B98)),"",CONCATENATE(SUBSTITUTE(SUBSTITUTE(B98,",",";"),".",",")," \\ \hline")))</f>
        <v>-1,87429;25,7614 \\ \hline</v>
      </c>
      <c r="D98" s="4" t="s">
        <v>120</v>
      </c>
      <c r="E98" s="4" t="s">
        <v>261</v>
      </c>
      <c r="F98" s="114" t="str">
        <f aca="false">IF(OR(ISNUMBER(FIND("Task",E98)),ISNUMBER(FIND("Sala",E98))),CONCATENATE("\textbf{",E98,"} \\ \hline"),IF(OR(E98="",ISNUMBER(E98)),"",CONCATENATE(SUBSTITUTE(SUBSTITUTE(E98,",",";"),".",",")," \\ \hline")))</f>
        <v>-1,87429;25,7614 \\ \hline</v>
      </c>
      <c r="G98" s="4" t="s">
        <v>120</v>
      </c>
      <c r="H98" s="4" t="s">
        <v>259</v>
      </c>
      <c r="I98" s="114" t="str">
        <f aca="false">IF(OR(ISNUMBER(FIND("Task",H98)),ISNUMBER(FIND("Sala",H98))),CONCATENATE("\textbf{",H98,"} \\ \hline"),IF(OR(H98="",ISNUMBER(H98)),"",CONCATENATE(SUBSTITUTE(SUBSTITUTE(H98,",",";"),".",",")," \\ \hline")))</f>
        <v>-5,81714;25,59 \\ \hline</v>
      </c>
      <c r="J98" s="4" t="s">
        <v>120</v>
      </c>
      <c r="K98" s="4" t="s">
        <v>261</v>
      </c>
      <c r="L98" s="114" t="str">
        <f aca="false">IF(OR(ISNUMBER(FIND("Task",K98)),ISNUMBER(FIND("Sala",K98))),CONCATENATE("\textbf{",K98,"} \\ \hline"),IF(OR(K98="",ISNUMBER(K98)),"",CONCATENATE(SUBSTITUTE(SUBSTITUTE(K98,",",";"),".",",")," \\ \hline")))</f>
        <v>-1,87429;25,7614 \\ \hline</v>
      </c>
      <c r="M98" s="4" t="s">
        <v>120</v>
      </c>
      <c r="N98" s="4" t="s">
        <v>261</v>
      </c>
      <c r="O98" s="114" t="str">
        <f aca="false">IF(OR(ISNUMBER(FIND("Task",N98)),ISNUMBER(FIND("Sala",N98))),CONCATENATE("\textbf{",N98,"} \\ \hline"),IF(OR(N98="",ISNUMBER(N98)),"",CONCATENATE(SUBSTITUTE(SUBSTITUTE(N98,",",";"),".",",")," \\ \hline")))</f>
        <v>-1,87429;25,7614 \\ \hline</v>
      </c>
    </row>
    <row r="99" customFormat="false" ht="15.75" hidden="false" customHeight="false" outlineLevel="0" collapsed="false">
      <c r="A99" s="4" t="s">
        <v>120</v>
      </c>
      <c r="B99" s="4" t="s">
        <v>262</v>
      </c>
      <c r="C99" s="114" t="str">
        <f aca="false">IF(OR(ISNUMBER(FIND("Task",B99)),ISNUMBER(FIND("Sala",B99))),CONCATENATE("\textbf{",B99,"} \\ \hline"),IF(OR(B99="",ISNUMBER(B99)),"",CONCATENATE(SUBSTITUTE(SUBSTITUTE(B99,",",";"),".",",")," \\ \hline")))</f>
        <v>-1,70286;25,9329 \\ \hline</v>
      </c>
      <c r="D99" s="4" t="s">
        <v>120</v>
      </c>
      <c r="E99" s="4" t="s">
        <v>262</v>
      </c>
      <c r="F99" s="114" t="str">
        <f aca="false">IF(OR(ISNUMBER(FIND("Task",E99)),ISNUMBER(FIND("Sala",E99))),CONCATENATE("\textbf{",E99,"} \\ \hline"),IF(OR(E99="",ISNUMBER(E99)),"",CONCATENATE(SUBSTITUTE(SUBSTITUTE(E99,",",";"),".",",")," \\ \hline")))</f>
        <v>-1,70286;25,9329 \\ \hline</v>
      </c>
      <c r="G99" s="4" t="s">
        <v>120</v>
      </c>
      <c r="H99" s="4" t="s">
        <v>260</v>
      </c>
      <c r="I99" s="114" t="str">
        <f aca="false">IF(OR(ISNUMBER(FIND("Task",H99)),ISNUMBER(FIND("Sala",H99))),CONCATENATE("\textbf{",H99,"} \\ \hline"),IF(OR(H99="",ISNUMBER(H99)),"",CONCATENATE(SUBSTITUTE(SUBSTITUTE(H99,",",";"),".",",")," \\ \hline")))</f>
        <v>-5,64571;25,7614 \\ \hline</v>
      </c>
      <c r="J99" s="4" t="s">
        <v>120</v>
      </c>
      <c r="K99" s="4" t="s">
        <v>262</v>
      </c>
      <c r="L99" s="114" t="str">
        <f aca="false">IF(OR(ISNUMBER(FIND("Task",K99)),ISNUMBER(FIND("Sala",K99))),CONCATENATE("\textbf{",K99,"} \\ \hline"),IF(OR(K99="",ISNUMBER(K99)),"",CONCATENATE(SUBSTITUTE(SUBSTITUTE(K99,",",";"),".",",")," \\ \hline")))</f>
        <v>-1,70286;25,9329 \\ \hline</v>
      </c>
      <c r="M99" s="4" t="s">
        <v>120</v>
      </c>
      <c r="N99" s="4" t="s">
        <v>262</v>
      </c>
      <c r="O99" s="114" t="str">
        <f aca="false">IF(OR(ISNUMBER(FIND("Task",N99)),ISNUMBER(FIND("Sala",N99))),CONCATENATE("\textbf{",N99,"} \\ \hline"),IF(OR(N99="",ISNUMBER(N99)),"",CONCATENATE(SUBSTITUTE(SUBSTITUTE(N99,",",";"),".",",")," \\ \hline")))</f>
        <v>-1,70286;25,9329 \\ \hline</v>
      </c>
    </row>
    <row r="100" customFormat="false" ht="15.75" hidden="false" customHeight="false" outlineLevel="0" collapsed="false">
      <c r="A100" s="4" t="s">
        <v>120</v>
      </c>
      <c r="B100" s="4" t="s">
        <v>263</v>
      </c>
      <c r="C100" s="114" t="str">
        <f aca="false">IF(OR(ISNUMBER(FIND("Task",B100)),ISNUMBER(FIND("Sala",B100))),CONCATENATE("\textbf{",B100,"} \\ \hline"),IF(OR(B100="",ISNUMBER(B100)),"",CONCATENATE(SUBSTITUTE(SUBSTITUTE(B100,",",";"),".",",")," \\ \hline")))</f>
        <v>-0,331429;25,9329 \\ \hline</v>
      </c>
      <c r="D100" s="4" t="s">
        <v>120</v>
      </c>
      <c r="E100" s="4" t="s">
        <v>263</v>
      </c>
      <c r="F100" s="114" t="str">
        <f aca="false">IF(OR(ISNUMBER(FIND("Task",E100)),ISNUMBER(FIND("Sala",E100))),CONCATENATE("\textbf{",E100,"} \\ \hline"),IF(OR(E100="",ISNUMBER(E100)),"",CONCATENATE(SUBSTITUTE(SUBSTITUTE(E100,",",";"),".",",")," \\ \hline")))</f>
        <v>-0,331429;25,9329 \\ \hline</v>
      </c>
      <c r="G100" s="4" t="s">
        <v>120</v>
      </c>
      <c r="H100" s="4" t="s">
        <v>261</v>
      </c>
      <c r="I100" s="114" t="str">
        <f aca="false">IF(OR(ISNUMBER(FIND("Task",H100)),ISNUMBER(FIND("Sala",H100))),CONCATENATE("\textbf{",H100,"} \\ \hline"),IF(OR(H100="",ISNUMBER(H100)),"",CONCATENATE(SUBSTITUTE(SUBSTITUTE(H100,",",";"),".",",")," \\ \hline")))</f>
        <v>-1,87429;25,7614 \\ \hline</v>
      </c>
      <c r="J100" s="4" t="s">
        <v>120</v>
      </c>
      <c r="K100" s="4" t="s">
        <v>263</v>
      </c>
      <c r="L100" s="114" t="str">
        <f aca="false">IF(OR(ISNUMBER(FIND("Task",K100)),ISNUMBER(FIND("Sala",K100))),CONCATENATE("\textbf{",K100,"} \\ \hline"),IF(OR(K100="",ISNUMBER(K100)),"",CONCATENATE(SUBSTITUTE(SUBSTITUTE(K100,",",";"),".",",")," \\ \hline")))</f>
        <v>-0,331429;25,9329 \\ \hline</v>
      </c>
      <c r="M100" s="4" t="s">
        <v>120</v>
      </c>
      <c r="N100" s="4" t="s">
        <v>263</v>
      </c>
      <c r="O100" s="114" t="str">
        <f aca="false">IF(OR(ISNUMBER(FIND("Task",N100)),ISNUMBER(FIND("Sala",N100))),CONCATENATE("\textbf{",N100,"} \\ \hline"),IF(OR(N100="",ISNUMBER(N100)),"",CONCATENATE(SUBSTITUTE(SUBSTITUTE(N100,",",";"),".",",")," \\ \hline")))</f>
        <v>-0,331429;25,9329 \\ \hline</v>
      </c>
    </row>
    <row r="101" customFormat="false" ht="15.75" hidden="false" customHeight="false" outlineLevel="0" collapsed="false">
      <c r="A101" s="4" t="s">
        <v>120</v>
      </c>
      <c r="B101" s="4" t="s">
        <v>193</v>
      </c>
      <c r="C101" s="114" t="str">
        <f aca="false">IF(OR(ISNUMBER(FIND("Task",B101)),ISNUMBER(FIND("Sala",B101))),CONCATENATE("\textbf{",B101,"} \\ \hline"),IF(OR(B101="",ISNUMBER(B101)),"",CONCATENATE(SUBSTITUTE(SUBSTITUTE(B101,",",";"),".",",")," \\ \hline")))</f>
        <v>0,0114286;26,2757 \\ \hline</v>
      </c>
      <c r="D101" s="4" t="s">
        <v>120</v>
      </c>
      <c r="E101" s="4" t="s">
        <v>193</v>
      </c>
      <c r="F101" s="114" t="str">
        <f aca="false">IF(OR(ISNUMBER(FIND("Task",E101)),ISNUMBER(FIND("Sala",E101))),CONCATENATE("\textbf{",E101,"} \\ \hline"),IF(OR(E101="",ISNUMBER(E101)),"",CONCATENATE(SUBSTITUTE(SUBSTITUTE(E101,",",";"),".",",")," \\ \hline")))</f>
        <v>0,0114286;26,2757 \\ \hline</v>
      </c>
      <c r="G101" s="4" t="s">
        <v>120</v>
      </c>
      <c r="H101" s="4" t="s">
        <v>262</v>
      </c>
      <c r="I101" s="114" t="str">
        <f aca="false">IF(OR(ISNUMBER(FIND("Task",H101)),ISNUMBER(FIND("Sala",H101))),CONCATENATE("\textbf{",H101,"} \\ \hline"),IF(OR(H101="",ISNUMBER(H101)),"",CONCATENATE(SUBSTITUTE(SUBSTITUTE(H101,",",";"),".",",")," \\ \hline")))</f>
        <v>-1,70286;25,9329 \\ \hline</v>
      </c>
      <c r="J101" s="4" t="s">
        <v>120</v>
      </c>
      <c r="K101" s="4" t="s">
        <v>193</v>
      </c>
      <c r="L101" s="114" t="str">
        <f aca="false">IF(OR(ISNUMBER(FIND("Task",K101)),ISNUMBER(FIND("Sala",K101))),CONCATENATE("\textbf{",K101,"} \\ \hline"),IF(OR(K101="",ISNUMBER(K101)),"",CONCATENATE(SUBSTITUTE(SUBSTITUTE(K101,",",";"),".",",")," \\ \hline")))</f>
        <v>0,0114286;26,2757 \\ \hline</v>
      </c>
      <c r="M101" s="4" t="s">
        <v>120</v>
      </c>
      <c r="N101" s="4" t="s">
        <v>193</v>
      </c>
      <c r="O101" s="114" t="str">
        <f aca="false">IF(OR(ISNUMBER(FIND("Task",N101)),ISNUMBER(FIND("Sala",N101))),CONCATENATE("\textbf{",N101,"} \\ \hline"),IF(OR(N101="",ISNUMBER(N101)),"",CONCATENATE(SUBSTITUTE(SUBSTITUTE(N101,",",";"),".",",")," \\ \hline")))</f>
        <v>0,0114286;26,2757 \\ \hline</v>
      </c>
    </row>
    <row r="102" customFormat="false" ht="15.75" hidden="false" customHeight="false" outlineLevel="0" collapsed="false">
      <c r="A102" s="4" t="s">
        <v>120</v>
      </c>
      <c r="B102" s="4" t="s">
        <v>196</v>
      </c>
      <c r="C102" s="114" t="str">
        <f aca="false">IF(OR(ISNUMBER(FIND("Task",B102)),ISNUMBER(FIND("Sala",B102))),CONCATENATE("\textbf{",B102,"} \\ \hline"),IF(OR(B102="",ISNUMBER(B102)),"",CONCATENATE(SUBSTITUTE(SUBSTITUTE(B102,",",";"),".",",")," \\ \hline")))</f>
        <v>2,75429;26,3614 \\ \hline</v>
      </c>
      <c r="D102" s="4" t="s">
        <v>120</v>
      </c>
      <c r="E102" s="4" t="s">
        <v>196</v>
      </c>
      <c r="F102" s="114" t="str">
        <f aca="false">IF(OR(ISNUMBER(FIND("Task",E102)),ISNUMBER(FIND("Sala",E102))),CONCATENATE("\textbf{",E102,"} \\ \hline"),IF(OR(E102="",ISNUMBER(E102)),"",CONCATENATE(SUBSTITUTE(SUBSTITUTE(E102,",",";"),".",",")," \\ \hline")))</f>
        <v>2,75429;26,3614 \\ \hline</v>
      </c>
      <c r="G102" s="4" t="s">
        <v>120</v>
      </c>
      <c r="H102" s="4" t="s">
        <v>263</v>
      </c>
      <c r="I102" s="114" t="str">
        <f aca="false">IF(OR(ISNUMBER(FIND("Task",H102)),ISNUMBER(FIND("Sala",H102))),CONCATENATE("\textbf{",H102,"} \\ \hline"),IF(OR(H102="",ISNUMBER(H102)),"",CONCATENATE(SUBSTITUTE(SUBSTITUTE(H102,",",";"),".",",")," \\ \hline")))</f>
        <v>-0,331429;25,9329 \\ \hline</v>
      </c>
      <c r="J102" s="4" t="s">
        <v>120</v>
      </c>
      <c r="K102" s="4" t="s">
        <v>196</v>
      </c>
      <c r="L102" s="114" t="str">
        <f aca="false">IF(OR(ISNUMBER(FIND("Task",K102)),ISNUMBER(FIND("Sala",K102))),CONCATENATE("\textbf{",K102,"} \\ \hline"),IF(OR(K102="",ISNUMBER(K102)),"",CONCATENATE(SUBSTITUTE(SUBSTITUTE(K102,",",";"),".",",")," \\ \hline")))</f>
        <v>2,75429;26,3614 \\ \hline</v>
      </c>
      <c r="M102" s="4" t="s">
        <v>120</v>
      </c>
      <c r="N102" s="4" t="s">
        <v>196</v>
      </c>
      <c r="O102" s="114" t="str">
        <f aca="false">IF(OR(ISNUMBER(FIND("Task",N102)),ISNUMBER(FIND("Sala",N102))),CONCATENATE("\textbf{",N102,"} \\ \hline"),IF(OR(N102="",ISNUMBER(N102)),"",CONCATENATE(SUBSTITUTE(SUBSTITUTE(N102,",",";"),".",",")," \\ \hline")))</f>
        <v>2,75429;26,3614 \\ \hline</v>
      </c>
    </row>
    <row r="103" customFormat="false" ht="15.75" hidden="false" customHeight="false" outlineLevel="0" collapsed="false">
      <c r="A103" s="4" t="s">
        <v>126</v>
      </c>
      <c r="B103" s="4"/>
      <c r="C103" s="114" t="str">
        <f aca="false">IF(OR(ISNUMBER(FIND("Task",B103)),ISNUMBER(FIND("Sala",B103))),CONCATENATE("\textbf{",B103,"} \\ \hline"),IF(OR(B103="",ISNUMBER(B103)),"",CONCATENATE(SUBSTITUTE(SUBSTITUTE(B103,",",";"),".",",")," \\ \hline")))</f>
        <v/>
      </c>
      <c r="D103" s="4" t="s">
        <v>126</v>
      </c>
      <c r="E103" s="4"/>
      <c r="F103" s="114" t="str">
        <f aca="false">IF(OR(ISNUMBER(FIND("Task",E103)),ISNUMBER(FIND("Sala",E103))),CONCATENATE("\textbf{",E103,"} \\ \hline"),IF(OR(E103="",ISNUMBER(E103)),"",CONCATENATE(SUBSTITUTE(SUBSTITUTE(E103,",",";"),".",",")," \\ \hline")))</f>
        <v/>
      </c>
      <c r="G103" s="4" t="s">
        <v>120</v>
      </c>
      <c r="H103" s="4" t="s">
        <v>193</v>
      </c>
      <c r="I103" s="114" t="str">
        <f aca="false">IF(OR(ISNUMBER(FIND("Task",H103)),ISNUMBER(FIND("Sala",H103))),CONCATENATE("\textbf{",H103,"} \\ \hline"),IF(OR(H103="",ISNUMBER(H103)),"",CONCATENATE(SUBSTITUTE(SUBSTITUTE(H103,",",";"),".",",")," \\ \hline")))</f>
        <v>0,0114286;26,2757 \\ \hline</v>
      </c>
      <c r="J103" s="4" t="s">
        <v>126</v>
      </c>
      <c r="K103" s="4"/>
      <c r="L103" s="114" t="str">
        <f aca="false">IF(OR(ISNUMBER(FIND("Task",K103)),ISNUMBER(FIND("Sala",K103))),CONCATENATE("\textbf{",K103,"} \\ \hline"),IF(OR(K103="",ISNUMBER(K103)),"",CONCATENATE(SUBSTITUTE(SUBSTITUTE(K103,",",";"),".",",")," \\ \hline")))</f>
        <v/>
      </c>
      <c r="M103" s="4" t="s">
        <v>126</v>
      </c>
      <c r="N103" s="4"/>
      <c r="O103" s="114" t="str">
        <f aca="false">IF(OR(ISNUMBER(FIND("Task",N103)),ISNUMBER(FIND("Sala",N103))),CONCATENATE("\textbf{",N103,"} \\ \hline"),IF(OR(N103="",ISNUMBER(N103)),"",CONCATENATE(SUBSTITUTE(SUBSTITUTE(N103,",",";"),".",",")," \\ \hline")))</f>
        <v/>
      </c>
    </row>
    <row r="104" customFormat="false" ht="15.75" hidden="false" customHeight="false" outlineLevel="0" collapsed="false">
      <c r="A104" s="4" t="s">
        <v>127</v>
      </c>
      <c r="B104" s="4"/>
      <c r="C104" s="114" t="str">
        <f aca="false">IF(OR(ISNUMBER(FIND("Task",B104)),ISNUMBER(FIND("Sala",B104))),CONCATENATE("\textbf{",B104,"} \\ \hline"),IF(OR(B104="",ISNUMBER(B104)),"",CONCATENATE(SUBSTITUTE(SUBSTITUTE(B104,",",";"),".",",")," \\ \hline")))</f>
        <v/>
      </c>
      <c r="D104" s="4" t="s">
        <v>127</v>
      </c>
      <c r="E104" s="4"/>
      <c r="F104" s="114" t="str">
        <f aca="false">IF(OR(ISNUMBER(FIND("Task",E104)),ISNUMBER(FIND("Sala",E104))),CONCATENATE("\textbf{",E104,"} \\ \hline"),IF(OR(E104="",ISNUMBER(E104)),"",CONCATENATE(SUBSTITUTE(SUBSTITUTE(E104,",",";"),".",",")," \\ \hline")))</f>
        <v/>
      </c>
      <c r="G104" s="4" t="s">
        <v>120</v>
      </c>
      <c r="H104" s="4" t="s">
        <v>196</v>
      </c>
      <c r="I104" s="114" t="str">
        <f aca="false">IF(OR(ISNUMBER(FIND("Task",H104)),ISNUMBER(FIND("Sala",H104))),CONCATENATE("\textbf{",H104,"} \\ \hline"),IF(OR(H104="",ISNUMBER(H104)),"",CONCATENATE(SUBSTITUTE(SUBSTITUTE(H104,",",";"),".",",")," \\ \hline")))</f>
        <v>2,75429;26,3614 \\ \hline</v>
      </c>
      <c r="J104" s="4" t="s">
        <v>127</v>
      </c>
      <c r="K104" s="4"/>
      <c r="L104" s="114" t="str">
        <f aca="false">IF(OR(ISNUMBER(FIND("Task",K104)),ISNUMBER(FIND("Sala",K104))),CONCATENATE("\textbf{",K104,"} \\ \hline"),IF(OR(K104="",ISNUMBER(K104)),"",CONCATENATE(SUBSTITUTE(SUBSTITUTE(K104,",",";"),".",",")," \\ \hline")))</f>
        <v/>
      </c>
      <c r="M104" s="4" t="s">
        <v>127</v>
      </c>
      <c r="N104" s="4"/>
      <c r="O104" s="114" t="str">
        <f aca="false">IF(OR(ISNUMBER(FIND("Task",N104)),ISNUMBER(FIND("Sala",N104))),CONCATENATE("\textbf{",N104,"} \\ \hline"),IF(OR(N104="",ISNUMBER(N104)),"",CONCATENATE(SUBSTITUTE(SUBSTITUTE(N104,",",";"),".",",")," \\ \hline")))</f>
        <v/>
      </c>
    </row>
    <row r="105" customFormat="false" ht="15.75" hidden="false" customHeight="false" outlineLevel="0" collapsed="false">
      <c r="A105" s="4" t="s">
        <v>116</v>
      </c>
      <c r="B105" s="4" t="n">
        <v>4</v>
      </c>
      <c r="C105" s="114" t="str">
        <f aca="false">IF(OR(ISNUMBER(FIND("Task",B105)),ISNUMBER(FIND("Sala",B105))),CONCATENATE("\textbf{",B105,"} \\ \hline"),IF(OR(B105="",ISNUMBER(B105)),"",CONCATENATE(SUBSTITUTE(SUBSTITUTE(B105,",",";"),".",",")," \\ \hline")))</f>
        <v/>
      </c>
      <c r="D105" s="4" t="s">
        <v>116</v>
      </c>
      <c r="E105" s="4" t="n">
        <v>4</v>
      </c>
      <c r="F105" s="114" t="str">
        <f aca="false">IF(OR(ISNUMBER(FIND("Task",E105)),ISNUMBER(FIND("Sala",E105))),CONCATENATE("\textbf{",E105,"} \\ \hline"),IF(OR(E105="",ISNUMBER(E105)),"",CONCATENATE(SUBSTITUTE(SUBSTITUTE(E105,",",";"),".",",")," \\ \hline")))</f>
        <v/>
      </c>
      <c r="G105" s="4" t="s">
        <v>126</v>
      </c>
      <c r="H105" s="4"/>
      <c r="I105" s="114" t="str">
        <f aca="false">IF(OR(ISNUMBER(FIND("Task",H105)),ISNUMBER(FIND("Sala",H105))),CONCATENATE("\textbf{",H105,"} \\ \hline"),IF(OR(H105="",ISNUMBER(H105)),"",CONCATENATE(SUBSTITUTE(SUBSTITUTE(H105,",",";"),".",",")," \\ \hline")))</f>
        <v/>
      </c>
      <c r="J105" s="4" t="s">
        <v>116</v>
      </c>
      <c r="K105" s="4" t="n">
        <v>4</v>
      </c>
      <c r="L105" s="114" t="str">
        <f aca="false">IF(OR(ISNUMBER(FIND("Task",K105)),ISNUMBER(FIND("Sala",K105))),CONCATENATE("\textbf{",K105,"} \\ \hline"),IF(OR(K105="",ISNUMBER(K105)),"",CONCATENATE(SUBSTITUTE(SUBSTITUTE(K105,",",";"),".",",")," \\ \hline")))</f>
        <v/>
      </c>
      <c r="M105" s="4" t="s">
        <v>116</v>
      </c>
      <c r="N105" s="4" t="n">
        <v>4</v>
      </c>
      <c r="O105" s="114" t="str">
        <f aca="false">IF(OR(ISNUMBER(FIND("Task",N105)),ISNUMBER(FIND("Sala",N105))),CONCATENATE("\textbf{",N105,"} \\ \hline"),IF(OR(N105="",ISNUMBER(N105)),"",CONCATENATE(SUBSTITUTE(SUBSTITUTE(N105,",",";"),".",",")," \\ \hline")))</f>
        <v/>
      </c>
    </row>
    <row r="106" customFormat="false" ht="15.75" hidden="false" customHeight="false" outlineLevel="0" collapsed="false">
      <c r="A106" s="4" t="s">
        <v>117</v>
      </c>
      <c r="B106" s="4" t="n">
        <v>1</v>
      </c>
      <c r="C106" s="114" t="str">
        <f aca="false">IF(OR(ISNUMBER(FIND("Task",B106)),ISNUMBER(FIND("Sala",B106))),CONCATENATE("\textbf{",B106,"} \\ \hline"),IF(OR(B106="",ISNUMBER(B106)),"",CONCATENATE(SUBSTITUTE(SUBSTITUTE(B106,",",";"),".",",")," \\ \hline")))</f>
        <v/>
      </c>
      <c r="D106" s="4" t="s">
        <v>117</v>
      </c>
      <c r="E106" s="4" t="n">
        <v>1</v>
      </c>
      <c r="F106" s="114" t="str">
        <f aca="false">IF(OR(ISNUMBER(FIND("Task",E106)),ISNUMBER(FIND("Sala",E106))),CONCATENATE("\textbf{",E106,"} \\ \hline"),IF(OR(E106="",ISNUMBER(E106)),"",CONCATENATE(SUBSTITUTE(SUBSTITUTE(E106,",",";"),".",",")," \\ \hline")))</f>
        <v/>
      </c>
      <c r="G106" s="4" t="s">
        <v>127</v>
      </c>
      <c r="H106" s="4"/>
      <c r="I106" s="114" t="str">
        <f aca="false">IF(OR(ISNUMBER(FIND("Task",H106)),ISNUMBER(FIND("Sala",H106))),CONCATENATE("\textbf{",H106,"} \\ \hline"),IF(OR(H106="",ISNUMBER(H106)),"",CONCATENATE(SUBSTITUTE(SUBSTITUTE(H106,",",";"),".",",")," \\ \hline")))</f>
        <v/>
      </c>
      <c r="J106" s="4" t="s">
        <v>117</v>
      </c>
      <c r="K106" s="4" t="n">
        <v>1</v>
      </c>
      <c r="L106" s="114" t="str">
        <f aca="false">IF(OR(ISNUMBER(FIND("Task",K106)),ISNUMBER(FIND("Sala",K106))),CONCATENATE("\textbf{",K106,"} \\ \hline"),IF(OR(K106="",ISNUMBER(K106)),"",CONCATENATE(SUBSTITUTE(SUBSTITUTE(K106,",",";"),".",",")," \\ \hline")))</f>
        <v/>
      </c>
      <c r="M106" s="4" t="s">
        <v>117</v>
      </c>
      <c r="N106" s="4" t="n">
        <v>1</v>
      </c>
      <c r="O106" s="114" t="str">
        <f aca="false">IF(OR(ISNUMBER(FIND("Task",N106)),ISNUMBER(FIND("Sala",N106))),CONCATENATE("\textbf{",N106,"} \\ \hline"),IF(OR(N106="",ISNUMBER(N106)),"",CONCATENATE(SUBSTITUTE(SUBSTITUTE(N106,",",";"),".",",")," \\ \hline")))</f>
        <v/>
      </c>
    </row>
    <row r="107" customFormat="false" ht="15.75" hidden="false" customHeight="false" outlineLevel="0" collapsed="false">
      <c r="A107" s="4" t="s">
        <v>118</v>
      </c>
      <c r="B107" s="4" t="s">
        <v>55</v>
      </c>
      <c r="C107" s="114" t="str">
        <f aca="false">IF(OR(ISNUMBER(FIND("Task",B107)),ISNUMBER(FIND("Sala",B107))),CONCATENATE("\textbf{",B107,"} \\ \hline"),IF(OR(B107="",ISNUMBER(B107)),"",CONCATENATE(SUBSTITUTE(SUBSTITUTE(B107,",",";"),".",",")," \\ \hline")))</f>
        <v>\textbf{Task 4} \\ \hline</v>
      </c>
      <c r="D107" s="4" t="s">
        <v>118</v>
      </c>
      <c r="E107" s="4" t="s">
        <v>55</v>
      </c>
      <c r="F107" s="114" t="str">
        <f aca="false">IF(OR(ISNUMBER(FIND("Task",E107)),ISNUMBER(FIND("Sala",E107))),CONCATENATE("\textbf{",E107,"} \\ \hline"),IF(OR(E107="",ISNUMBER(E107)),"",CONCATENATE(SUBSTITUTE(SUBSTITUTE(E107,",",";"),".",",")," \\ \hline")))</f>
        <v>\textbf{Task 4} \\ \hline</v>
      </c>
      <c r="G107" s="4" t="s">
        <v>116</v>
      </c>
      <c r="H107" s="4" t="n">
        <v>4</v>
      </c>
      <c r="I107" s="114" t="str">
        <f aca="false">IF(OR(ISNUMBER(FIND("Task",H107)),ISNUMBER(FIND("Sala",H107))),CONCATENATE("\textbf{",H107,"} \\ \hline"),IF(OR(H107="",ISNUMBER(H107)),"",CONCATENATE(SUBSTITUTE(SUBSTITUTE(H107,",",";"),".",",")," \\ \hline")))</f>
        <v/>
      </c>
      <c r="J107" s="4" t="s">
        <v>118</v>
      </c>
      <c r="K107" s="4" t="s">
        <v>55</v>
      </c>
      <c r="L107" s="114" t="str">
        <f aca="false">IF(OR(ISNUMBER(FIND("Task",K107)),ISNUMBER(FIND("Sala",K107))),CONCATENATE("\textbf{",K107,"} \\ \hline"),IF(OR(K107="",ISNUMBER(K107)),"",CONCATENATE(SUBSTITUTE(SUBSTITUTE(K107,",",";"),".",",")," \\ \hline")))</f>
        <v>\textbf{Task 4} \\ \hline</v>
      </c>
      <c r="M107" s="4" t="s">
        <v>118</v>
      </c>
      <c r="N107" s="4" t="s">
        <v>55</v>
      </c>
      <c r="O107" s="114" t="str">
        <f aca="false">IF(OR(ISNUMBER(FIND("Task",N107)),ISNUMBER(FIND("Sala",N107))),CONCATENATE("\textbf{",N107,"} \\ \hline"),IF(OR(N107="",ISNUMBER(N107)),"",CONCATENATE(SUBSTITUTE(SUBSTITUTE(N107,",",";"),".",",")," \\ \hline")))</f>
        <v>\textbf{Task 4} \\ \hline</v>
      </c>
    </row>
    <row r="108" customFormat="false" ht="15.75" hidden="false" customHeight="false" outlineLevel="0" collapsed="false">
      <c r="A108" s="4" t="s">
        <v>119</v>
      </c>
      <c r="B108" s="4" t="s">
        <v>22</v>
      </c>
      <c r="C108" s="114" t="str">
        <f aca="false">IF(OR(ISNUMBER(FIND("Task",B108)),ISNUMBER(FIND("Sala",B108))),CONCATENATE("\textbf{",B108,"} \\ \hline"),IF(OR(B108="",ISNUMBER(B108)),"",CONCATENATE(SUBSTITUTE(SUBSTITUTE(B108,",",";"),".",",")," \\ \hline")))</f>
        <v>\textbf{Sala 315} \\ \hline</v>
      </c>
      <c r="D108" s="4" t="s">
        <v>119</v>
      </c>
      <c r="E108" s="4" t="s">
        <v>22</v>
      </c>
      <c r="F108" s="114" t="str">
        <f aca="false">IF(OR(ISNUMBER(FIND("Task",E108)),ISNUMBER(FIND("Sala",E108))),CONCATENATE("\textbf{",E108,"} \\ \hline"),IF(OR(E108="",ISNUMBER(E108)),"",CONCATENATE(SUBSTITUTE(SUBSTITUTE(E108,",",";"),".",",")," \\ \hline")))</f>
        <v>\textbf{Sala 315} \\ \hline</v>
      </c>
      <c r="G108" s="4" t="s">
        <v>117</v>
      </c>
      <c r="H108" s="4" t="n">
        <v>1</v>
      </c>
      <c r="I108" s="114" t="str">
        <f aca="false">IF(OR(ISNUMBER(FIND("Task",H108)),ISNUMBER(FIND("Sala",H108))),CONCATENATE("\textbf{",H108,"} \\ \hline"),IF(OR(H108="",ISNUMBER(H108)),"",CONCATENATE(SUBSTITUTE(SUBSTITUTE(H108,",",";"),".",",")," \\ \hline")))</f>
        <v/>
      </c>
      <c r="J108" s="4" t="s">
        <v>119</v>
      </c>
      <c r="K108" s="4" t="s">
        <v>22</v>
      </c>
      <c r="L108" s="114" t="str">
        <f aca="false">IF(OR(ISNUMBER(FIND("Task",K108)),ISNUMBER(FIND("Sala",K108))),CONCATENATE("\textbf{",K108,"} \\ \hline"),IF(OR(K108="",ISNUMBER(K108)),"",CONCATENATE(SUBSTITUTE(SUBSTITUTE(K108,",",";"),".",",")," \\ \hline")))</f>
        <v>\textbf{Sala 315} \\ \hline</v>
      </c>
      <c r="M108" s="4" t="s">
        <v>119</v>
      </c>
      <c r="N108" s="4" t="s">
        <v>22</v>
      </c>
      <c r="O108" s="114" t="str">
        <f aca="false">IF(OR(ISNUMBER(FIND("Task",N108)),ISNUMBER(FIND("Sala",N108))),CONCATENATE("\textbf{",N108,"} \\ \hline"),IF(OR(N108="",ISNUMBER(N108)),"",CONCATENATE(SUBSTITUTE(SUBSTITUTE(N108,",",";"),".",",")," \\ \hline")))</f>
        <v>\textbf{Sala 315} \\ \hline</v>
      </c>
    </row>
    <row r="109" customFormat="false" ht="15.75" hidden="false" customHeight="false" outlineLevel="0" collapsed="false">
      <c r="A109" s="4" t="s">
        <v>120</v>
      </c>
      <c r="B109" s="4" t="s">
        <v>264</v>
      </c>
      <c r="C109" s="114" t="str">
        <f aca="false">IF(OR(ISNUMBER(FIND("Task",B109)),ISNUMBER(FIND("Sala",B109))),CONCATENATE("\textbf{",B109,"} \\ \hline"),IF(OR(B109="",ISNUMBER(B109)),"",CONCATENATE(SUBSTITUTE(SUBSTITUTE(B109,",",";"),".",",")," \\ \hline")))</f>
        <v>2,49714;26,2757 \\ \hline</v>
      </c>
      <c r="D109" s="4" t="s">
        <v>120</v>
      </c>
      <c r="E109" s="4" t="s">
        <v>264</v>
      </c>
      <c r="F109" s="114" t="str">
        <f aca="false">IF(OR(ISNUMBER(FIND("Task",E109)),ISNUMBER(FIND("Sala",E109))),CONCATENATE("\textbf{",E109,"} \\ \hline"),IF(OR(E109="",ISNUMBER(E109)),"",CONCATENATE(SUBSTITUTE(SUBSTITUTE(E109,",",";"),".",",")," \\ \hline")))</f>
        <v>2,49714;26,2757 \\ \hline</v>
      </c>
      <c r="G109" s="4" t="s">
        <v>118</v>
      </c>
      <c r="H109" s="4" t="s">
        <v>55</v>
      </c>
      <c r="I109" s="114" t="str">
        <f aca="false">IF(OR(ISNUMBER(FIND("Task",H109)),ISNUMBER(FIND("Sala",H109))),CONCATENATE("\textbf{",H109,"} \\ \hline"),IF(OR(H109="",ISNUMBER(H109)),"",CONCATENATE(SUBSTITUTE(SUBSTITUTE(H109,",",";"),".",",")," \\ \hline")))</f>
        <v>\textbf{Task 4} \\ \hline</v>
      </c>
      <c r="J109" s="4" t="s">
        <v>120</v>
      </c>
      <c r="K109" s="4" t="s">
        <v>265</v>
      </c>
      <c r="L109" s="114" t="str">
        <f aca="false">IF(OR(ISNUMBER(FIND("Task",K109)),ISNUMBER(FIND("Sala",K109))),CONCATENATE("\textbf{",K109,"} \\ \hline"),IF(OR(K109="",ISNUMBER(K109)),"",CONCATENATE(SUBSTITUTE(SUBSTITUTE(K109,",",";"),".",",")," \\ \hline")))</f>
        <v>2,41143;26,1043 \\ \hline</v>
      </c>
      <c r="M109" s="4" t="s">
        <v>120</v>
      </c>
      <c r="N109" s="4" t="s">
        <v>264</v>
      </c>
      <c r="O109" s="114" t="str">
        <f aca="false">IF(OR(ISNUMBER(FIND("Task",N109)),ISNUMBER(FIND("Sala",N109))),CONCATENATE("\textbf{",N109,"} \\ \hline"),IF(OR(N109="",ISNUMBER(N109)),"",CONCATENATE(SUBSTITUTE(SUBSTITUTE(N109,",",";"),".",",")," \\ \hline")))</f>
        <v>2,49714;26,2757 \\ \hline</v>
      </c>
    </row>
    <row r="110" customFormat="false" ht="15.75" hidden="false" customHeight="false" outlineLevel="0" collapsed="false">
      <c r="A110" s="4" t="s">
        <v>120</v>
      </c>
      <c r="B110" s="4" t="s">
        <v>198</v>
      </c>
      <c r="C110" s="114" t="str">
        <f aca="false">IF(OR(ISNUMBER(FIND("Task",B110)),ISNUMBER(FIND("Sala",B110))),CONCATENATE("\textbf{",B110,"} \\ \hline"),IF(OR(B110="",ISNUMBER(B110)),"",CONCATENATE(SUBSTITUTE(SUBSTITUTE(B110,",",";"),".",",")," \\ \hline")))</f>
        <v>-8,13143;26,2757 \\ \hline</v>
      </c>
      <c r="D110" s="4" t="s">
        <v>120</v>
      </c>
      <c r="E110" s="4" t="s">
        <v>198</v>
      </c>
      <c r="F110" s="114" t="str">
        <f aca="false">IF(OR(ISNUMBER(FIND("Task",E110)),ISNUMBER(FIND("Sala",E110))),CONCATENATE("\textbf{",E110,"} \\ \hline"),IF(OR(E110="",ISNUMBER(E110)),"",CONCATENATE(SUBSTITUTE(SUBSTITUTE(E110,",",";"),".",",")," \\ \hline")))</f>
        <v>-8,13143;26,2757 \\ \hline</v>
      </c>
      <c r="G110" s="4" t="s">
        <v>119</v>
      </c>
      <c r="H110" s="4" t="s">
        <v>22</v>
      </c>
      <c r="I110" s="114" t="str">
        <f aca="false">IF(OR(ISNUMBER(FIND("Task",H110)),ISNUMBER(FIND("Sala",H110))),CONCATENATE("\textbf{",H110,"} \\ \hline"),IF(OR(H110="",ISNUMBER(H110)),"",CONCATENATE(SUBSTITUTE(SUBSTITUTE(H110,",",";"),".",",")," \\ \hline")))</f>
        <v>\textbf{Sala 315} \\ \hline</v>
      </c>
      <c r="J110" s="4" t="s">
        <v>120</v>
      </c>
      <c r="K110" s="4" t="s">
        <v>266</v>
      </c>
      <c r="L110" s="114" t="str">
        <f aca="false">IF(OR(ISNUMBER(FIND("Task",K110)),ISNUMBER(FIND("Sala",K110))),CONCATENATE("\textbf{",K110,"} \\ \hline"),IF(OR(K110="",ISNUMBER(K110)),"",CONCATENATE(SUBSTITUTE(SUBSTITUTE(K110,",",";"),".",",")," \\ \hline")))</f>
        <v>1,89714;26,1043 \\ \hline</v>
      </c>
      <c r="M110" s="4" t="s">
        <v>120</v>
      </c>
      <c r="N110" s="4" t="s">
        <v>198</v>
      </c>
      <c r="O110" s="114" t="str">
        <f aca="false">IF(OR(ISNUMBER(FIND("Task",N110)),ISNUMBER(FIND("Sala",N110))),CONCATENATE("\textbf{",N110,"} \\ \hline"),IF(OR(N110="",ISNUMBER(N110)),"",CONCATENATE(SUBSTITUTE(SUBSTITUTE(N110,",",";"),".",",")," \\ \hline")))</f>
        <v>-8,13143;26,2757 \\ \hline</v>
      </c>
    </row>
    <row r="111" customFormat="false" ht="15.75" hidden="false" customHeight="false" outlineLevel="0" collapsed="false">
      <c r="A111" s="4" t="s">
        <v>120</v>
      </c>
      <c r="B111" s="4" t="s">
        <v>199</v>
      </c>
      <c r="C111" s="114" t="str">
        <f aca="false">IF(OR(ISNUMBER(FIND("Task",B111)),ISNUMBER(FIND("Sala",B111))),CONCATENATE("\textbf{",B111,"} \\ \hline"),IF(OR(B111="",ISNUMBER(B111)),"",CONCATENATE(SUBSTITUTE(SUBSTITUTE(B111,",",";"),".",",")," \\ \hline")))</f>
        <v>-8,30286;26,1043 \\ \hline</v>
      </c>
      <c r="D111" s="4" t="s">
        <v>120</v>
      </c>
      <c r="E111" s="4" t="s">
        <v>199</v>
      </c>
      <c r="F111" s="114" t="str">
        <f aca="false">IF(OR(ISNUMBER(FIND("Task",E111)),ISNUMBER(FIND("Sala",E111))),CONCATENATE("\textbf{",E111,"} \\ \hline"),IF(OR(E111="",ISNUMBER(E111)),"",CONCATENATE(SUBSTITUTE(SUBSTITUTE(E111,",",";"),".",",")," \\ \hline")))</f>
        <v>-8,30286;26,1043 \\ \hline</v>
      </c>
      <c r="G111" s="4" t="s">
        <v>120</v>
      </c>
      <c r="H111" s="4" t="s">
        <v>264</v>
      </c>
      <c r="I111" s="114" t="str">
        <f aca="false">IF(OR(ISNUMBER(FIND("Task",H111)),ISNUMBER(FIND("Sala",H111))),CONCATENATE("\textbf{",H111,"} \\ \hline"),IF(OR(H111="",ISNUMBER(H111)),"",CONCATENATE(SUBSTITUTE(SUBSTITUTE(H111,",",";"),".",",")," \\ \hline")))</f>
        <v>2,49714;26,2757 \\ \hline</v>
      </c>
      <c r="J111" s="4" t="s">
        <v>120</v>
      </c>
      <c r="K111" s="4" t="s">
        <v>267</v>
      </c>
      <c r="L111" s="114" t="str">
        <f aca="false">IF(OR(ISNUMBER(FIND("Task",K111)),ISNUMBER(FIND("Sala",K111))),CONCATENATE("\textbf{",K111,"} \\ \hline"),IF(OR(K111="",ISNUMBER(K111)),"",CONCATENATE(SUBSTITUTE(SUBSTITUTE(K111,",",";"),".",",")," \\ \hline")))</f>
        <v>1,81143;26,0186 \\ \hline</v>
      </c>
      <c r="M111" s="4" t="s">
        <v>120</v>
      </c>
      <c r="N111" s="4" t="s">
        <v>199</v>
      </c>
      <c r="O111" s="114" t="str">
        <f aca="false">IF(OR(ISNUMBER(FIND("Task",N111)),ISNUMBER(FIND("Sala",N111))),CONCATENATE("\textbf{",N111,"} \\ \hline"),IF(OR(N111="",ISNUMBER(N111)),"",CONCATENATE(SUBSTITUTE(SUBSTITUTE(N111,",",";"),".",",")," \\ \hline")))</f>
        <v>-8,30286;26,1043 \\ \hline</v>
      </c>
    </row>
    <row r="112" customFormat="false" ht="15.75" hidden="false" customHeight="false" outlineLevel="0" collapsed="false">
      <c r="A112" s="4" t="s">
        <v>120</v>
      </c>
      <c r="B112" s="4" t="s">
        <v>200</v>
      </c>
      <c r="C112" s="114" t="str">
        <f aca="false">IF(OR(ISNUMBER(FIND("Task",B112)),ISNUMBER(FIND("Sala",B112))),CONCATENATE("\textbf{",B112,"} \\ \hline"),IF(OR(B112="",ISNUMBER(B112)),"",CONCATENATE(SUBSTITUTE(SUBSTITUTE(B112,",",";"),".",",")," \\ \hline")))</f>
        <v>-12,8457;26,1043 \\ \hline</v>
      </c>
      <c r="D112" s="4" t="s">
        <v>120</v>
      </c>
      <c r="E112" s="4" t="s">
        <v>200</v>
      </c>
      <c r="F112" s="114" t="str">
        <f aca="false">IF(OR(ISNUMBER(FIND("Task",E112)),ISNUMBER(FIND("Sala",E112))),CONCATENATE("\textbf{",E112,"} \\ \hline"),IF(OR(E112="",ISNUMBER(E112)),"",CONCATENATE(SUBSTITUTE(SUBSTITUTE(E112,",",";"),".",",")," \\ \hline")))</f>
        <v>-12,8457;26,1043 \\ \hline</v>
      </c>
      <c r="G112" s="4" t="s">
        <v>120</v>
      </c>
      <c r="H112" s="4" t="s">
        <v>198</v>
      </c>
      <c r="I112" s="114" t="str">
        <f aca="false">IF(OR(ISNUMBER(FIND("Task",H112)),ISNUMBER(FIND("Sala",H112))),CONCATENATE("\textbf{",H112,"} \\ \hline"),IF(OR(H112="",ISNUMBER(H112)),"",CONCATENATE(SUBSTITUTE(SUBSTITUTE(H112,",",";"),".",",")," \\ \hline")))</f>
        <v>-8,13143;26,2757 \\ \hline</v>
      </c>
      <c r="J112" s="4" t="s">
        <v>120</v>
      </c>
      <c r="K112" s="4" t="s">
        <v>268</v>
      </c>
      <c r="L112" s="114" t="str">
        <f aca="false">IF(OR(ISNUMBER(FIND("Task",K112)),ISNUMBER(FIND("Sala",K112))),CONCATENATE("\textbf{",K112,"} \\ \hline"),IF(OR(K112="",ISNUMBER(K112)),"",CONCATENATE(SUBSTITUTE(SUBSTITUTE(K112,",",";"),".",",")," \\ \hline")))</f>
        <v>-12,9314;26,0186 \\ \hline</v>
      </c>
      <c r="M112" s="4" t="s">
        <v>120</v>
      </c>
      <c r="N112" s="4" t="s">
        <v>200</v>
      </c>
      <c r="O112" s="114" t="str">
        <f aca="false">IF(OR(ISNUMBER(FIND("Task",N112)),ISNUMBER(FIND("Sala",N112))),CONCATENATE("\textbf{",N112,"} \\ \hline"),IF(OR(N112="",ISNUMBER(N112)),"",CONCATENATE(SUBSTITUTE(SUBSTITUTE(N112,",",";"),".",",")," \\ \hline")))</f>
        <v>-12,8457;26,1043 \\ \hline</v>
      </c>
    </row>
    <row r="113" customFormat="false" ht="15.75" hidden="false" customHeight="false" outlineLevel="0" collapsed="false">
      <c r="A113" s="4" t="s">
        <v>120</v>
      </c>
      <c r="B113" s="4" t="s">
        <v>201</v>
      </c>
      <c r="C113" s="114" t="str">
        <f aca="false">IF(OR(ISNUMBER(FIND("Task",B113)),ISNUMBER(FIND("Sala",B113))),CONCATENATE("\textbf{",B113,"} \\ \hline"),IF(OR(B113="",ISNUMBER(B113)),"",CONCATENATE(SUBSTITUTE(SUBSTITUTE(B113,",",";"),".",",")," \\ \hline")))</f>
        <v>-13,4457;25,5043 \\ \hline</v>
      </c>
      <c r="D113" s="4" t="s">
        <v>120</v>
      </c>
      <c r="E113" s="4" t="s">
        <v>201</v>
      </c>
      <c r="F113" s="114" t="str">
        <f aca="false">IF(OR(ISNUMBER(FIND("Task",E113)),ISNUMBER(FIND("Sala",E113))),CONCATENATE("\textbf{",E113,"} \\ \hline"),IF(OR(E113="",ISNUMBER(E113)),"",CONCATENATE(SUBSTITUTE(SUBSTITUTE(E113,",",";"),".",",")," \\ \hline")))</f>
        <v>-13,4457;25,5043 \\ \hline</v>
      </c>
      <c r="G113" s="4" t="s">
        <v>120</v>
      </c>
      <c r="H113" s="4" t="s">
        <v>199</v>
      </c>
      <c r="I113" s="114" t="str">
        <f aca="false">IF(OR(ISNUMBER(FIND("Task",H113)),ISNUMBER(FIND("Sala",H113))),CONCATENATE("\textbf{",H113,"} \\ \hline"),IF(OR(H113="",ISNUMBER(H113)),"",CONCATENATE(SUBSTITUTE(SUBSTITUTE(H113,",",";"),".",",")," \\ \hline")))</f>
        <v>-8,30286;26,1043 \\ \hline</v>
      </c>
      <c r="J113" s="4" t="s">
        <v>120</v>
      </c>
      <c r="K113" s="4" t="s">
        <v>201</v>
      </c>
      <c r="L113" s="114" t="str">
        <f aca="false">IF(OR(ISNUMBER(FIND("Task",K113)),ISNUMBER(FIND("Sala",K113))),CONCATENATE("\textbf{",K113,"} \\ \hline"),IF(OR(K113="",ISNUMBER(K113)),"",CONCATENATE(SUBSTITUTE(SUBSTITUTE(K113,",",";"),".",",")," \\ \hline")))</f>
        <v>-13,4457;25,5043 \\ \hline</v>
      </c>
      <c r="M113" s="4" t="s">
        <v>120</v>
      </c>
      <c r="N113" s="4" t="s">
        <v>201</v>
      </c>
      <c r="O113" s="114" t="str">
        <f aca="false">IF(OR(ISNUMBER(FIND("Task",N113)),ISNUMBER(FIND("Sala",N113))),CONCATENATE("\textbf{",N113,"} \\ \hline"),IF(OR(N113="",ISNUMBER(N113)),"",CONCATENATE(SUBSTITUTE(SUBSTITUTE(N113,",",";"),".",",")," \\ \hline")))</f>
        <v>-13,4457;25,5043 \\ \hline</v>
      </c>
    </row>
    <row r="114" customFormat="false" ht="15.75" hidden="false" customHeight="false" outlineLevel="0" collapsed="false">
      <c r="A114" s="4" t="s">
        <v>120</v>
      </c>
      <c r="B114" s="4" t="s">
        <v>202</v>
      </c>
      <c r="C114" s="114" t="str">
        <f aca="false">IF(OR(ISNUMBER(FIND("Task",B114)),ISNUMBER(FIND("Sala",B114))),CONCATENATE("\textbf{",B114,"} \\ \hline"),IF(OR(B114="",ISNUMBER(B114)),"",CONCATENATE(SUBSTITUTE(SUBSTITUTE(B114,",",";"),".",",")," \\ \hline")))</f>
        <v>-15,8457;25,5043 \\ \hline</v>
      </c>
      <c r="D114" s="4" t="s">
        <v>120</v>
      </c>
      <c r="E114" s="4" t="s">
        <v>202</v>
      </c>
      <c r="F114" s="114" t="str">
        <f aca="false">IF(OR(ISNUMBER(FIND("Task",E114)),ISNUMBER(FIND("Sala",E114))),CONCATENATE("\textbf{",E114,"} \\ \hline"),IF(OR(E114="",ISNUMBER(E114)),"",CONCATENATE(SUBSTITUTE(SUBSTITUTE(E114,",",";"),".",",")," \\ \hline")))</f>
        <v>-15,8457;25,5043 \\ \hline</v>
      </c>
      <c r="G114" s="4" t="s">
        <v>120</v>
      </c>
      <c r="H114" s="4" t="s">
        <v>200</v>
      </c>
      <c r="I114" s="114" t="str">
        <f aca="false">IF(OR(ISNUMBER(FIND("Task",H114)),ISNUMBER(FIND("Sala",H114))),CONCATENATE("\textbf{",H114,"} \\ \hline"),IF(OR(H114="",ISNUMBER(H114)),"",CONCATENATE(SUBSTITUTE(SUBSTITUTE(H114,",",";"),".",",")," \\ \hline")))</f>
        <v>-12,8457;26,1043 \\ \hline</v>
      </c>
      <c r="J114" s="4" t="s">
        <v>120</v>
      </c>
      <c r="K114" s="4" t="s">
        <v>202</v>
      </c>
      <c r="L114" s="114" t="str">
        <f aca="false">IF(OR(ISNUMBER(FIND("Task",K114)),ISNUMBER(FIND("Sala",K114))),CONCATENATE("\textbf{",K114,"} \\ \hline"),IF(OR(K114="",ISNUMBER(K114)),"",CONCATENATE(SUBSTITUTE(SUBSTITUTE(K114,",",";"),".",",")," \\ \hline")))</f>
        <v>-15,8457;25,5043 \\ \hline</v>
      </c>
      <c r="M114" s="4" t="s">
        <v>120</v>
      </c>
      <c r="N114" s="4" t="s">
        <v>202</v>
      </c>
      <c r="O114" s="114" t="str">
        <f aca="false">IF(OR(ISNUMBER(FIND("Task",N114)),ISNUMBER(FIND("Sala",N114))),CONCATENATE("\textbf{",N114,"} \\ \hline"),IF(OR(N114="",ISNUMBER(N114)),"",CONCATENATE(SUBSTITUTE(SUBSTITUTE(N114,",",";"),".",",")," \\ \hline")))</f>
        <v>-15,8457;25,5043 \\ \hline</v>
      </c>
    </row>
    <row r="115" customFormat="false" ht="15.75" hidden="false" customHeight="false" outlineLevel="0" collapsed="false">
      <c r="A115" s="4" t="s">
        <v>126</v>
      </c>
      <c r="B115" s="4"/>
      <c r="C115" s="114" t="str">
        <f aca="false">IF(OR(ISNUMBER(FIND("Task",B115)),ISNUMBER(FIND("Sala",B115))),CONCATENATE("\textbf{",B115,"} \\ \hline"),IF(OR(B115="",ISNUMBER(B115)),"",CONCATENATE(SUBSTITUTE(SUBSTITUTE(B115,",",";"),".",",")," \\ \hline")))</f>
        <v/>
      </c>
      <c r="D115" s="4" t="s">
        <v>126</v>
      </c>
      <c r="E115" s="4"/>
      <c r="F115" s="114" t="str">
        <f aca="false">IF(OR(ISNUMBER(FIND("Task",E115)),ISNUMBER(FIND("Sala",E115))),CONCATENATE("\textbf{",E115,"} \\ \hline"),IF(OR(E115="",ISNUMBER(E115)),"",CONCATENATE(SUBSTITUTE(SUBSTITUTE(E115,",",";"),".",",")," \\ \hline")))</f>
        <v/>
      </c>
      <c r="G115" s="4" t="s">
        <v>120</v>
      </c>
      <c r="H115" s="4" t="s">
        <v>201</v>
      </c>
      <c r="I115" s="114" t="str">
        <f aca="false">IF(OR(ISNUMBER(FIND("Task",H115)),ISNUMBER(FIND("Sala",H115))),CONCATENATE("\textbf{",H115,"} \\ \hline"),IF(OR(H115="",ISNUMBER(H115)),"",CONCATENATE(SUBSTITUTE(SUBSTITUTE(H115,",",";"),".",",")," \\ \hline")))</f>
        <v>-13,4457;25,5043 \\ \hline</v>
      </c>
      <c r="J115" s="4" t="s">
        <v>126</v>
      </c>
      <c r="K115" s="4"/>
      <c r="L115" s="114" t="str">
        <f aca="false">IF(OR(ISNUMBER(FIND("Task",K115)),ISNUMBER(FIND("Sala",K115))),CONCATENATE("\textbf{",K115,"} \\ \hline"),IF(OR(K115="",ISNUMBER(K115)),"",CONCATENATE(SUBSTITUTE(SUBSTITUTE(K115,",",";"),".",",")," \\ \hline")))</f>
        <v/>
      </c>
      <c r="M115" s="4" t="s">
        <v>126</v>
      </c>
      <c r="N115" s="4"/>
      <c r="O115" s="114" t="str">
        <f aca="false">IF(OR(ISNUMBER(FIND("Task",N115)),ISNUMBER(FIND("Sala",N115))),CONCATENATE("\textbf{",N115,"} \\ \hline"),IF(OR(N115="",ISNUMBER(N115)),"",CONCATENATE(SUBSTITUTE(SUBSTITUTE(N115,",",";"),".",",")," \\ \hline")))</f>
        <v/>
      </c>
    </row>
    <row r="116" customFormat="false" ht="15.75" hidden="false" customHeight="false" outlineLevel="0" collapsed="false">
      <c r="A116" s="4" t="s">
        <v>127</v>
      </c>
      <c r="B116" s="4"/>
      <c r="C116" s="114" t="str">
        <f aca="false">IF(OR(ISNUMBER(FIND("Task",B116)),ISNUMBER(FIND("Sala",B116))),CONCATENATE("\textbf{",B116,"} \\ \hline"),IF(OR(B116="",ISNUMBER(B116)),"",CONCATENATE(SUBSTITUTE(SUBSTITUTE(B116,",",";"),".",",")," \\ \hline")))</f>
        <v/>
      </c>
      <c r="D116" s="4" t="s">
        <v>127</v>
      </c>
      <c r="E116" s="4"/>
      <c r="F116" s="114" t="str">
        <f aca="false">IF(OR(ISNUMBER(FIND("Task",E116)),ISNUMBER(FIND("Sala",E116))),CONCATENATE("\textbf{",E116,"} \\ \hline"),IF(OR(E116="",ISNUMBER(E116)),"",CONCATENATE(SUBSTITUTE(SUBSTITUTE(E116,",",";"),".",",")," \\ \hline")))</f>
        <v/>
      </c>
      <c r="G116" s="4" t="s">
        <v>120</v>
      </c>
      <c r="H116" s="4" t="s">
        <v>202</v>
      </c>
      <c r="I116" s="114" t="str">
        <f aca="false">IF(OR(ISNUMBER(FIND("Task",H116)),ISNUMBER(FIND("Sala",H116))),CONCATENATE("\textbf{",H116,"} \\ \hline"),IF(OR(H116="",ISNUMBER(H116)),"",CONCATENATE(SUBSTITUTE(SUBSTITUTE(H116,",",";"),".",",")," \\ \hline")))</f>
        <v>-15,8457;25,5043 \\ \hline</v>
      </c>
      <c r="J116" s="4" t="s">
        <v>127</v>
      </c>
      <c r="K116" s="4"/>
      <c r="L116" s="114" t="str">
        <f aca="false">IF(OR(ISNUMBER(FIND("Task",K116)),ISNUMBER(FIND("Sala",K116))),CONCATENATE("\textbf{",K116,"} \\ \hline"),IF(OR(K116="",ISNUMBER(K116)),"",CONCATENATE(SUBSTITUTE(SUBSTITUTE(K116,",",";"),".",",")," \\ \hline")))</f>
        <v/>
      </c>
      <c r="M116" s="4" t="s">
        <v>127</v>
      </c>
      <c r="N116" s="4"/>
      <c r="O116" s="114" t="str">
        <f aca="false">IF(OR(ISNUMBER(FIND("Task",N116)),ISNUMBER(FIND("Sala",N116))),CONCATENATE("\textbf{",N116,"} \\ \hline"),IF(OR(N116="",ISNUMBER(N116)),"",CONCATENATE(SUBSTITUTE(SUBSTITUTE(N116,",",";"),".",",")," \\ \hline")))</f>
        <v/>
      </c>
    </row>
    <row r="117" customFormat="false" ht="15.75" hidden="false" customHeight="false" outlineLevel="0" collapsed="false">
      <c r="A117" s="4" t="s">
        <v>119</v>
      </c>
      <c r="B117" s="4" t="s">
        <v>18</v>
      </c>
      <c r="C117" s="114" t="str">
        <f aca="false">IF(OR(ISNUMBER(FIND("Task",B117)),ISNUMBER(FIND("Sala",B117))),CONCATENATE("\textbf{",B117,"} \\ \hline"),IF(OR(B117="",ISNUMBER(B117)),"",CONCATENATE(SUBSTITUTE(SUBSTITUTE(B117,",",";"),".",",")," \\ \hline")))</f>
        <v>\textbf{Sala 311} \\ \hline</v>
      </c>
      <c r="D117" s="4" t="s">
        <v>119</v>
      </c>
      <c r="E117" s="4" t="s">
        <v>18</v>
      </c>
      <c r="F117" s="114" t="str">
        <f aca="false">IF(OR(ISNUMBER(FIND("Task",E117)),ISNUMBER(FIND("Sala",E117))),CONCATENATE("\textbf{",E117,"} \\ \hline"),IF(OR(E117="",ISNUMBER(E117)),"",CONCATENATE(SUBSTITUTE(SUBSTITUTE(E117,",",";"),".",",")," \\ \hline")))</f>
        <v>\textbf{Sala 311} \\ \hline</v>
      </c>
      <c r="G117" s="4" t="s">
        <v>126</v>
      </c>
      <c r="H117" s="4"/>
      <c r="I117" s="114" t="str">
        <f aca="false">IF(OR(ISNUMBER(FIND("Task",H117)),ISNUMBER(FIND("Sala",H117))),CONCATENATE("\textbf{",H117,"} \\ \hline"),IF(OR(H117="",ISNUMBER(H117)),"",CONCATENATE(SUBSTITUTE(SUBSTITUTE(H117,",",";"),".",",")," \\ \hline")))</f>
        <v/>
      </c>
      <c r="J117" s="4" t="s">
        <v>119</v>
      </c>
      <c r="K117" s="4" t="s">
        <v>18</v>
      </c>
      <c r="L117" s="114" t="str">
        <f aca="false">IF(OR(ISNUMBER(FIND("Task",K117)),ISNUMBER(FIND("Sala",K117))),CONCATENATE("\textbf{",K117,"} \\ \hline"),IF(OR(K117="",ISNUMBER(K117)),"",CONCATENATE(SUBSTITUTE(SUBSTITUTE(K117,",",";"),".",",")," \\ \hline")))</f>
        <v>\textbf{Sala 311} \\ \hline</v>
      </c>
      <c r="M117" s="4" t="s">
        <v>119</v>
      </c>
      <c r="N117" s="4" t="s">
        <v>18</v>
      </c>
      <c r="O117" s="114" t="str">
        <f aca="false">IF(OR(ISNUMBER(FIND("Task",N117)),ISNUMBER(FIND("Sala",N117))),CONCATENATE("\textbf{",N117,"} \\ \hline"),IF(OR(N117="",ISNUMBER(N117)),"",CONCATENATE(SUBSTITUTE(SUBSTITUTE(N117,",",";"),".",",")," \\ \hline")))</f>
        <v>\textbf{Sala 311} \\ \hline</v>
      </c>
    </row>
    <row r="118" customFormat="false" ht="15.75" hidden="false" customHeight="false" outlineLevel="0" collapsed="false">
      <c r="A118" s="4" t="s">
        <v>120</v>
      </c>
      <c r="B118" s="4" t="s">
        <v>269</v>
      </c>
      <c r="C118" s="114" t="str">
        <f aca="false">IF(OR(ISNUMBER(FIND("Task",B118)),ISNUMBER(FIND("Sala",B118))),CONCATENATE("\textbf{",B118,"} \\ \hline"),IF(OR(B118="",ISNUMBER(B118)),"",CONCATENATE(SUBSTITUTE(SUBSTITUTE(B118,",",";"),".",",")," \\ \hline")))</f>
        <v>-9,07429;25,59 \\ \hline</v>
      </c>
      <c r="D118" s="4" t="s">
        <v>120</v>
      </c>
      <c r="E118" s="4" t="s">
        <v>270</v>
      </c>
      <c r="F118" s="114" t="str">
        <f aca="false">IF(OR(ISNUMBER(FIND("Task",E118)),ISNUMBER(FIND("Sala",E118))),CONCATENATE("\textbf{",E118,"} \\ \hline"),IF(OR(E118="",ISNUMBER(E118)),"",CONCATENATE(SUBSTITUTE(SUBSTITUTE(E118,",",";"),".",",")," \\ \hline")))</f>
        <v>-9,33143;25,5043 \\ \hline</v>
      </c>
      <c r="G118" s="4" t="s">
        <v>127</v>
      </c>
      <c r="H118" s="4"/>
      <c r="I118" s="114" t="str">
        <f aca="false">IF(OR(ISNUMBER(FIND("Task",H118)),ISNUMBER(FIND("Sala",H118))),CONCATENATE("\textbf{",H118,"} \\ \hline"),IF(OR(H118="",ISNUMBER(H118)),"",CONCATENATE(SUBSTITUTE(SUBSTITUTE(H118,",",";"),".",",")," \\ \hline")))</f>
        <v/>
      </c>
      <c r="J118" s="4" t="s">
        <v>120</v>
      </c>
      <c r="K118" s="4" t="s">
        <v>269</v>
      </c>
      <c r="L118" s="114" t="str">
        <f aca="false">IF(OR(ISNUMBER(FIND("Task",K118)),ISNUMBER(FIND("Sala",K118))),CONCATENATE("\textbf{",K118,"} \\ \hline"),IF(OR(K118="",ISNUMBER(K118)),"",CONCATENATE(SUBSTITUTE(SUBSTITUTE(K118,",",";"),".",",")," \\ \hline")))</f>
        <v>-9,07429;25,59 \\ \hline</v>
      </c>
      <c r="M118" s="4" t="s">
        <v>120</v>
      </c>
      <c r="N118" s="4" t="s">
        <v>270</v>
      </c>
      <c r="O118" s="114" t="str">
        <f aca="false">IF(OR(ISNUMBER(FIND("Task",N118)),ISNUMBER(FIND("Sala",N118))),CONCATENATE("\textbf{",N118,"} \\ \hline"),IF(OR(N118="",ISNUMBER(N118)),"",CONCATENATE(SUBSTITUTE(SUBSTITUTE(N118,",",";"),".",",")," \\ \hline")))</f>
        <v>-9,33143;25,5043 \\ \hline</v>
      </c>
    </row>
    <row r="119" customFormat="false" ht="15.75" hidden="false" customHeight="false" outlineLevel="0" collapsed="false">
      <c r="A119" s="4" t="s">
        <v>120</v>
      </c>
      <c r="B119" s="4" t="s">
        <v>241</v>
      </c>
      <c r="C119" s="114" t="str">
        <f aca="false">IF(OR(ISNUMBER(FIND("Task",B119)),ISNUMBER(FIND("Sala",B119))),CONCATENATE("\textbf{",B119,"} \\ \hline"),IF(OR(B119="",ISNUMBER(B119)),"",CONCATENATE(SUBSTITUTE(SUBSTITUTE(B119,",",";"),".",",")," \\ \hline")))</f>
        <v>-8,98857;25,6757 \\ \hline</v>
      </c>
      <c r="D119" s="4" t="s">
        <v>120</v>
      </c>
      <c r="E119" s="4" t="s">
        <v>271</v>
      </c>
      <c r="F119" s="114" t="str">
        <f aca="false">IF(OR(ISNUMBER(FIND("Task",E119)),ISNUMBER(FIND("Sala",E119))),CONCATENATE("\textbf{",E119,"} \\ \hline"),IF(OR(E119="",ISNUMBER(E119)),"",CONCATENATE(SUBSTITUTE(SUBSTITUTE(E119,",",";"),".",",")," \\ \hline")))</f>
        <v>-9,24571;25,59 \\ \hline</v>
      </c>
      <c r="G119" s="4" t="s">
        <v>119</v>
      </c>
      <c r="H119" s="4" t="s">
        <v>18</v>
      </c>
      <c r="I119" s="114" t="str">
        <f aca="false">IF(OR(ISNUMBER(FIND("Task",H119)),ISNUMBER(FIND("Sala",H119))),CONCATENATE("\textbf{",H119,"} \\ \hline"),IF(OR(H119="",ISNUMBER(H119)),"",CONCATENATE(SUBSTITUTE(SUBSTITUTE(H119,",",";"),".",",")," \\ \hline")))</f>
        <v>\textbf{Sala 311} \\ \hline</v>
      </c>
      <c r="J119" s="4" t="s">
        <v>120</v>
      </c>
      <c r="K119" s="4" t="s">
        <v>241</v>
      </c>
      <c r="L119" s="114" t="str">
        <f aca="false">IF(OR(ISNUMBER(FIND("Task",K119)),ISNUMBER(FIND("Sala",K119))),CONCATENATE("\textbf{",K119,"} \\ \hline"),IF(OR(K119="",ISNUMBER(K119)),"",CONCATENATE(SUBSTITUTE(SUBSTITUTE(K119,",",";"),".",",")," \\ \hline")))</f>
        <v>-8,98857;25,6757 \\ \hline</v>
      </c>
      <c r="M119" s="4" t="s">
        <v>120</v>
      </c>
      <c r="N119" s="4" t="s">
        <v>271</v>
      </c>
      <c r="O119" s="114" t="str">
        <f aca="false">IF(OR(ISNUMBER(FIND("Task",N119)),ISNUMBER(FIND("Sala",N119))),CONCATENATE("\textbf{",N119,"} \\ \hline"),IF(OR(N119="",ISNUMBER(N119)),"",CONCATENATE(SUBSTITUTE(SUBSTITUTE(N119,",",";"),".",",")," \\ \hline")))</f>
        <v>-9,24571;25,59 \\ \hline</v>
      </c>
    </row>
    <row r="120" customFormat="false" ht="15.75" hidden="false" customHeight="false" outlineLevel="0" collapsed="false">
      <c r="A120" s="4" t="s">
        <v>120</v>
      </c>
      <c r="B120" s="4" t="s">
        <v>245</v>
      </c>
      <c r="C120" s="114" t="str">
        <f aca="false">IF(OR(ISNUMBER(FIND("Task",B120)),ISNUMBER(FIND("Sala",B120))),CONCATENATE("\textbf{",B120,"} \\ \hline"),IF(OR(B120="",ISNUMBER(B120)),"",CONCATENATE(SUBSTITUTE(SUBSTITUTE(B120,",",";"),".",",")," \\ \hline")))</f>
        <v>-8,81714;25,5043 \\ \hline</v>
      </c>
      <c r="D120" s="4" t="s">
        <v>120</v>
      </c>
      <c r="E120" s="4" t="s">
        <v>269</v>
      </c>
      <c r="F120" s="114" t="str">
        <f aca="false">IF(OR(ISNUMBER(FIND("Task",E120)),ISNUMBER(FIND("Sala",E120))),CONCATENATE("\textbf{",E120,"} \\ \hline"),IF(OR(E120="",ISNUMBER(E120)),"",CONCATENATE(SUBSTITUTE(SUBSTITUTE(E120,",",";"),".",",")," \\ \hline")))</f>
        <v>-9,07429;25,59 \\ \hline</v>
      </c>
      <c r="G120" s="4" t="s">
        <v>120</v>
      </c>
      <c r="H120" s="4" t="s">
        <v>270</v>
      </c>
      <c r="I120" s="114" t="str">
        <f aca="false">IF(OR(ISNUMBER(FIND("Task",H120)),ISNUMBER(FIND("Sala",H120))),CONCATENATE("\textbf{",H120,"} \\ \hline"),IF(OR(H120="",ISNUMBER(H120)),"",CONCATENATE(SUBSTITUTE(SUBSTITUTE(H120,",",";"),".",",")," \\ \hline")))</f>
        <v>-9,33143;25,5043 \\ \hline</v>
      </c>
      <c r="J120" s="4" t="s">
        <v>120</v>
      </c>
      <c r="K120" s="4" t="s">
        <v>245</v>
      </c>
      <c r="L120" s="114" t="str">
        <f aca="false">IF(OR(ISNUMBER(FIND("Task",K120)),ISNUMBER(FIND("Sala",K120))),CONCATENATE("\textbf{",K120,"} \\ \hline"),IF(OR(K120="",ISNUMBER(K120)),"",CONCATENATE(SUBSTITUTE(SUBSTITUTE(K120,",",";"),".",",")," \\ \hline")))</f>
        <v>-8,81714;25,5043 \\ \hline</v>
      </c>
      <c r="M120" s="4" t="s">
        <v>120</v>
      </c>
      <c r="N120" s="4" t="s">
        <v>269</v>
      </c>
      <c r="O120" s="114" t="str">
        <f aca="false">IF(OR(ISNUMBER(FIND("Task",N120)),ISNUMBER(FIND("Sala",N120))),CONCATENATE("\textbf{",N120,"} \\ \hline"),IF(OR(N120="",ISNUMBER(N120)),"",CONCATENATE(SUBSTITUTE(SUBSTITUTE(N120,",",";"),".",",")," \\ \hline")))</f>
        <v>-9,07429;25,59 \\ \hline</v>
      </c>
    </row>
    <row r="121" customFormat="false" ht="15.75" hidden="false" customHeight="false" outlineLevel="0" collapsed="false">
      <c r="A121" s="4" t="s">
        <v>120</v>
      </c>
      <c r="B121" s="4" t="s">
        <v>246</v>
      </c>
      <c r="C121" s="114" t="str">
        <f aca="false">IF(OR(ISNUMBER(FIND("Task",B121)),ISNUMBER(FIND("Sala",B121))),CONCATENATE("\textbf{",B121,"} \\ \hline"),IF(OR(B121="",ISNUMBER(B121)),"",CONCATENATE(SUBSTITUTE(SUBSTITUTE(B121,",",";"),".",",")," \\ \hline")))</f>
        <v>-8,81714;22,3329 \\ \hline</v>
      </c>
      <c r="D121" s="4" t="s">
        <v>120</v>
      </c>
      <c r="E121" s="4" t="s">
        <v>241</v>
      </c>
      <c r="F121" s="114" t="str">
        <f aca="false">IF(OR(ISNUMBER(FIND("Task",E121)),ISNUMBER(FIND("Sala",E121))),CONCATENATE("\textbf{",E121,"} \\ \hline"),IF(OR(E121="",ISNUMBER(E121)),"",CONCATENATE(SUBSTITUTE(SUBSTITUTE(E121,",",";"),".",",")," \\ \hline")))</f>
        <v>-8,98857;25,6757 \\ \hline</v>
      </c>
      <c r="G121" s="4" t="s">
        <v>120</v>
      </c>
      <c r="H121" s="4" t="s">
        <v>271</v>
      </c>
      <c r="I121" s="114" t="str">
        <f aca="false">IF(OR(ISNUMBER(FIND("Task",H121)),ISNUMBER(FIND("Sala",H121))),CONCATENATE("\textbf{",H121,"} \\ \hline"),IF(OR(H121="",ISNUMBER(H121)),"",CONCATENATE(SUBSTITUTE(SUBSTITUTE(H121,",",";"),".",",")," \\ \hline")))</f>
        <v>-9,24571;25,59 \\ \hline</v>
      </c>
      <c r="J121" s="4" t="s">
        <v>120</v>
      </c>
      <c r="K121" s="4" t="s">
        <v>246</v>
      </c>
      <c r="L121" s="114" t="str">
        <f aca="false">IF(OR(ISNUMBER(FIND("Task",K121)),ISNUMBER(FIND("Sala",K121))),CONCATENATE("\textbf{",K121,"} \\ \hline"),IF(OR(K121="",ISNUMBER(K121)),"",CONCATENATE(SUBSTITUTE(SUBSTITUTE(K121,",",";"),".",",")," \\ \hline")))</f>
        <v>-8,81714;22,3329 \\ \hline</v>
      </c>
      <c r="M121" s="4" t="s">
        <v>120</v>
      </c>
      <c r="N121" s="4" t="s">
        <v>241</v>
      </c>
      <c r="O121" s="114" t="str">
        <f aca="false">IF(OR(ISNUMBER(FIND("Task",N121)),ISNUMBER(FIND("Sala",N121))),CONCATENATE("\textbf{",N121,"} \\ \hline"),IF(OR(N121="",ISNUMBER(N121)),"",CONCATENATE(SUBSTITUTE(SUBSTITUTE(N121,",",";"),".",",")," \\ \hline")))</f>
        <v>-8,98857;25,6757 \\ \hline</v>
      </c>
    </row>
    <row r="122" customFormat="false" ht="15.75" hidden="false" customHeight="false" outlineLevel="0" collapsed="false">
      <c r="A122" s="4" t="s">
        <v>120</v>
      </c>
      <c r="B122" s="4" t="s">
        <v>248</v>
      </c>
      <c r="C122" s="114" t="str">
        <f aca="false">IF(OR(ISNUMBER(FIND("Task",B122)),ISNUMBER(FIND("Sala",B122))),CONCATENATE("\textbf{",B122,"} \\ \hline"),IF(OR(B122="",ISNUMBER(B122)),"",CONCATENATE(SUBSTITUTE(SUBSTITUTE(B122,",",";"),".",",")," \\ \hline")))</f>
        <v>-8,73143;22,2471 \\ \hline</v>
      </c>
      <c r="D122" s="4" t="s">
        <v>120</v>
      </c>
      <c r="E122" s="4" t="s">
        <v>245</v>
      </c>
      <c r="F122" s="114" t="str">
        <f aca="false">IF(OR(ISNUMBER(FIND("Task",E122)),ISNUMBER(FIND("Sala",E122))),CONCATENATE("\textbf{",E122,"} \\ \hline"),IF(OR(E122="",ISNUMBER(E122)),"",CONCATENATE(SUBSTITUTE(SUBSTITUTE(E122,",",";"),".",",")," \\ \hline")))</f>
        <v>-8,81714;25,5043 \\ \hline</v>
      </c>
      <c r="G122" s="4" t="s">
        <v>120</v>
      </c>
      <c r="H122" s="4" t="s">
        <v>269</v>
      </c>
      <c r="I122" s="114" t="str">
        <f aca="false">IF(OR(ISNUMBER(FIND("Task",H122)),ISNUMBER(FIND("Sala",H122))),CONCATENATE("\textbf{",H122,"} \\ \hline"),IF(OR(H122="",ISNUMBER(H122)),"",CONCATENATE(SUBSTITUTE(SUBSTITUTE(H122,",",";"),".",",")," \\ \hline")))</f>
        <v>-9,07429;25,59 \\ \hline</v>
      </c>
      <c r="J122" s="4" t="s">
        <v>120</v>
      </c>
      <c r="K122" s="4" t="s">
        <v>248</v>
      </c>
      <c r="L122" s="114" t="str">
        <f aca="false">IF(OR(ISNUMBER(FIND("Task",K122)),ISNUMBER(FIND("Sala",K122))),CONCATENATE("\textbf{",K122,"} \\ \hline"),IF(OR(K122="",ISNUMBER(K122)),"",CONCATENATE(SUBSTITUTE(SUBSTITUTE(K122,",",";"),".",",")," \\ \hline")))</f>
        <v>-8,73143;22,2471 \\ \hline</v>
      </c>
      <c r="M122" s="4" t="s">
        <v>120</v>
      </c>
      <c r="N122" s="4" t="s">
        <v>245</v>
      </c>
      <c r="O122" s="114" t="str">
        <f aca="false">IF(OR(ISNUMBER(FIND("Task",N122)),ISNUMBER(FIND("Sala",N122))),CONCATENATE("\textbf{",N122,"} \\ \hline"),IF(OR(N122="",ISNUMBER(N122)),"",CONCATENATE(SUBSTITUTE(SUBSTITUTE(N122,",",";"),".",",")," \\ \hline")))</f>
        <v>-8,81714;25,5043 \\ \hline</v>
      </c>
    </row>
    <row r="123" customFormat="false" ht="15.75" hidden="false" customHeight="false" outlineLevel="0" collapsed="false">
      <c r="A123" s="4" t="s">
        <v>120</v>
      </c>
      <c r="B123" s="4" t="s">
        <v>249</v>
      </c>
      <c r="C123" s="114" t="str">
        <f aca="false">IF(OR(ISNUMBER(FIND("Task",B123)),ISNUMBER(FIND("Sala",B123))),CONCATENATE("\textbf{",B123,"} \\ \hline"),IF(OR(B123="",ISNUMBER(B123)),"",CONCATENATE(SUBSTITUTE(SUBSTITUTE(B123,",",";"),".",",")," \\ \hline")))</f>
        <v>-8,73143;17,7043 \\ \hline</v>
      </c>
      <c r="D123" s="4" t="s">
        <v>120</v>
      </c>
      <c r="E123" s="4" t="s">
        <v>246</v>
      </c>
      <c r="F123" s="114" t="str">
        <f aca="false">IF(OR(ISNUMBER(FIND("Task",E123)),ISNUMBER(FIND("Sala",E123))),CONCATENATE("\textbf{",E123,"} \\ \hline"),IF(OR(E123="",ISNUMBER(E123)),"",CONCATENATE(SUBSTITUTE(SUBSTITUTE(E123,",",";"),".",",")," \\ \hline")))</f>
        <v>-8,81714;22,3329 \\ \hline</v>
      </c>
      <c r="G123" s="4" t="s">
        <v>120</v>
      </c>
      <c r="H123" s="4" t="s">
        <v>241</v>
      </c>
      <c r="I123" s="114" t="str">
        <f aca="false">IF(OR(ISNUMBER(FIND("Task",H123)),ISNUMBER(FIND("Sala",H123))),CONCATENATE("\textbf{",H123,"} \\ \hline"),IF(OR(H123="",ISNUMBER(H123)),"",CONCATENATE(SUBSTITUTE(SUBSTITUTE(H123,",",";"),".",",")," \\ \hline")))</f>
        <v>-8,98857;25,6757 \\ \hline</v>
      </c>
      <c r="J123" s="4" t="s">
        <v>120</v>
      </c>
      <c r="K123" s="4" t="s">
        <v>249</v>
      </c>
      <c r="L123" s="114" t="str">
        <f aca="false">IF(OR(ISNUMBER(FIND("Task",K123)),ISNUMBER(FIND("Sala",K123))),CONCATENATE("\textbf{",K123,"} \\ \hline"),IF(OR(K123="",ISNUMBER(K123)),"",CONCATENATE(SUBSTITUTE(SUBSTITUTE(K123,",",";"),".",",")," \\ \hline")))</f>
        <v>-8,73143;17,7043 \\ \hline</v>
      </c>
      <c r="M123" s="4" t="s">
        <v>120</v>
      </c>
      <c r="N123" s="4" t="s">
        <v>246</v>
      </c>
      <c r="O123" s="114" t="str">
        <f aca="false">IF(OR(ISNUMBER(FIND("Task",N123)),ISNUMBER(FIND("Sala",N123))),CONCATENATE("\textbf{",N123,"} \\ \hline"),IF(OR(N123="",ISNUMBER(N123)),"",CONCATENATE(SUBSTITUTE(SUBSTITUTE(N123,",",";"),".",",")," \\ \hline")))</f>
        <v>-8,81714;22,3329 \\ \hline</v>
      </c>
    </row>
    <row r="124" customFormat="false" ht="15.75" hidden="false" customHeight="false" outlineLevel="0" collapsed="false">
      <c r="A124" s="4" t="s">
        <v>120</v>
      </c>
      <c r="B124" s="4" t="s">
        <v>250</v>
      </c>
      <c r="C124" s="114" t="str">
        <f aca="false">IF(OR(ISNUMBER(FIND("Task",B124)),ISNUMBER(FIND("Sala",B124))),CONCATENATE("\textbf{",B124,"} \\ \hline"),IF(OR(B124="",ISNUMBER(B124)),"",CONCATENATE(SUBSTITUTE(SUBSTITUTE(B124,",",";"),".",",")," \\ \hline")))</f>
        <v>-8,64571;17,6186 \\ \hline</v>
      </c>
      <c r="D124" s="4" t="s">
        <v>120</v>
      </c>
      <c r="E124" s="4" t="s">
        <v>248</v>
      </c>
      <c r="F124" s="114" t="str">
        <f aca="false">IF(OR(ISNUMBER(FIND("Task",E124)),ISNUMBER(FIND("Sala",E124))),CONCATENATE("\textbf{",E124,"} \\ \hline"),IF(OR(E124="",ISNUMBER(E124)),"",CONCATENATE(SUBSTITUTE(SUBSTITUTE(E124,",",";"),".",",")," \\ \hline")))</f>
        <v>-8,73143;22,2471 \\ \hline</v>
      </c>
      <c r="G124" s="4" t="s">
        <v>120</v>
      </c>
      <c r="H124" s="4" t="s">
        <v>245</v>
      </c>
      <c r="I124" s="114" t="str">
        <f aca="false">IF(OR(ISNUMBER(FIND("Task",H124)),ISNUMBER(FIND("Sala",H124))),CONCATENATE("\textbf{",H124,"} \\ \hline"),IF(OR(H124="",ISNUMBER(H124)),"",CONCATENATE(SUBSTITUTE(SUBSTITUTE(H124,",",";"),".",",")," \\ \hline")))</f>
        <v>-8,81714;25,5043 \\ \hline</v>
      </c>
      <c r="J124" s="4" t="s">
        <v>120</v>
      </c>
      <c r="K124" s="4" t="s">
        <v>250</v>
      </c>
      <c r="L124" s="114" t="str">
        <f aca="false">IF(OR(ISNUMBER(FIND("Task",K124)),ISNUMBER(FIND("Sala",K124))),CONCATENATE("\textbf{",K124,"} \\ \hline"),IF(OR(K124="",ISNUMBER(K124)),"",CONCATENATE(SUBSTITUTE(SUBSTITUTE(K124,",",";"),".",",")," \\ \hline")))</f>
        <v>-8,64571;17,6186 \\ \hline</v>
      </c>
      <c r="M124" s="4" t="s">
        <v>120</v>
      </c>
      <c r="N124" s="4" t="s">
        <v>248</v>
      </c>
      <c r="O124" s="114" t="str">
        <f aca="false">IF(OR(ISNUMBER(FIND("Task",N124)),ISNUMBER(FIND("Sala",N124))),CONCATENATE("\textbf{",N124,"} \\ \hline"),IF(OR(N124="",ISNUMBER(N124)),"",CONCATENATE(SUBSTITUTE(SUBSTITUTE(N124,",",";"),".",",")," \\ \hline")))</f>
        <v>-8,73143;22,2471 \\ \hline</v>
      </c>
    </row>
    <row r="125" customFormat="false" ht="15.75" hidden="false" customHeight="false" outlineLevel="0" collapsed="false">
      <c r="A125" s="4" t="s">
        <v>120</v>
      </c>
      <c r="B125" s="4" t="s">
        <v>251</v>
      </c>
      <c r="C125" s="114" t="str">
        <f aca="false">IF(OR(ISNUMBER(FIND("Task",B125)),ISNUMBER(FIND("Sala",B125))),CONCATENATE("\textbf{",B125,"} \\ \hline"),IF(OR(B125="",ISNUMBER(B125)),"",CONCATENATE(SUBSTITUTE(SUBSTITUTE(B125,",",";"),".",",")," \\ \hline")))</f>
        <v>-8,64571;14,3614 \\ \hline</v>
      </c>
      <c r="D125" s="4" t="s">
        <v>120</v>
      </c>
      <c r="E125" s="4" t="s">
        <v>249</v>
      </c>
      <c r="F125" s="114" t="str">
        <f aca="false">IF(OR(ISNUMBER(FIND("Task",E125)),ISNUMBER(FIND("Sala",E125))),CONCATENATE("\textbf{",E125,"} \\ \hline"),IF(OR(E125="",ISNUMBER(E125)),"",CONCATENATE(SUBSTITUTE(SUBSTITUTE(E125,",",";"),".",",")," \\ \hline")))</f>
        <v>-8,73143;17,7043 \\ \hline</v>
      </c>
      <c r="G125" s="4" t="s">
        <v>120</v>
      </c>
      <c r="H125" s="4" t="s">
        <v>246</v>
      </c>
      <c r="I125" s="114" t="str">
        <f aca="false">IF(OR(ISNUMBER(FIND("Task",H125)),ISNUMBER(FIND("Sala",H125))),CONCATENATE("\textbf{",H125,"} \\ \hline"),IF(OR(H125="",ISNUMBER(H125)),"",CONCATENATE(SUBSTITUTE(SUBSTITUTE(H125,",",";"),".",",")," \\ \hline")))</f>
        <v>-8,81714;22,3329 \\ \hline</v>
      </c>
      <c r="J125" s="4" t="s">
        <v>120</v>
      </c>
      <c r="K125" s="4" t="s">
        <v>251</v>
      </c>
      <c r="L125" s="114" t="str">
        <f aca="false">IF(OR(ISNUMBER(FIND("Task",K125)),ISNUMBER(FIND("Sala",K125))),CONCATENATE("\textbf{",K125,"} \\ \hline"),IF(OR(K125="",ISNUMBER(K125)),"",CONCATENATE(SUBSTITUTE(SUBSTITUTE(K125,",",";"),".",",")," \\ \hline")))</f>
        <v>-8,64571;14,3614 \\ \hline</v>
      </c>
      <c r="M125" s="4" t="s">
        <v>120</v>
      </c>
      <c r="N125" s="4" t="s">
        <v>249</v>
      </c>
      <c r="O125" s="114" t="str">
        <f aca="false">IF(OR(ISNUMBER(FIND("Task",N125)),ISNUMBER(FIND("Sala",N125))),CONCATENATE("\textbf{",N125,"} \\ \hline"),IF(OR(N125="",ISNUMBER(N125)),"",CONCATENATE(SUBSTITUTE(SUBSTITUTE(N125,",",";"),".",",")," \\ \hline")))</f>
        <v>-8,73143;17,7043 \\ \hline</v>
      </c>
    </row>
    <row r="126" customFormat="false" ht="15.75" hidden="false" customHeight="false" outlineLevel="0" collapsed="false">
      <c r="A126" s="4" t="s">
        <v>120</v>
      </c>
      <c r="B126" s="4" t="s">
        <v>252</v>
      </c>
      <c r="C126" s="114" t="str">
        <f aca="false">IF(OR(ISNUMBER(FIND("Task",B126)),ISNUMBER(FIND("Sala",B126))),CONCATENATE("\textbf{",B126,"} \\ \hline"),IF(OR(B126="",ISNUMBER(B126)),"",CONCATENATE(SUBSTITUTE(SUBSTITUTE(B126,",",";"),".",",")," \\ \hline")))</f>
        <v>-5,98857;11,7043 \\ \hline</v>
      </c>
      <c r="D126" s="4" t="s">
        <v>120</v>
      </c>
      <c r="E126" s="4" t="s">
        <v>250</v>
      </c>
      <c r="F126" s="114" t="str">
        <f aca="false">IF(OR(ISNUMBER(FIND("Task",E126)),ISNUMBER(FIND("Sala",E126))),CONCATENATE("\textbf{",E126,"} \\ \hline"),IF(OR(E126="",ISNUMBER(E126)),"",CONCATENATE(SUBSTITUTE(SUBSTITUTE(E126,",",";"),".",",")," \\ \hline")))</f>
        <v>-8,64571;17,6186 \\ \hline</v>
      </c>
      <c r="G126" s="4" t="s">
        <v>120</v>
      </c>
      <c r="H126" s="4" t="s">
        <v>248</v>
      </c>
      <c r="I126" s="114" t="str">
        <f aca="false">IF(OR(ISNUMBER(FIND("Task",H126)),ISNUMBER(FIND("Sala",H126))),CONCATENATE("\textbf{",H126,"} \\ \hline"),IF(OR(H126="",ISNUMBER(H126)),"",CONCATENATE(SUBSTITUTE(SUBSTITUTE(H126,",",";"),".",",")," \\ \hline")))</f>
        <v>-8,73143;22,2471 \\ \hline</v>
      </c>
      <c r="J126" s="4" t="s">
        <v>120</v>
      </c>
      <c r="K126" s="4" t="s">
        <v>252</v>
      </c>
      <c r="L126" s="114" t="str">
        <f aca="false">IF(OR(ISNUMBER(FIND("Task",K126)),ISNUMBER(FIND("Sala",K126))),CONCATENATE("\textbf{",K126,"} \\ \hline"),IF(OR(K126="",ISNUMBER(K126)),"",CONCATENATE(SUBSTITUTE(SUBSTITUTE(K126,",",";"),".",",")," \\ \hline")))</f>
        <v>-5,98857;11,7043 \\ \hline</v>
      </c>
      <c r="M126" s="4" t="s">
        <v>120</v>
      </c>
      <c r="N126" s="4" t="s">
        <v>250</v>
      </c>
      <c r="O126" s="114" t="str">
        <f aca="false">IF(OR(ISNUMBER(FIND("Task",N126)),ISNUMBER(FIND("Sala",N126))),CONCATENATE("\textbf{",N126,"} \\ \hline"),IF(OR(N126="",ISNUMBER(N126)),"",CONCATENATE(SUBSTITUTE(SUBSTITUTE(N126,",",";"),".",",")," \\ \hline")))</f>
        <v>-8,64571;17,6186 \\ \hline</v>
      </c>
    </row>
    <row r="127" customFormat="false" ht="15.75" hidden="false" customHeight="false" outlineLevel="0" collapsed="false">
      <c r="A127" s="4" t="s">
        <v>120</v>
      </c>
      <c r="B127" s="4" t="s">
        <v>253</v>
      </c>
      <c r="C127" s="114" t="str">
        <f aca="false">IF(OR(ISNUMBER(FIND("Task",B127)),ISNUMBER(FIND("Sala",B127))),CONCATENATE("\textbf{",B127,"} \\ \hline"),IF(OR(B127="",ISNUMBER(B127)),"",CONCATENATE(SUBSTITUTE(SUBSTITUTE(B127,",",";"),".",",")," \\ \hline")))</f>
        <v>-5,98857;-9,81 \\ \hline</v>
      </c>
      <c r="D127" s="4" t="s">
        <v>120</v>
      </c>
      <c r="E127" s="4" t="s">
        <v>251</v>
      </c>
      <c r="F127" s="114" t="str">
        <f aca="false">IF(OR(ISNUMBER(FIND("Task",E127)),ISNUMBER(FIND("Sala",E127))),CONCATENATE("\textbf{",E127,"} \\ \hline"),IF(OR(E127="",ISNUMBER(E127)),"",CONCATENATE(SUBSTITUTE(SUBSTITUTE(E127,",",";"),".",",")," \\ \hline")))</f>
        <v>-8,64571;14,3614 \\ \hline</v>
      </c>
      <c r="G127" s="4" t="s">
        <v>120</v>
      </c>
      <c r="H127" s="4" t="s">
        <v>249</v>
      </c>
      <c r="I127" s="114" t="str">
        <f aca="false">IF(OR(ISNUMBER(FIND("Task",H127)),ISNUMBER(FIND("Sala",H127))),CONCATENATE("\textbf{",H127,"} \\ \hline"),IF(OR(H127="",ISNUMBER(H127)),"",CONCATENATE(SUBSTITUTE(SUBSTITUTE(H127,",",";"),".",",")," \\ \hline")))</f>
        <v>-8,73143;17,7043 \\ \hline</v>
      </c>
      <c r="J127" s="4" t="s">
        <v>120</v>
      </c>
      <c r="K127" s="4" t="s">
        <v>253</v>
      </c>
      <c r="L127" s="114" t="str">
        <f aca="false">IF(OR(ISNUMBER(FIND("Task",K127)),ISNUMBER(FIND("Sala",K127))),CONCATENATE("\textbf{",K127,"} \\ \hline"),IF(OR(K127="",ISNUMBER(K127)),"",CONCATENATE(SUBSTITUTE(SUBSTITUTE(K127,",",";"),".",",")," \\ \hline")))</f>
        <v>-5,98857;-9,81 \\ \hline</v>
      </c>
      <c r="M127" s="4" t="s">
        <v>120</v>
      </c>
      <c r="N127" s="4" t="s">
        <v>251</v>
      </c>
      <c r="O127" s="114" t="str">
        <f aca="false">IF(OR(ISNUMBER(FIND("Task",N127)),ISNUMBER(FIND("Sala",N127))),CONCATENATE("\textbf{",N127,"} \\ \hline"),IF(OR(N127="",ISNUMBER(N127)),"",CONCATENATE(SUBSTITUTE(SUBSTITUTE(N127,",",";"),".",",")," \\ \hline")))</f>
        <v>-8,64571;14,3614 \\ \hline</v>
      </c>
    </row>
    <row r="128" customFormat="false" ht="15.75" hidden="false" customHeight="false" outlineLevel="0" collapsed="false">
      <c r="A128" s="4" t="s">
        <v>120</v>
      </c>
      <c r="B128" s="4" t="s">
        <v>254</v>
      </c>
      <c r="C128" s="114" t="str">
        <f aca="false">IF(OR(ISNUMBER(FIND("Task",B128)),ISNUMBER(FIND("Sala",B128))),CONCATENATE("\textbf{",B128,"} \\ \hline"),IF(OR(B128="",ISNUMBER(B128)),"",CONCATENATE(SUBSTITUTE(SUBSTITUTE(B128,",",";"),".",",")," \\ \hline")))</f>
        <v>-4,78857;-11,01 \\ \hline</v>
      </c>
      <c r="D128" s="4" t="s">
        <v>120</v>
      </c>
      <c r="E128" s="4" t="s">
        <v>252</v>
      </c>
      <c r="F128" s="114" t="str">
        <f aca="false">IF(OR(ISNUMBER(FIND("Task",E128)),ISNUMBER(FIND("Sala",E128))),CONCATENATE("\textbf{",E128,"} \\ \hline"),IF(OR(E128="",ISNUMBER(E128)),"",CONCATENATE(SUBSTITUTE(SUBSTITUTE(E128,",",";"),".",",")," \\ \hline")))</f>
        <v>-5,98857;11,7043 \\ \hline</v>
      </c>
      <c r="G128" s="4" t="s">
        <v>120</v>
      </c>
      <c r="H128" s="4" t="s">
        <v>250</v>
      </c>
      <c r="I128" s="114" t="str">
        <f aca="false">IF(OR(ISNUMBER(FIND("Task",H128)),ISNUMBER(FIND("Sala",H128))),CONCATENATE("\textbf{",H128,"} \\ \hline"),IF(OR(H128="",ISNUMBER(H128)),"",CONCATENATE(SUBSTITUTE(SUBSTITUTE(H128,",",";"),".",",")," \\ \hline")))</f>
        <v>-8,64571;17,6186 \\ \hline</v>
      </c>
      <c r="J128" s="4" t="s">
        <v>120</v>
      </c>
      <c r="K128" s="4" t="s">
        <v>254</v>
      </c>
      <c r="L128" s="114" t="str">
        <f aca="false">IF(OR(ISNUMBER(FIND("Task",K128)),ISNUMBER(FIND("Sala",K128))),CONCATENATE("\textbf{",K128,"} \\ \hline"),IF(OR(K128="",ISNUMBER(K128)),"",CONCATENATE(SUBSTITUTE(SUBSTITUTE(K128,",",";"),".",",")," \\ \hline")))</f>
        <v>-4,78857;-11,01 \\ \hline</v>
      </c>
      <c r="M128" s="4" t="s">
        <v>120</v>
      </c>
      <c r="N128" s="4" t="s">
        <v>252</v>
      </c>
      <c r="O128" s="114" t="str">
        <f aca="false">IF(OR(ISNUMBER(FIND("Task",N128)),ISNUMBER(FIND("Sala",N128))),CONCATENATE("\textbf{",N128,"} \\ \hline"),IF(OR(N128="",ISNUMBER(N128)),"",CONCATENATE(SUBSTITUTE(SUBSTITUTE(N128,",",";"),".",",")," \\ \hline")))</f>
        <v>-5,98857;11,7043 \\ \hline</v>
      </c>
    </row>
    <row r="129" customFormat="false" ht="15.75" hidden="false" customHeight="false" outlineLevel="0" collapsed="false">
      <c r="A129" s="4" t="s">
        <v>120</v>
      </c>
      <c r="B129" s="4" t="s">
        <v>185</v>
      </c>
      <c r="C129" s="114" t="str">
        <f aca="false">IF(OR(ISNUMBER(FIND("Task",B129)),ISNUMBER(FIND("Sala",B129))),CONCATENATE("\textbf{",B129,"} \\ \hline"),IF(OR(B129="",ISNUMBER(B129)),"",CONCATENATE(SUBSTITUTE(SUBSTITUTE(B129,",",";"),".",",")," \\ \hline")))</f>
        <v>15,9543;-11,01 \\ \hline</v>
      </c>
      <c r="D129" s="4" t="s">
        <v>120</v>
      </c>
      <c r="E129" s="4" t="s">
        <v>253</v>
      </c>
      <c r="F129" s="114" t="str">
        <f aca="false">IF(OR(ISNUMBER(FIND("Task",E129)),ISNUMBER(FIND("Sala",E129))),CONCATENATE("\textbf{",E129,"} \\ \hline"),IF(OR(E129="",ISNUMBER(E129)),"",CONCATENATE(SUBSTITUTE(SUBSTITUTE(E129,",",";"),".",",")," \\ \hline")))</f>
        <v>-5,98857;-9,81 \\ \hline</v>
      </c>
      <c r="G129" s="4" t="s">
        <v>120</v>
      </c>
      <c r="H129" s="4" t="s">
        <v>251</v>
      </c>
      <c r="I129" s="114" t="str">
        <f aca="false">IF(OR(ISNUMBER(FIND("Task",H129)),ISNUMBER(FIND("Sala",H129))),CONCATENATE("\textbf{",H129,"} \\ \hline"),IF(OR(H129="",ISNUMBER(H129)),"",CONCATENATE(SUBSTITUTE(SUBSTITUTE(H129,",",";"),".",",")," \\ \hline")))</f>
        <v>-8,64571;14,3614 \\ \hline</v>
      </c>
      <c r="J129" s="4" t="s">
        <v>120</v>
      </c>
      <c r="K129" s="4" t="s">
        <v>185</v>
      </c>
      <c r="L129" s="114" t="str">
        <f aca="false">IF(OR(ISNUMBER(FIND("Task",K129)),ISNUMBER(FIND("Sala",K129))),CONCATENATE("\textbf{",K129,"} \\ \hline"),IF(OR(K129="",ISNUMBER(K129)),"",CONCATENATE(SUBSTITUTE(SUBSTITUTE(K129,",",";"),".",",")," \\ \hline")))</f>
        <v>15,9543;-11,01 \\ \hline</v>
      </c>
      <c r="M129" s="4" t="s">
        <v>120</v>
      </c>
      <c r="N129" s="4" t="s">
        <v>253</v>
      </c>
      <c r="O129" s="114" t="str">
        <f aca="false">IF(OR(ISNUMBER(FIND("Task",N129)),ISNUMBER(FIND("Sala",N129))),CONCATENATE("\textbf{",N129,"} \\ \hline"),IF(OR(N129="",ISNUMBER(N129)),"",CONCATENATE(SUBSTITUTE(SUBSTITUTE(N129,",",";"),".",",")," \\ \hline")))</f>
        <v>-5,98857;-9,81 \\ \hline</v>
      </c>
    </row>
    <row r="130" customFormat="false" ht="15.75" hidden="false" customHeight="false" outlineLevel="0" collapsed="false">
      <c r="C130" s="114"/>
      <c r="D130" s="4" t="s">
        <v>120</v>
      </c>
      <c r="E130" s="4" t="s">
        <v>254</v>
      </c>
      <c r="F130" s="114" t="str">
        <f aca="false">IF(OR(ISNUMBER(FIND("Task",E130)),ISNUMBER(FIND("Sala",E130))),CONCATENATE("\textbf{",E130,"} \\ \hline"),IF(OR(E130="",ISNUMBER(E130)),"",CONCATENATE(SUBSTITUTE(SUBSTITUTE(E130,",",";"),".",",")," \\ \hline")))</f>
        <v>-4,78857;-11,01 \\ \hline</v>
      </c>
      <c r="G130" s="4" t="s">
        <v>120</v>
      </c>
      <c r="H130" s="4" t="s">
        <v>252</v>
      </c>
      <c r="I130" s="114" t="str">
        <f aca="false">IF(OR(ISNUMBER(FIND("Task",H130)),ISNUMBER(FIND("Sala",H130))),CONCATENATE("\textbf{",H130,"} \\ \hline"),IF(OR(H130="",ISNUMBER(H130)),"",CONCATENATE(SUBSTITUTE(SUBSTITUTE(H130,",",";"),".",",")," \\ \hline")))</f>
        <v>-5,98857;11,7043 \\ \hline</v>
      </c>
      <c r="L130" s="114"/>
      <c r="M130" s="4" t="s">
        <v>120</v>
      </c>
      <c r="N130" s="4" t="s">
        <v>254</v>
      </c>
      <c r="O130" s="114" t="str">
        <f aca="false">IF(OR(ISNUMBER(FIND("Task",N130)),ISNUMBER(FIND("Sala",N130))),CONCATENATE("\textbf{",N130,"} \\ \hline"),IF(OR(N130="",ISNUMBER(N130)),"",CONCATENATE(SUBSTITUTE(SUBSTITUTE(N130,",",";"),".",",")," \\ \hline")))</f>
        <v>-4,78857;-11,01 \\ \hline</v>
      </c>
    </row>
    <row r="131" customFormat="false" ht="15.75" hidden="false" customHeight="false" outlineLevel="0" collapsed="false">
      <c r="C131" s="114"/>
      <c r="D131" s="4" t="s">
        <v>120</v>
      </c>
      <c r="E131" s="4" t="s">
        <v>185</v>
      </c>
      <c r="F131" s="114" t="str">
        <f aca="false">IF(OR(ISNUMBER(FIND("Task",E131)),ISNUMBER(FIND("Sala",E131))),CONCATENATE("\textbf{",E131,"} \\ \hline"),IF(OR(E131="",ISNUMBER(E131)),"",CONCATENATE(SUBSTITUTE(SUBSTITUTE(E131,",",";"),".",",")," \\ \hline")))</f>
        <v>15,9543;-11,01 \\ \hline</v>
      </c>
      <c r="G131" s="4" t="s">
        <v>120</v>
      </c>
      <c r="H131" s="4" t="s">
        <v>253</v>
      </c>
      <c r="I131" s="114" t="str">
        <f aca="false">IF(OR(ISNUMBER(FIND("Task",H131)),ISNUMBER(FIND("Sala",H131))),CONCATENATE("\textbf{",H131,"} \\ \hline"),IF(OR(H131="",ISNUMBER(H131)),"",CONCATENATE(SUBSTITUTE(SUBSTITUTE(H131,",",";"),".",",")," \\ \hline")))</f>
        <v>-5,98857;-9,81 \\ \hline</v>
      </c>
      <c r="L131" s="114"/>
      <c r="M131" s="4" t="s">
        <v>120</v>
      </c>
      <c r="N131" s="4" t="s">
        <v>185</v>
      </c>
      <c r="O131" s="114" t="str">
        <f aca="false">IF(OR(ISNUMBER(FIND("Task",N131)),ISNUMBER(FIND("Sala",N131))),CONCATENATE("\textbf{",N131,"} \\ \hline"),IF(OR(N131="",ISNUMBER(N131)),"",CONCATENATE(SUBSTITUTE(SUBSTITUTE(N131,",",";"),".",",")," \\ \hline")))</f>
        <v>15,9543;-11,01 \\ \hline</v>
      </c>
    </row>
    <row r="132" customFormat="false" ht="15.75" hidden="false" customHeight="false" outlineLevel="0" collapsed="false">
      <c r="C132" s="114"/>
      <c r="F132" s="114"/>
      <c r="G132" s="4" t="s">
        <v>120</v>
      </c>
      <c r="H132" s="4" t="s">
        <v>254</v>
      </c>
      <c r="I132" s="114" t="str">
        <f aca="false">IF(OR(ISNUMBER(FIND("Task",H132)),ISNUMBER(FIND("Sala",H132))),CONCATENATE("\textbf{",H132,"} \\ \hline"),IF(OR(H132="",ISNUMBER(H132)),"",CONCATENATE(SUBSTITUTE(SUBSTITUTE(H132,",",";"),".",",")," \\ \hline")))</f>
        <v>-4,78857;-11,01 \\ \hline</v>
      </c>
      <c r="L132" s="114"/>
      <c r="O132" s="114"/>
    </row>
    <row r="133" customFormat="false" ht="15.75" hidden="false" customHeight="false" outlineLevel="0" collapsed="false">
      <c r="C133" s="114"/>
      <c r="F133" s="114"/>
      <c r="G133" s="4" t="s">
        <v>120</v>
      </c>
      <c r="H133" s="4" t="s">
        <v>185</v>
      </c>
      <c r="I133" s="114" t="str">
        <f aca="false">IF(OR(ISNUMBER(FIND("Task",H133)),ISNUMBER(FIND("Sala",H133))),CONCATENATE("\textbf{",H133,"} \\ \hline"),IF(OR(H133="",ISNUMBER(H133)),"",CONCATENATE(SUBSTITUTE(SUBSTITUTE(H133,",",";"),".",",")," \\ \hline")))</f>
        <v>15,9543;-11,01 \\ \hline</v>
      </c>
      <c r="L133" s="114"/>
      <c r="O133" s="114"/>
    </row>
  </sheetData>
  <mergeCells count="5">
    <mergeCell ref="A1:B1"/>
    <mergeCell ref="D1:E1"/>
    <mergeCell ref="G1:H1"/>
    <mergeCell ref="J1:K1"/>
    <mergeCell ref="M1:N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2018-06-17T13:40:58Z</dcterms:modified>
  <cp:revision>1</cp:revision>
  <dc:subject/>
  <dc:title/>
</cp:coreProperties>
</file>