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uário\OneDrive\2020\PRD\Aviônica - H100\Eletrônica\Orçamento\"/>
    </mc:Choice>
  </mc:AlternateContent>
  <xr:revisionPtr revIDLastSave="0" documentId="13_ncr:1_{E5CFC09E-02BC-449B-BB81-F24FD7F429E5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9" i="1" l="1"/>
  <c r="B33" i="1"/>
  <c r="I17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H4" i="1" l="1"/>
  <c r="G16" i="1"/>
  <c r="H5" i="1"/>
  <c r="H3" i="1"/>
  <c r="H7" i="1"/>
  <c r="H8" i="1"/>
  <c r="H9" i="1"/>
  <c r="H10" i="1"/>
  <c r="H11" i="1"/>
  <c r="H12" i="1"/>
  <c r="H13" i="1"/>
  <c r="H14" i="1"/>
  <c r="H15" i="1"/>
  <c r="H6" i="1"/>
  <c r="H16" i="1" l="1"/>
  <c r="G17" i="1"/>
</calcChain>
</file>

<file path=xl/sharedStrings.xml><?xml version="1.0" encoding="utf-8"?>
<sst xmlns="http://schemas.openxmlformats.org/spreadsheetml/2006/main" count="64" uniqueCount="29">
  <si>
    <t>Descrição do item</t>
  </si>
  <si>
    <t>Cotação de componentes para o módulo de gravação de dados com Arduino Nano – Projeto Samanaú</t>
  </si>
  <si>
    <t>Link (Hiperlinks)</t>
  </si>
  <si>
    <t>Usinainfo</t>
  </si>
  <si>
    <t>Valor total</t>
  </si>
  <si>
    <t>Cotação do dólar</t>
  </si>
  <si>
    <t>Valor unitário (dólar)</t>
  </si>
  <si>
    <t>Valor unitário (real)</t>
  </si>
  <si>
    <t>-</t>
  </si>
  <si>
    <t>TOTAL:</t>
  </si>
  <si>
    <t>Frete</t>
  </si>
  <si>
    <t>Adaptador Soquete DIP-8</t>
  </si>
  <si>
    <t>AT24C256</t>
  </si>
  <si>
    <t>ATTiny85</t>
  </si>
  <si>
    <t>BMP280</t>
  </si>
  <si>
    <t>Chave Táctil (Push-Button)</t>
  </si>
  <si>
    <t>LED</t>
  </si>
  <si>
    <t>LM1117-3.3</t>
  </si>
  <si>
    <t>LR44</t>
  </si>
  <si>
    <t>Pin Header Fêmea 1x4 (2,54mm)</t>
  </si>
  <si>
    <t>Pin Header Macho 90 Graus 1x4 (2,54mm)</t>
  </si>
  <si>
    <t>Placa de Fenolite</t>
  </si>
  <si>
    <t>Resistor 10kΩ</t>
  </si>
  <si>
    <t>Resistor 220Ω</t>
  </si>
  <si>
    <t>Baú da Eletrônica</t>
  </si>
  <si>
    <t>Robótica Educacional Arducore</t>
  </si>
  <si>
    <t>Quantidade necessária</t>
  </si>
  <si>
    <t>Quantidade extra</t>
  </si>
  <si>
    <t>Valor total com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</si>
</sst>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&quot;R$&quot;\ #,##0.00"/>
  </numFmts>
  <fonts count="6">
    <font>
      <sz val="10"/>
      <name val="Arial"/>
      <family val="2"/>
    </font>
    <font>
      <sz val="10"/>
      <color rgb="FF000000"/>
      <name val="Lohit Devanagari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FD4"/>
      </patternFill>
    </fill>
    <fill>
      <patternFill patternType="solid">
        <fgColor rgb="FF89C765"/>
        <bgColor rgb="FF969696"/>
      </patternFill>
    </fill>
    <fill>
      <patternFill patternType="solid">
        <fgColor rgb="FFE0EFD4"/>
        <bgColor rgb="FFDDDDDD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Border="0" applyAlignment="0" applyProtection="0"/>
    <xf numFmtId="0" fontId="4" fillId="0" borderId="0" applyNumberFormat="0" applyFill="0" applyBorder="0" applyAlignment="0" applyProtection="0"/>
    <xf numFmtId="0" fontId="5" fillId="7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5" borderId="0" xfId="0" applyFill="1"/>
    <xf numFmtId="164" fontId="0" fillId="6" borderId="0" xfId="0" applyNumberForma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4" borderId="1" xfId="0" applyFont="1" applyFill="1" applyBorder="1" applyAlignment="1">
      <alignment horizontal="center"/>
    </xf>
    <xf numFmtId="0" fontId="4" fillId="0" borderId="1" xfId="2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4" fillId="0" borderId="2" xfId="2" applyBorder="1"/>
    <xf numFmtId="0" fontId="0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5" fontId="5" fillId="7" borderId="1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4" fontId="5" fillId="7" borderId="1" xfId="3" applyNumberForma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5" fontId="0" fillId="0" borderId="0" xfId="0" applyNumberFormat="1"/>
  </cellXfs>
  <cellStyles count="4">
    <cellStyle name="Hiperlink" xfId="2" builtinId="8"/>
    <cellStyle name="Neutro" xfId="3" builtinId="28"/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0EF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7A19A"/>
      <rgbColor rgb="FFCC99FF"/>
      <rgbColor rgb="FFFFCCCC"/>
      <rgbColor rgb="FF3366FF"/>
      <rgbColor rgb="FF33CCCC"/>
      <rgbColor rgb="FF89C76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inainfo.com.br/leds/led-vermelho-5mm-difuso-kit-com-5-unidades-2984.html" TargetMode="External"/><Relationship Id="rId13" Type="http://schemas.openxmlformats.org/officeDocument/2006/relationships/hyperlink" Target="https://www.arducore.com.br/modulo-memoria-eeprom-at24c256-i2c?utm_source=Site&amp;utm_medium=GoogleMerchant&amp;utm_campaign=GoogleMerchant&amp;gclid=CjwKCAjw97P5BRBQEiwAGflV6aMyn9B9KoZAz0smm5M1sy26SU_79BqEVaRzXJvnIKBMk8RBpoUHlRoC-WUQAvD_BwE" TargetMode="External"/><Relationship Id="rId3" Type="http://schemas.openxmlformats.org/officeDocument/2006/relationships/hyperlink" Target="https://www.usinainfo.com.br/pilhas-e-baterias/bateria-lr44-15v-pilha-lr44-flex-kit-com-2-unidades-4635.html" TargetMode="External"/><Relationship Id="rId7" Type="http://schemas.openxmlformats.org/officeDocument/2006/relationships/hyperlink" Target="https://www.usinainfo.com.br/resistores/resistor-220r-14w-kit-com-10-unidades-3713.html" TargetMode="External"/><Relationship Id="rId12" Type="http://schemas.openxmlformats.org/officeDocument/2006/relationships/hyperlink" Target="https://www.baudaeletronica.com.br/attiny85.html" TargetMode="External"/><Relationship Id="rId2" Type="http://schemas.openxmlformats.org/officeDocument/2006/relationships/hyperlink" Target="https://www.usinainfo.com.br/sensor-de-pressao-arduino/sensor-de-pressao-e-temperatura-bmp280-4902.html" TargetMode="External"/><Relationship Id="rId1" Type="http://schemas.openxmlformats.org/officeDocument/2006/relationships/hyperlink" Target="https://www.usinainfo.com.br/conectores-e-soquetes/soquete-estampado-8-pinos-para-ci-kit-com-5-unidades-3089.html" TargetMode="External"/><Relationship Id="rId6" Type="http://schemas.openxmlformats.org/officeDocument/2006/relationships/hyperlink" Target="https://www.usinainfo.com.br/resistores/resistor-10k-14w-kit-com-10-unidades-2975.html" TargetMode="External"/><Relationship Id="rId11" Type="http://schemas.openxmlformats.org/officeDocument/2006/relationships/hyperlink" Target="https://www.baudaeletronica.com.br/regulador-de-tens-o-3-3v-ams1117-smd.html?gclid=CjwKCAjw97P5BRBQEiwAGflV6VBfbuyt7qDzkT6Ut3lP3YS98E-SCs__CYxy7q4DuEb_1_4N9IcFnBoCXZIQAvD_BwE" TargetMode="External"/><Relationship Id="rId5" Type="http://schemas.openxmlformats.org/officeDocument/2006/relationships/hyperlink" Target="https://www.usinainfo.com.br/barras-de-pinos/barra-de-pinos-1x40-vias-145mm-90-macho-preto-3848.html" TargetMode="External"/><Relationship Id="rId10" Type="http://schemas.openxmlformats.org/officeDocument/2006/relationships/hyperlink" Target="https://www.usinainfo.com.br/circuito-impresso/placa-de-fenolite-cobreada-simples-10x20-cm-para-circuito-impresso-3841.html" TargetMode="External"/><Relationship Id="rId4" Type="http://schemas.openxmlformats.org/officeDocument/2006/relationships/hyperlink" Target="https://www.usinainfo.com.br/barras-de-pinos/barra-de-4-pinos-254mm-femea-conector-empilhavel-para-pci-kit-com-5-unidades-4504.html" TargetMode="External"/><Relationship Id="rId9" Type="http://schemas.openxmlformats.org/officeDocument/2006/relationships/hyperlink" Target="https://www.usinainfo.com.br/push-buttons/push-buton-chave-tactil-5x5-para-projetos-kit-com-5-unidades-2989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10" zoomScale="145" zoomScaleNormal="145" workbookViewId="0">
      <selection activeCell="B27" sqref="B27"/>
    </sheetView>
  </sheetViews>
  <sheetFormatPr defaultRowHeight="12.75"/>
  <cols>
    <col min="1" max="1" width="53.28515625" customWidth="1"/>
    <col min="2" max="2" width="27.5703125" bestFit="1" customWidth="1"/>
    <col min="3" max="4" width="21.85546875" customWidth="1"/>
    <col min="5" max="5" width="22.28515625" bestFit="1" customWidth="1"/>
    <col min="6" max="6" width="17" bestFit="1" customWidth="1"/>
    <col min="7" max="7" width="23.28515625" customWidth="1"/>
    <col min="8" max="8" width="16.85546875" customWidth="1"/>
    <col min="9" max="9" width="21.42578125" bestFit="1" customWidth="1"/>
    <col min="10" max="10" width="15.28515625" bestFit="1" customWidth="1"/>
    <col min="11" max="11" width="30.7109375" customWidth="1"/>
    <col min="12" max="13" width="24" customWidth="1"/>
    <col min="14" max="1026" width="11.5703125"/>
  </cols>
  <sheetData>
    <row r="1" spans="1:10" ht="15.75">
      <c r="A1" s="25" t="s">
        <v>1</v>
      </c>
      <c r="B1" s="26"/>
      <c r="C1" s="26"/>
      <c r="D1" s="26"/>
      <c r="E1" s="26"/>
      <c r="F1" s="26"/>
      <c r="G1" s="26"/>
      <c r="H1" s="26"/>
      <c r="I1" s="26"/>
      <c r="J1" s="2" t="s">
        <v>5</v>
      </c>
    </row>
    <row r="2" spans="1:10">
      <c r="A2" s="6" t="s">
        <v>0</v>
      </c>
      <c r="B2" s="6" t="s">
        <v>2</v>
      </c>
      <c r="C2" s="6" t="s">
        <v>6</v>
      </c>
      <c r="D2" s="6" t="s">
        <v>7</v>
      </c>
      <c r="E2" s="6" t="s">
        <v>26</v>
      </c>
      <c r="F2" s="6" t="s">
        <v>27</v>
      </c>
      <c r="G2" s="6" t="s">
        <v>10</v>
      </c>
      <c r="H2" s="6" t="s">
        <v>4</v>
      </c>
      <c r="I2" s="6" t="s">
        <v>28</v>
      </c>
      <c r="J2" s="3">
        <v>5.43</v>
      </c>
    </row>
    <row r="3" spans="1:10">
      <c r="A3" s="4" t="s">
        <v>13</v>
      </c>
      <c r="B3" s="7" t="s">
        <v>24</v>
      </c>
      <c r="C3" s="9" t="s">
        <v>8</v>
      </c>
      <c r="D3" s="11">
        <v>17.22</v>
      </c>
      <c r="E3" s="9">
        <v>1</v>
      </c>
      <c r="F3" s="12">
        <v>1</v>
      </c>
      <c r="G3" s="21">
        <v>33.72</v>
      </c>
      <c r="H3" s="10">
        <f t="shared" ref="H3:H15" si="0">D3*E3</f>
        <v>17.22</v>
      </c>
      <c r="I3" s="8">
        <f>(E3+F3)*D3</f>
        <v>34.44</v>
      </c>
    </row>
    <row r="4" spans="1:10">
      <c r="A4" s="4" t="s">
        <v>17</v>
      </c>
      <c r="B4" s="7" t="s">
        <v>24</v>
      </c>
      <c r="C4" s="9" t="s">
        <v>8</v>
      </c>
      <c r="D4" s="11">
        <v>1.42</v>
      </c>
      <c r="E4" s="9">
        <v>1</v>
      </c>
      <c r="F4" s="12">
        <v>1</v>
      </c>
      <c r="G4" s="22"/>
      <c r="H4" s="10">
        <f t="shared" si="0"/>
        <v>1.42</v>
      </c>
      <c r="I4" s="8">
        <f t="shared" ref="I4:I15" si="1">(E4+F4)*D4</f>
        <v>2.84</v>
      </c>
    </row>
    <row r="5" spans="1:10">
      <c r="A5" s="4" t="s">
        <v>12</v>
      </c>
      <c r="B5" s="7" t="s">
        <v>25</v>
      </c>
      <c r="C5" s="9" t="s">
        <v>8</v>
      </c>
      <c r="D5" s="11">
        <v>16.75</v>
      </c>
      <c r="E5" s="9">
        <v>1</v>
      </c>
      <c r="F5" s="12">
        <v>1</v>
      </c>
      <c r="G5" s="11">
        <v>18.22</v>
      </c>
      <c r="H5" s="10">
        <f t="shared" si="0"/>
        <v>16.75</v>
      </c>
      <c r="I5" s="8">
        <f t="shared" si="1"/>
        <v>33.5</v>
      </c>
    </row>
    <row r="6" spans="1:10">
      <c r="A6" s="5" t="s">
        <v>11</v>
      </c>
      <c r="B6" s="14" t="s">
        <v>3</v>
      </c>
      <c r="C6" s="15" t="s">
        <v>8</v>
      </c>
      <c r="D6" s="16">
        <v>1.92</v>
      </c>
      <c r="E6" s="17">
        <v>1</v>
      </c>
      <c r="F6" s="12">
        <v>1</v>
      </c>
      <c r="G6" s="21">
        <v>35.020000000000003</v>
      </c>
      <c r="H6" s="18">
        <f t="shared" si="0"/>
        <v>1.92</v>
      </c>
      <c r="I6" s="8">
        <f t="shared" si="1"/>
        <v>3.84</v>
      </c>
      <c r="J6" s="1"/>
    </row>
    <row r="7" spans="1:10">
      <c r="A7" s="4" t="s">
        <v>14</v>
      </c>
      <c r="B7" s="7" t="s">
        <v>3</v>
      </c>
      <c r="C7" s="9" t="s">
        <v>8</v>
      </c>
      <c r="D7" s="11">
        <v>23.88</v>
      </c>
      <c r="E7" s="9">
        <v>1</v>
      </c>
      <c r="F7" s="12">
        <v>1</v>
      </c>
      <c r="G7" s="23"/>
      <c r="H7" s="10">
        <f t="shared" si="0"/>
        <v>23.88</v>
      </c>
      <c r="I7" s="8">
        <f t="shared" si="1"/>
        <v>47.76</v>
      </c>
    </row>
    <row r="8" spans="1:10">
      <c r="A8" s="4" t="s">
        <v>15</v>
      </c>
      <c r="B8" s="7" t="s">
        <v>3</v>
      </c>
      <c r="C8" s="9" t="s">
        <v>8</v>
      </c>
      <c r="D8" s="11">
        <v>1.56</v>
      </c>
      <c r="E8" s="9">
        <v>1</v>
      </c>
      <c r="F8" s="12">
        <v>1</v>
      </c>
      <c r="G8" s="23"/>
      <c r="H8" s="10">
        <f t="shared" si="0"/>
        <v>1.56</v>
      </c>
      <c r="I8" s="8">
        <f t="shared" si="1"/>
        <v>3.12</v>
      </c>
    </row>
    <row r="9" spans="1:10">
      <c r="A9" s="4" t="s">
        <v>16</v>
      </c>
      <c r="B9" s="7" t="s">
        <v>3</v>
      </c>
      <c r="C9" s="9" t="s">
        <v>8</v>
      </c>
      <c r="D9" s="11">
        <v>1.8</v>
      </c>
      <c r="E9" s="9">
        <v>1</v>
      </c>
      <c r="F9" s="12">
        <v>1</v>
      </c>
      <c r="G9" s="23"/>
      <c r="H9" s="10">
        <f t="shared" si="0"/>
        <v>1.8</v>
      </c>
      <c r="I9" s="8">
        <f t="shared" si="1"/>
        <v>3.6</v>
      </c>
      <c r="J9" s="1"/>
    </row>
    <row r="10" spans="1:10">
      <c r="A10" s="4" t="s">
        <v>18</v>
      </c>
      <c r="B10" s="7" t="s">
        <v>3</v>
      </c>
      <c r="C10" s="9" t="s">
        <v>8</v>
      </c>
      <c r="D10" s="11">
        <v>2.38</v>
      </c>
      <c r="E10" s="9">
        <v>2</v>
      </c>
      <c r="F10" s="12">
        <v>1</v>
      </c>
      <c r="G10" s="23"/>
      <c r="H10" s="10">
        <f t="shared" si="0"/>
        <v>4.76</v>
      </c>
      <c r="I10" s="8">
        <f t="shared" si="1"/>
        <v>7.14</v>
      </c>
    </row>
    <row r="11" spans="1:10">
      <c r="A11" s="4" t="s">
        <v>19</v>
      </c>
      <c r="B11" s="7" t="s">
        <v>3</v>
      </c>
      <c r="C11" s="9" t="s">
        <v>8</v>
      </c>
      <c r="D11" s="11">
        <v>7.06</v>
      </c>
      <c r="E11" s="9">
        <v>1</v>
      </c>
      <c r="F11" s="12">
        <v>1</v>
      </c>
      <c r="G11" s="23"/>
      <c r="H11" s="10">
        <f t="shared" si="0"/>
        <v>7.06</v>
      </c>
      <c r="I11" s="8">
        <f t="shared" si="1"/>
        <v>14.12</v>
      </c>
    </row>
    <row r="12" spans="1:10">
      <c r="A12" s="4" t="s">
        <v>20</v>
      </c>
      <c r="B12" s="7" t="s">
        <v>3</v>
      </c>
      <c r="C12" s="9" t="s">
        <v>8</v>
      </c>
      <c r="D12" s="8">
        <v>2.27</v>
      </c>
      <c r="E12" s="9">
        <v>1</v>
      </c>
      <c r="F12" s="12">
        <v>0</v>
      </c>
      <c r="G12" s="23"/>
      <c r="H12" s="10">
        <f t="shared" si="0"/>
        <v>2.27</v>
      </c>
      <c r="I12" s="8">
        <f t="shared" si="1"/>
        <v>2.27</v>
      </c>
    </row>
    <row r="13" spans="1:10">
      <c r="A13" s="4" t="s">
        <v>21</v>
      </c>
      <c r="B13" s="7" t="s">
        <v>3</v>
      </c>
      <c r="C13" s="9" t="s">
        <v>8</v>
      </c>
      <c r="D13" s="8">
        <v>8.26</v>
      </c>
      <c r="E13" s="9">
        <v>1</v>
      </c>
      <c r="F13" s="12">
        <v>0</v>
      </c>
      <c r="G13" s="23"/>
      <c r="H13" s="10">
        <f t="shared" si="0"/>
        <v>8.26</v>
      </c>
      <c r="I13" s="8">
        <f t="shared" si="1"/>
        <v>8.26</v>
      </c>
    </row>
    <row r="14" spans="1:10">
      <c r="A14" s="4" t="s">
        <v>22</v>
      </c>
      <c r="B14" s="7" t="s">
        <v>3</v>
      </c>
      <c r="C14" s="9" t="s">
        <v>8</v>
      </c>
      <c r="D14" s="8">
        <v>1.02</v>
      </c>
      <c r="E14" s="9">
        <v>1</v>
      </c>
      <c r="F14" s="12">
        <v>0</v>
      </c>
      <c r="G14" s="23"/>
      <c r="H14" s="10">
        <f t="shared" si="0"/>
        <v>1.02</v>
      </c>
      <c r="I14" s="8">
        <f t="shared" si="1"/>
        <v>1.02</v>
      </c>
    </row>
    <row r="15" spans="1:10">
      <c r="A15" s="4" t="s">
        <v>23</v>
      </c>
      <c r="B15" s="7" t="s">
        <v>3</v>
      </c>
      <c r="C15" s="9" t="s">
        <v>8</v>
      </c>
      <c r="D15" s="8">
        <v>1.02</v>
      </c>
      <c r="E15" s="9">
        <v>1</v>
      </c>
      <c r="F15" s="12">
        <v>0</v>
      </c>
      <c r="G15" s="22"/>
      <c r="H15" s="10">
        <f t="shared" si="0"/>
        <v>1.02</v>
      </c>
      <c r="I15" s="8">
        <f t="shared" si="1"/>
        <v>1.02</v>
      </c>
    </row>
    <row r="16" spans="1:10">
      <c r="F16" s="20" t="s">
        <v>9</v>
      </c>
      <c r="G16" s="13">
        <f>SUM(G5:G15)</f>
        <v>53.24</v>
      </c>
      <c r="H16" s="10">
        <f>SUM(H5:H15)</f>
        <v>70.3</v>
      </c>
      <c r="I16" s="8">
        <f>SUM(I3:I15)</f>
        <v>162.93</v>
      </c>
    </row>
    <row r="17" spans="1:9" ht="15">
      <c r="F17" s="20"/>
      <c r="G17" s="24">
        <f>SUM(G16,H16)</f>
        <v>123.53999999999999</v>
      </c>
      <c r="H17" s="24"/>
      <c r="I17" s="19">
        <f>SUM(G16+I16)</f>
        <v>216.17000000000002</v>
      </c>
    </row>
    <row r="19" spans="1:9">
      <c r="A19" s="4" t="s">
        <v>13</v>
      </c>
    </row>
    <row r="20" spans="1:9">
      <c r="A20" s="4" t="s">
        <v>17</v>
      </c>
      <c r="B20">
        <v>2.9</v>
      </c>
    </row>
    <row r="21" spans="1:9">
      <c r="A21" s="4" t="s">
        <v>12</v>
      </c>
      <c r="B21">
        <v>21.8</v>
      </c>
    </row>
    <row r="22" spans="1:9">
      <c r="A22" s="5" t="s">
        <v>11</v>
      </c>
    </row>
    <row r="23" spans="1:9">
      <c r="A23" s="4" t="s">
        <v>14</v>
      </c>
      <c r="B23">
        <v>42.5</v>
      </c>
    </row>
    <row r="24" spans="1:9">
      <c r="A24" s="4" t="s">
        <v>15</v>
      </c>
      <c r="B24">
        <v>0.39</v>
      </c>
    </row>
    <row r="25" spans="1:9">
      <c r="A25" s="4" t="s">
        <v>16</v>
      </c>
      <c r="B25">
        <v>0.45</v>
      </c>
    </row>
    <row r="26" spans="1:9">
      <c r="A26" s="4" t="s">
        <v>18</v>
      </c>
      <c r="B26">
        <v>3.5</v>
      </c>
    </row>
    <row r="27" spans="1:9">
      <c r="A27" s="4" t="s">
        <v>19</v>
      </c>
    </row>
    <row r="28" spans="1:9">
      <c r="A28" s="4" t="s">
        <v>20</v>
      </c>
      <c r="B28">
        <v>1.99</v>
      </c>
    </row>
    <row r="29" spans="1:9">
      <c r="A29" s="4" t="s">
        <v>21</v>
      </c>
      <c r="B29">
        <v>11.3</v>
      </c>
      <c r="D29" s="27">
        <f>B33/G17</f>
        <v>0.70268738870001612</v>
      </c>
    </row>
    <row r="30" spans="1:9">
      <c r="A30" s="4" t="s">
        <v>22</v>
      </c>
      <c r="B30">
        <v>0.99</v>
      </c>
    </row>
    <row r="31" spans="1:9">
      <c r="A31" s="4" t="s">
        <v>23</v>
      </c>
      <c r="B31">
        <v>0.99</v>
      </c>
    </row>
    <row r="33" spans="2:2">
      <c r="B33">
        <f>SUM(B19:B31)</f>
        <v>86.809999999999988</v>
      </c>
    </row>
  </sheetData>
  <mergeCells count="5">
    <mergeCell ref="F16:F17"/>
    <mergeCell ref="G3:G4"/>
    <mergeCell ref="G6:G15"/>
    <mergeCell ref="G17:H17"/>
    <mergeCell ref="A1:I1"/>
  </mergeCells>
  <hyperlinks>
    <hyperlink ref="B6" r:id="rId1" xr:uid="{CF0927E8-2968-4F2C-BA69-7685969E2ACE}"/>
    <hyperlink ref="B7" r:id="rId2" xr:uid="{F6458840-3B4F-4850-9D7D-7285C569049D}"/>
    <hyperlink ref="B10" r:id="rId3" xr:uid="{BFA5A2BA-5FA4-4161-A8DE-F8E1FF1121D3}"/>
    <hyperlink ref="B11" r:id="rId4" xr:uid="{9C1EFD0C-1365-4ECC-9089-2EBCBC29E0D3}"/>
    <hyperlink ref="B12" r:id="rId5" xr:uid="{560539A5-BE7C-494F-8D42-840E1D60F42A}"/>
    <hyperlink ref="B14" r:id="rId6" xr:uid="{EED1C873-47AC-4885-8244-70D6BDF43FEC}"/>
    <hyperlink ref="B15" r:id="rId7" xr:uid="{3071BD5B-F66D-4648-9423-E51E3B2C3A61}"/>
    <hyperlink ref="B9" r:id="rId8" xr:uid="{DD764E96-69A7-4CF5-824A-1407BCB6F0FB}"/>
    <hyperlink ref="B8" r:id="rId9" xr:uid="{6DA478C3-D6C9-43F6-8C81-4631EE381DB5}"/>
    <hyperlink ref="B13" r:id="rId10" xr:uid="{7589E37B-CFBB-4846-B7D5-158C60CE345A}"/>
    <hyperlink ref="B4" r:id="rId11" xr:uid="{A148D883-E069-4B01-BFB1-56D98417C3DB}"/>
    <hyperlink ref="B3" r:id="rId12" xr:uid="{8D8A59F1-05C5-49BA-BBE0-2B56459B3A74}"/>
    <hyperlink ref="B5" r:id="rId13" xr:uid="{EF9172F4-4221-4791-A228-457EE51B231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4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dc:description/>
  <cp:lastModifiedBy>Usuário</cp:lastModifiedBy>
  <cp:revision>2</cp:revision>
  <dcterms:created xsi:type="dcterms:W3CDTF">2020-03-17T16:09:24Z</dcterms:created>
  <dcterms:modified xsi:type="dcterms:W3CDTF">2020-08-13T22:55:08Z</dcterms:modified>
  <dc:language>pt-BR</dc:language>
</cp:coreProperties>
</file>