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antsai/Desktop/UCI BOOTCAMP/Homework/Assignment 01/"/>
    </mc:Choice>
  </mc:AlternateContent>
  <xr:revisionPtr revIDLastSave="0" documentId="13_ncr:1_{25B371DD-6790-4145-AC81-28665C213BB8}" xr6:coauthVersionLast="40" xr6:coauthVersionMax="40" xr10:uidLastSave="{00000000-0000-0000-0000-000000000000}"/>
  <bookViews>
    <workbookView xWindow="-60" yWindow="460" windowWidth="25600" windowHeight="15540" xr2:uid="{00000000-000D-0000-FFFF-FFFF00000000}"/>
  </bookViews>
  <sheets>
    <sheet name="Sheet1" sheetId="1" r:id="rId1"/>
    <sheet name="Category" sheetId="3" r:id="rId2"/>
    <sheet name="Sub-Category" sheetId="4" r:id="rId3"/>
    <sheet name="Date Based on Months" sheetId="5" r:id="rId4"/>
    <sheet name="Bonus" sheetId="6" r:id="rId5"/>
    <sheet name="Date Based on Years" sheetId="9" r:id="rId6"/>
    <sheet name="Percent Funded of Projects" sheetId="12" r:id="rId7"/>
  </sheets>
  <definedNames>
    <definedName name="_xlnm._FilterDatabase" localSheetId="0" hidden="1">Sheet1!$A$1:$T$4115</definedName>
  </definedNames>
  <calcPr calcId="191029"/>
  <pivotCaches>
    <pivotCache cacheId="27" r:id="rId8"/>
    <pivotCache cacheId="36" r:id="rId9"/>
    <pivotCache cacheId="4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6" i="5" l="1"/>
  <c r="H5" i="3"/>
  <c r="I6" i="3"/>
  <c r="J7" i="3"/>
  <c r="H9" i="3"/>
  <c r="I10" i="3"/>
  <c r="J11" i="3"/>
  <c r="H13" i="3"/>
  <c r="H11" i="3"/>
  <c r="J13" i="3"/>
  <c r="I7" i="3"/>
  <c r="H10" i="3"/>
  <c r="J12" i="3"/>
  <c r="I5" i="3"/>
  <c r="J6" i="3"/>
  <c r="H8" i="3"/>
  <c r="I9" i="3"/>
  <c r="J10" i="3"/>
  <c r="H12" i="3"/>
  <c r="I13" i="3"/>
  <c r="J5" i="3"/>
  <c r="H7" i="3"/>
  <c r="I8" i="3"/>
  <c r="J9" i="3"/>
  <c r="I12" i="3"/>
  <c r="H6" i="3"/>
  <c r="J8" i="3"/>
  <c r="I11" i="3"/>
  <c r="G7" i="3"/>
  <c r="G11" i="3"/>
  <c r="G8" i="3"/>
  <c r="G12" i="3"/>
  <c r="G6" i="3"/>
  <c r="G9" i="3"/>
  <c r="G13" i="3"/>
  <c r="G10" i="3"/>
  <c r="G5" i="3"/>
  <c r="D13" i="6" l="1"/>
  <c r="C13" i="6"/>
  <c r="B13" i="6"/>
  <c r="D2" i="6"/>
  <c r="C2" i="6"/>
  <c r="B2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4" i="6"/>
  <c r="B5" i="6"/>
  <c r="E5" i="6" s="1"/>
  <c r="B6" i="6"/>
  <c r="E6" i="6" s="1"/>
  <c r="B7" i="6"/>
  <c r="E7" i="6" s="1"/>
  <c r="B8" i="6"/>
  <c r="E8" i="6" s="1"/>
  <c r="B9" i="6"/>
  <c r="E9" i="6" s="1"/>
  <c r="B10" i="6"/>
  <c r="E10" i="6" s="1"/>
  <c r="B11" i="6"/>
  <c r="E11" i="6" s="1"/>
  <c r="B12" i="6"/>
  <c r="E12" i="6" s="1"/>
  <c r="B3" i="6"/>
  <c r="E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6" l="1"/>
  <c r="G5" i="6"/>
  <c r="G9" i="6"/>
  <c r="H3" i="6"/>
  <c r="H7" i="6"/>
  <c r="H11" i="6"/>
  <c r="G6" i="6"/>
  <c r="G10" i="6"/>
  <c r="H4" i="6"/>
  <c r="H8" i="6"/>
  <c r="H12" i="6"/>
  <c r="G3" i="6"/>
  <c r="G7" i="6"/>
  <c r="G11" i="6"/>
  <c r="H5" i="6"/>
  <c r="H9" i="6"/>
  <c r="G4" i="6"/>
  <c r="G8" i="6"/>
  <c r="G12" i="6"/>
  <c r="H6" i="6"/>
  <c r="H10" i="6"/>
  <c r="F10" i="6"/>
  <c r="F6" i="6"/>
  <c r="E13" i="6"/>
  <c r="G13" i="6" s="1"/>
  <c r="F9" i="6"/>
  <c r="F5" i="6"/>
  <c r="F12" i="6"/>
  <c r="F8" i="6"/>
  <c r="F4" i="6"/>
  <c r="F11" i="6"/>
  <c r="F7" i="6"/>
  <c r="F3" i="6"/>
  <c r="E2" i="6"/>
  <c r="F2" i="6" s="1"/>
  <c r="G2" i="6" l="1"/>
  <c r="F13" i="6"/>
  <c r="H13" i="6"/>
  <c r="H2" i="6"/>
</calcChain>
</file>

<file path=xl/sharedStrings.xml><?xml version="1.0" encoding="utf-8"?>
<sst xmlns="http://schemas.openxmlformats.org/spreadsheetml/2006/main" count="24889" uniqueCount="8410">
  <si>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</si>
  <si>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</si>
  <si>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</si>
  <si>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</si>
  <si>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</si>
  <si>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</si>
  <si>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</si>
  <si>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</si>
  <si>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</si>
  <si>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</si>
  <si>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</si>
  <si>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</si>
  <si>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</si>
  <si>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</si>
  <si>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</si>
  <si>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</si>
  <si>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</si>
  <si>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</si>
  <si>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</si>
  <si>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</si>
  <si>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</si>
  <si>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</si>
  <si>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</si>
  <si>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</si>
  <si>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</si>
  <si>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</si>
  <si>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</si>
  <si>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</si>
  <si>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</si>
  <si>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</si>
  <si>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</si>
  <si>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</si>
  <si>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</si>
  <si>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</si>
  <si>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</si>
  <si>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</si>
  <si>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</si>
  <si>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</si>
  <si>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</si>
  <si>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</si>
  <si>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</si>
  <si>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</si>
  <si>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</si>
  <si>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</si>
  <si>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</si>
  <si>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</si>
  <si>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</si>
  <si>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</si>
  <si>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</si>
  <si>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</si>
  <si>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</si>
  <si>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</si>
  <si>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</si>
  <si>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</si>
  <si>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</si>
  <si>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</si>
  <si>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</si>
  <si>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</si>
  <si>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</si>
  <si>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</si>
  <si>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</si>
  <si>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</si>
  <si>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</si>
  <si>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</si>
  <si>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</si>
  <si>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</si>
  <si>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</si>
  <si>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</si>
  <si>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</si>
  <si>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</si>
  <si>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</si>
  <si>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</si>
  <si>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</si>
  <si>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</si>
  <si>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</si>
  <si>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</si>
  <si>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</si>
  <si>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</si>
  <si>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</si>
  <si>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</si>
  <si>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</si>
  <si>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</si>
  <si>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</si>
  <si>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</si>
  <si>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</si>
  <si>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</si>
  <si>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</si>
  <si>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</si>
  <si>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</si>
  <si>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</si>
  <si>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</si>
  <si>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</si>
  <si>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</si>
  <si>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</si>
  <si>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</si>
  <si>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</si>
  <si>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</si>
  <si>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</si>
  <si>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</si>
  <si>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</si>
  <si>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</si>
  <si>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</si>
  <si>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</si>
  <si>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</si>
  <si>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</si>
  <si>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</si>
  <si>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</si>
  <si>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</si>
  <si>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</si>
  <si>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</si>
  <si>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</si>
  <si>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</si>
  <si>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</si>
  <si>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</si>
  <si>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</si>
  <si>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</si>
  <si>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</si>
  <si>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</si>
  <si>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</si>
  <si>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</si>
  <si>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</si>
  <si>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</si>
  <si>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</si>
  <si>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</si>
  <si>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</si>
  <si>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</si>
  <si>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</si>
  <si>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</si>
  <si>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</si>
  <si>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</si>
  <si>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</si>
  <si>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</si>
  <si>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</si>
  <si>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</si>
  <si>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</si>
  <si>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</si>
  <si>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</si>
  <si>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</si>
  <si>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</si>
  <si>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</si>
  <si>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</si>
  <si>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</si>
  <si>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</si>
  <si>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</si>
  <si>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</si>
  <si>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</si>
  <si>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</si>
  <si>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</si>
  <si>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</si>
  <si>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</si>
  <si>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</si>
  <si>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</si>
  <si>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</si>
  <si>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</si>
  <si>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</si>
  <si>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</si>
  <si>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</si>
  <si>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</si>
  <si>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</si>
  <si>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</si>
  <si>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</si>
  <si>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</si>
  <si>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</si>
  <si>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</si>
  <si>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</si>
  <si>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</si>
  <si>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</si>
  <si>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</si>
  <si>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</si>
  <si>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</si>
  <si>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</si>
  <si>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</si>
  <si>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</si>
  <si>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</si>
  <si>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</si>
  <si>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</si>
  <si>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</si>
  <si>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</si>
  <si>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</si>
  <si>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</si>
  <si>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</si>
  <si>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</si>
  <si>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</si>
  <si>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</si>
  <si>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</si>
  <si>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</si>
  <si>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</si>
  <si>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</si>
  <si>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</si>
  <si>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</si>
  <si>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</si>
  <si>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</si>
  <si>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</si>
  <si>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</si>
  <si>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</si>
  <si>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</si>
  <si>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</si>
  <si>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</si>
  <si>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</si>
  <si>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</si>
  <si>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</si>
  <si>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</si>
  <si>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</si>
  <si>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</si>
  <si>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</si>
  <si>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</si>
  <si>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</si>
  <si>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</si>
  <si>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</si>
  <si>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</si>
  <si>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</si>
  <si>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</si>
  <si>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</si>
  <si>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</si>
  <si>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</si>
  <si>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</si>
  <si>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</si>
  <si>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</si>
  <si>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</si>
  <si>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</si>
  <si>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</si>
  <si>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</si>
  <si>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</si>
  <si>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</si>
  <si>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</si>
  <si>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</si>
  <si>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</si>
  <si>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</si>
  <si>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</si>
  <si>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</si>
  <si>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</si>
  <si>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</si>
  <si>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</si>
  <si>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</si>
  <si>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</si>
  <si>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</si>
  <si>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</si>
  <si>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</si>
  <si>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</si>
  <si>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</si>
  <si>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</si>
  <si>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</si>
  <si>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</si>
  <si>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</si>
  <si>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</si>
  <si>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</si>
  <si>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</si>
  <si>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</si>
  <si>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</si>
  <si>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</si>
  <si>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</si>
  <si>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</si>
  <si>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</si>
  <si>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</si>
  <si>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</si>
  <si>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</si>
  <si>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</si>
  <si>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</si>
  <si>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</si>
  <si>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</si>
  <si>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</si>
  <si>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</si>
  <si>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</si>
  <si>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</si>
  <si>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</si>
  <si>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</si>
  <si>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</si>
  <si>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</si>
  <si>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</si>
  <si>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</si>
  <si>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</si>
  <si>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</si>
  <si>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</si>
  <si>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</si>
  <si>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</si>
  <si>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</si>
  <si>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</si>
  <si>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</si>
  <si>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</si>
  <si>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</si>
  <si>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</si>
  <si>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</si>
  <si>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</si>
  <si>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</si>
  <si>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</si>
  <si>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</si>
  <si>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</si>
  <si>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</si>
  <si>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</si>
  <si>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</si>
  <si>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</si>
  <si>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</si>
  <si>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</si>
  <si>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</si>
  <si>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</si>
  <si>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</si>
  <si>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</si>
  <si>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</si>
  <si>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</si>
  <si>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</si>
  <si>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</si>
  <si>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</si>
  <si>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</si>
  <si>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</si>
  <si>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</si>
  <si>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</si>
  <si>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</si>
  <si>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</si>
  <si>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</si>
  <si>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</si>
  <si>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</si>
  <si>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</si>
  <si>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</si>
  <si>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</si>
  <si>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</si>
  <si>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</si>
  <si>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</si>
  <si>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</si>
  <si>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</si>
  <si>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</si>
  <si>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</si>
  <si>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</si>
  <si>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</si>
  <si>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</si>
  <si>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</si>
  <si>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</si>
  <si>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</si>
  <si>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</si>
  <si>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</si>
  <si>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</si>
  <si>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</si>
  <si>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</si>
  <si>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</si>
  <si>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</si>
  <si>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</si>
  <si>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</si>
  <si>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</si>
  <si>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</si>
  <si>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</si>
  <si>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</si>
  <si>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</si>
  <si>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</si>
  <si>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</si>
  <si>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</si>
  <si>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</si>
  <si>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</si>
  <si>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</si>
  <si>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</si>
  <si>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</si>
  <si>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</si>
  <si>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</si>
  <si>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</si>
  <si>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</si>
  <si>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</si>
  <si>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</si>
  <si>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</si>
  <si>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</si>
  <si>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</si>
  <si>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</si>
  <si>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</si>
  <si>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</si>
  <si>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</si>
  <si>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</si>
  <si>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</si>
  <si>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</si>
  <si>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</si>
  <si>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</si>
  <si>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</si>
  <si>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</si>
  <si>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</si>
  <si>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</si>
  <si>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</si>
  <si>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</si>
  <si>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</si>
  <si>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</si>
  <si>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</si>
  <si>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</si>
  <si>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</si>
  <si>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</si>
  <si>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</si>
  <si>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</si>
  <si>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</si>
  <si>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</si>
  <si>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</si>
  <si>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</si>
  <si>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</si>
  <si>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</si>
  <si>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</si>
  <si>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</si>
  <si>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</si>
  <si>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</si>
  <si>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</si>
  <si>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</si>
  <si>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</si>
  <si>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</si>
  <si>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</si>
  <si>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</si>
  <si>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</si>
  <si>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</si>
  <si>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</si>
  <si>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</si>
  <si>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</si>
  <si>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</si>
  <si>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</si>
  <si>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</si>
  <si>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</si>
  <si>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</si>
  <si>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</si>
  <si>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</si>
  <si>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</si>
  <si>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</si>
  <si>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</si>
  <si>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</si>
  <si>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</si>
  <si>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</si>
  <si>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</si>
  <si>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</si>
  <si>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</si>
  <si>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</si>
  <si>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</si>
  <si>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</si>
  <si>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</si>
  <si>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</si>
  <si>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</si>
  <si>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</si>
  <si>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</si>
  <si>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</si>
  <si>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</si>
  <si>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</si>
  <si>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</si>
  <si>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</si>
  <si>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</si>
  <si>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</si>
  <si>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</si>
  <si>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</si>
  <si>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</si>
  <si>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</si>
  <si>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</si>
  <si>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</si>
  <si>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</si>
  <si>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</si>
  <si>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</si>
  <si>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</si>
  <si>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</si>
  <si>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</si>
  <si>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</si>
  <si>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</si>
  <si>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</si>
  <si>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</si>
  <si>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</si>
  <si>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</si>
  <si>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</si>
  <si>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</si>
  <si>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</si>
  <si>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</si>
  <si>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</si>
  <si>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</si>
  <si>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</si>
  <si>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</si>
  <si>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</si>
  <si>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</si>
  <si>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</si>
  <si>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</si>
  <si>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</si>
  <si>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</si>
  <si>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</si>
  <si>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</si>
  <si>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</si>
  <si>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</si>
  <si>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</si>
  <si>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</si>
  <si>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</si>
  <si>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</si>
  <si>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</si>
  <si>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</si>
  <si>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</si>
  <si>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</si>
  <si>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</si>
  <si>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</si>
  <si>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</si>
  <si>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</si>
  <si>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</si>
  <si>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</si>
  <si>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</si>
  <si>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</si>
  <si>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</si>
  <si>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</si>
  <si>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</si>
  <si>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</si>
  <si>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</si>
  <si>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</si>
  <si>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</si>
  <si>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</si>
  <si>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</si>
  <si>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</si>
  <si>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</si>
  <si>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</si>
  <si>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</si>
  <si>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</si>
  <si>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</si>
  <si>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</si>
  <si>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</si>
  <si>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</si>
  <si>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</si>
  <si>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</si>
  <si>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</si>
  <si>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</si>
  <si>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</si>
  <si>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</si>
  <si>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</si>
  <si>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</si>
  <si>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</si>
  <si>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</si>
  <si>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</si>
  <si>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</si>
  <si>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</si>
  <si>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</si>
  <si>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</si>
  <si>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</si>
  <si>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</si>
  <si>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</si>
  <si>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</si>
  <si>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</si>
  <si>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</si>
  <si>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</si>
  <si>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</si>
  <si>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</si>
  <si>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</si>
  <si>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</si>
  <si>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</si>
  <si>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</si>
  <si>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</si>
  <si>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</si>
  <si>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</si>
  <si>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</si>
  <si>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</si>
  <si>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</si>
  <si>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</si>
  <si>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</si>
  <si>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</si>
  <si>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</si>
  <si>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</si>
  <si>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</si>
  <si>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</si>
  <si>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</si>
  <si>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</si>
  <si>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</si>
  <si>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</si>
  <si>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</si>
  <si>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</si>
  <si>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</si>
  <si>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</si>
  <si>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</si>
  <si>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</si>
  <si>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</si>
  <si>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</si>
  <si>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</si>
  <si>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</si>
  <si>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</si>
  <si>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</si>
  <si>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</si>
  <si>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</si>
  <si>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</si>
  <si>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</si>
  <si>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</si>
  <si>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</si>
  <si>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</si>
  <si>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</si>
  <si>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</si>
  <si>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</si>
  <si>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</si>
  <si>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</si>
  <si>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</si>
  <si>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</si>
  <si>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</si>
  <si>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</si>
  <si>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</si>
  <si>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</si>
  <si>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</si>
  <si>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</si>
  <si>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</si>
  <si>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</si>
  <si>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</si>
  <si>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</si>
  <si>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</si>
  <si>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</si>
  <si>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</si>
  <si>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</si>
  <si>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</si>
  <si>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</si>
  <si>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</si>
  <si>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</si>
  <si>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</si>
  <si>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</si>
  <si>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</si>
  <si>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</si>
  <si>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</si>
  <si>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</si>
  <si>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</si>
  <si>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</si>
  <si>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</si>
  <si>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</si>
  <si>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</si>
  <si>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</si>
  <si>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</si>
  <si>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</si>
  <si>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</si>
  <si>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</si>
  <si>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</si>
  <si>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</si>
  <si>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</si>
  <si>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</si>
  <si>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</si>
  <si>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</si>
  <si>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</si>
  <si>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</si>
  <si>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</si>
  <si>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</si>
  <si>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</si>
  <si>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</si>
  <si>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</si>
  <si>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</si>
  <si>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</si>
  <si>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</si>
  <si>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</si>
  <si>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</si>
  <si>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</si>
  <si>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</si>
  <si>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</si>
  <si>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</si>
  <si>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</si>
  <si>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</si>
  <si>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</si>
  <si>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</si>
  <si>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</si>
  <si>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</si>
  <si>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</si>
  <si>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</si>
  <si>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</si>
  <si>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</si>
  <si>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</si>
  <si>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</si>
  <si>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</si>
  <si>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</si>
  <si>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</si>
  <si>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</si>
  <si>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</si>
  <si>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</si>
  <si>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</si>
  <si>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</si>
  <si>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</si>
  <si>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</si>
  <si>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</si>
  <si>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</si>
  <si>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</si>
  <si>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</si>
  <si>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</si>
  <si>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</si>
  <si>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</si>
  <si>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</si>
  <si>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</si>
  <si>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</si>
  <si>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</si>
  <si>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</si>
  <si>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</si>
  <si>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</si>
  <si>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</si>
  <si>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</si>
  <si>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</si>
  <si>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</si>
  <si>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</si>
  <si>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</si>
  <si>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</si>
  <si>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</si>
  <si>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</si>
  <si>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</si>
  <si>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</si>
  <si>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</si>
  <si>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</si>
  <si>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</si>
  <si>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</si>
  <si>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</si>
  <si>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</si>
  <si>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</si>
  <si>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</si>
  <si>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</si>
  <si>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</si>
  <si>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</si>
  <si>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</si>
  <si>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</si>
  <si>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</si>
  <si>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</si>
  <si>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</si>
  <si>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</si>
  <si>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</si>
  <si>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</si>
  <si>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</si>
  <si>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</si>
  <si>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</si>
  <si>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</si>
  <si>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</si>
  <si>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</si>
  <si>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</si>
  <si>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</si>
  <si>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</si>
  <si>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</si>
  <si>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</si>
  <si>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</si>
  <si>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</si>
  <si>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</si>
  <si>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</si>
  <si>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</si>
  <si>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</si>
  <si>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</si>
  <si>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</si>
  <si>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</si>
  <si>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</si>
  <si>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</si>
  <si>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</si>
  <si>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</si>
  <si>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</si>
  <si>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</si>
  <si>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</si>
  <si>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</si>
  <si>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</si>
  <si>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</si>
  <si>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</si>
  <si>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</si>
  <si>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</si>
  <si>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</si>
  <si>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</si>
  <si>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</si>
  <si>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</si>
  <si>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</si>
  <si>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</si>
  <si>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</si>
  <si>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</si>
  <si>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</si>
  <si>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</si>
  <si>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</si>
  <si>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</si>
  <si>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</si>
  <si>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</si>
  <si>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</si>
  <si>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</si>
  <si>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</si>
  <si>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</si>
  <si>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</si>
  <si>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</si>
  <si>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</si>
  <si>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</si>
  <si>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</si>
  <si>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</si>
  <si>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</si>
  <si>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</si>
  <si>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</si>
  <si>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</si>
  <si>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</si>
  <si>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</si>
  <si>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</si>
  <si>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</si>
  <si>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</si>
  <si>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</si>
  <si>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</si>
  <si>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</si>
  <si>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</si>
  <si>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</si>
  <si>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</si>
  <si>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</si>
  <si>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</si>
  <si>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</si>
  <si>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</si>
  <si>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</si>
  <si>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</si>
  <si>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</si>
  <si>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</si>
  <si>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</si>
  <si>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</si>
  <si>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</si>
  <si>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</si>
  <si>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</si>
  <si>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</si>
  <si>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</si>
  <si>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</si>
  <si>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</si>
  <si>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</si>
  <si>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</si>
  <si>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</si>
  <si>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</si>
  <si>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</si>
  <si>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</si>
  <si>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</si>
  <si>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</si>
  <si>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</si>
  <si>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</si>
  <si>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</si>
  <si>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</si>
  <si>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</si>
  <si>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</si>
  <si>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</si>
  <si>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</si>
  <si>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</si>
  <si>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</si>
  <si>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</si>
  <si>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</si>
  <si>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</si>
  <si>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</si>
  <si>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</si>
  <si>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</si>
  <si>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</si>
  <si>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</si>
  <si>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</si>
  <si>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</si>
  <si>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</si>
  <si>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</si>
  <si>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</si>
  <si>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</si>
  <si>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</si>
  <si>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</si>
  <si>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</si>
  <si>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</si>
  <si>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</si>
  <si>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</si>
  <si>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</si>
  <si>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</si>
  <si>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</si>
  <si>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</si>
  <si>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</si>
  <si>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</si>
  <si>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</si>
  <si>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</si>
  <si>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</si>
  <si>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</si>
  <si>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</si>
  <si>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</si>
  <si>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</si>
  <si>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</si>
  <si>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</si>
  <si>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</si>
  <si>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</si>
  <si>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</si>
  <si>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</si>
  <si>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</si>
  <si>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</si>
  <si>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</si>
  <si>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</si>
  <si>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</si>
  <si>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</si>
  <si>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</si>
  <si>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</si>
  <si>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</si>
  <si>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</si>
  <si>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</si>
  <si>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</si>
  <si>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</si>
  <si>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</si>
  <si>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</si>
  <si>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</si>
  <si>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</si>
  <si>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</si>
  <si>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</si>
  <si>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</si>
  <si>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</si>
  <si>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</si>
  <si>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</si>
  <si>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</si>
  <si>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</si>
  <si>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</si>
  <si>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</si>
  <si>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</si>
  <si>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</si>
  <si>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</si>
  <si>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</si>
  <si>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</si>
  <si>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</si>
  <si>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</si>
  <si>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</si>
  <si>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</si>
  <si>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</si>
  <si>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</si>
  <si>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</si>
  <si>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</si>
  <si>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</si>
  <si>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</si>
  <si>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</si>
  <si>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</si>
  <si>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</si>
  <si>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</si>
  <si>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</si>
  <si>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</si>
  <si>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</si>
  <si>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</si>
  <si>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</si>
  <si>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</si>
  <si>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</si>
  <si>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</si>
  <si>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</si>
  <si>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</si>
  <si>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</si>
  <si>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</si>
  <si>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</si>
  <si>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</si>
  <si>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</si>
  <si>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</si>
  <si>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</si>
  <si>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</si>
  <si>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</si>
  <si>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</si>
  <si>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</si>
  <si>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</si>
  <si>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</si>
  <si>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</si>
  <si>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</si>
  <si>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</si>
  <si>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</si>
  <si>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</si>
  <si>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</si>
  <si>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</si>
  <si>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</si>
  <si>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</si>
  <si>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</si>
  <si>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</si>
  <si>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</si>
  <si>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</si>
  <si>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</si>
  <si>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</si>
  <si>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</si>
  <si>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</si>
  <si>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</si>
  <si>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</si>
  <si>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</si>
  <si>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</si>
  <si>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</si>
  <si>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</si>
  <si>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</si>
  <si>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</si>
  <si>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</si>
  <si>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</si>
  <si>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</si>
  <si>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</si>
  <si>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</si>
  <si>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</si>
  <si>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</si>
  <si>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</si>
  <si>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</si>
  <si>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</si>
  <si>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</si>
  <si>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</si>
  <si>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</si>
  <si>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</si>
  <si>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</si>
  <si>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</si>
  <si>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</si>
  <si>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</si>
  <si>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</si>
  <si>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</si>
  <si>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</si>
  <si>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</si>
  <si>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</si>
  <si>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</si>
  <si>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</si>
  <si>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</si>
  <si>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</si>
  <si>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</si>
  <si>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</si>
  <si>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</si>
  <si>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</si>
  <si>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</si>
  <si>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</si>
  <si>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</si>
  <si>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</si>
  <si>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</si>
  <si>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</si>
  <si>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</si>
  <si>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</si>
  <si>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</si>
  <si>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</si>
  <si>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</si>
  <si>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</si>
  <si>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</si>
  <si>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</si>
  <si>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</si>
  <si>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</si>
  <si>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</si>
  <si>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</si>
  <si>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</si>
  <si>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</si>
  <si>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</si>
  <si>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</si>
  <si>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</si>
  <si>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</si>
  <si>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</si>
  <si>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</si>
  <si>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</si>
  <si>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</si>
  <si>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</si>
  <si>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</si>
  <si>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</si>
  <si>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</si>
  <si>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</si>
  <si>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</si>
  <si>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</si>
  <si>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</si>
  <si>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</si>
  <si>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</si>
  <si>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</si>
  <si>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</si>
  <si>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</si>
  <si>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</si>
  <si>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</si>
  <si>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</si>
  <si>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</si>
  <si>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</si>
  <si>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</si>
  <si>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</si>
  <si>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</si>
  <si>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</si>
  <si>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</si>
  <si>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</si>
  <si>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</si>
  <si>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</si>
  <si>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</si>
  <si>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</si>
  <si>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</si>
  <si>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</si>
  <si>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</si>
  <si>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</si>
  <si>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</si>
  <si>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</si>
  <si>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</si>
  <si>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</si>
  <si>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</si>
  <si>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</si>
  <si>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</si>
  <si>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</si>
  <si>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</si>
  <si>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</si>
  <si>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</si>
  <si>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</si>
  <si>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</si>
  <si>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</si>
  <si>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</si>
  <si>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</si>
  <si>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</si>
  <si>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</si>
  <si>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</si>
  <si>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</si>
  <si>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</si>
  <si>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</si>
  <si>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</si>
  <si>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</si>
  <si>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</si>
  <si>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</si>
  <si>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</si>
  <si>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</si>
  <si>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</si>
  <si>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</si>
  <si>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</si>
  <si>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</si>
  <si>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</si>
  <si>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</si>
  <si>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</si>
  <si>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</si>
  <si>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</si>
  <si>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</si>
  <si>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</si>
  <si>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</si>
  <si>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</si>
  <si>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</si>
  <si>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</si>
  <si>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</si>
  <si>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</si>
  <si>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</si>
  <si>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</si>
  <si>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</si>
  <si>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</si>
  <si>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</si>
  <si>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</si>
  <si>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</si>
  <si>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</si>
  <si>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</si>
  <si>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</si>
  <si>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</si>
  <si>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</si>
  <si>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</si>
  <si>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</si>
  <si>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</si>
  <si>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</si>
  <si>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</si>
  <si>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</si>
  <si>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</si>
  <si>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</si>
  <si>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</si>
  <si>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</si>
  <si>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</si>
  <si>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</si>
  <si>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</si>
  <si>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</si>
  <si>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</si>
  <si>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</si>
  <si>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</si>
  <si>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</si>
  <si>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</si>
  <si>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</si>
  <si>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</si>
  <si>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</si>
  <si>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</si>
  <si>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</si>
  <si>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</si>
  <si>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</si>
  <si>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</si>
  <si>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</si>
  <si>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</si>
  <si>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</si>
  <si>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</si>
  <si>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</si>
  <si>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</si>
  <si>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</si>
  <si>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</si>
  <si>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</si>
  <si>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</si>
  <si>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</si>
  <si>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</si>
  <si>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</si>
  <si>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</si>
  <si>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</si>
  <si>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</si>
  <si>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</si>
  <si>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</si>
  <si>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</si>
  <si>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</si>
  <si>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</si>
  <si>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</si>
  <si>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</si>
  <si>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</si>
  <si>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</si>
  <si>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</si>
  <si>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</si>
  <si>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</si>
  <si>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</si>
  <si>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</si>
  <si>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</si>
  <si>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</si>
  <si>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</si>
  <si>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</si>
  <si>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</si>
  <si>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</si>
  <si>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</si>
  <si>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</si>
  <si>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</si>
  <si>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</si>
  <si>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</si>
  <si>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</si>
  <si>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</si>
  <si>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</si>
  <si>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</si>
  <si>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</si>
  <si>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</si>
  <si>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</si>
  <si>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</si>
  <si>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</si>
  <si>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</si>
  <si>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</si>
  <si>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</si>
  <si>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</si>
  <si>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</si>
  <si>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</si>
  <si>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</si>
  <si>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</si>
  <si>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</si>
  <si>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</si>
  <si>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</si>
  <si>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</si>
  <si>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</si>
  <si>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</si>
  <si>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</si>
  <si>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</si>
  <si>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</si>
  <si>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</si>
  <si>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</si>
  <si>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</si>
  <si>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</si>
  <si>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</si>
  <si>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</si>
  <si>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</si>
  <si>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</si>
  <si>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</si>
  <si>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</si>
  <si>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</si>
  <si>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</si>
  <si>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</si>
  <si>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</si>
  <si>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</si>
  <si>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</si>
  <si>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</si>
  <si>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</si>
  <si>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</si>
  <si>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</si>
  <si>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</si>
  <si>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</si>
  <si>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</si>
  <si>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</si>
  <si>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</si>
  <si>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</si>
  <si>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</si>
  <si>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</si>
  <si>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</si>
  <si>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</si>
  <si>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</si>
  <si>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</si>
  <si>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</si>
  <si>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</si>
  <si>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</si>
  <si>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</si>
  <si>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</si>
  <si>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</si>
  <si>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</si>
  <si>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</si>
  <si>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</si>
  <si>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</si>
  <si>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</si>
  <si>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</si>
  <si>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</si>
  <si>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</si>
  <si>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</si>
  <si>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</si>
  <si>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</si>
  <si>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</si>
  <si>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</si>
  <si>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</si>
  <si>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</si>
  <si>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</si>
  <si>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</si>
  <si>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</si>
  <si>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</si>
  <si>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</si>
  <si>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</si>
  <si>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</si>
  <si>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</si>
  <si>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</si>
  <si>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</si>
  <si>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</si>
  <si>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</si>
  <si>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</si>
  <si>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</si>
  <si>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</si>
  <si>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</si>
  <si>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</si>
  <si>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</si>
  <si>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</si>
  <si>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</si>
  <si>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</si>
  <si>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</si>
  <si>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</si>
  <si>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</si>
  <si>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</si>
  <si>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</si>
  <si>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</si>
  <si>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</si>
  <si>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</si>
  <si>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</si>
  <si>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</si>
  <si>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</si>
  <si>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</si>
  <si>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</si>
  <si>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</si>
  <si>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</si>
  <si>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</si>
  <si>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</si>
  <si>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</si>
  <si>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</si>
  <si>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</si>
  <si>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</si>
  <si>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</si>
  <si>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</si>
  <si>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</si>
  <si>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</si>
  <si>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</si>
  <si>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</si>
  <si>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</si>
  <si>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</si>
  <si>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</si>
  <si>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</si>
  <si>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</si>
  <si>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</si>
  <si>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</si>
  <si>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</si>
  <si>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</si>
  <si>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</si>
  <si>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</si>
  <si>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</si>
  <si>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</si>
  <si>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</si>
  <si>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</si>
  <si>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</si>
  <si>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</si>
  <si>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</si>
  <si>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</si>
  <si>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</si>
  <si>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</si>
  <si>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</si>
  <si>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</si>
  <si>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</si>
  <si>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</si>
  <si>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</si>
  <si>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</si>
  <si>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</si>
  <si>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</si>
  <si>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</si>
  <si>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</si>
  <si>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</si>
  <si>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</si>
  <si>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</si>
  <si>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</si>
  <si>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</si>
  <si>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</si>
  <si>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</si>
  <si>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</si>
  <si>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</si>
  <si>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</si>
  <si>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</si>
  <si>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</si>
  <si>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</si>
  <si>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</si>
  <si>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</si>
  <si>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</si>
  <si>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</si>
  <si>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</si>
  <si>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</si>
  <si>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</si>
  <si>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</si>
  <si>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</si>
  <si>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</si>
  <si>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</si>
  <si>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</si>
  <si>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</si>
  <si>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</si>
  <si>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</si>
  <si>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</si>
  <si>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</si>
  <si>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</si>
  <si>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</si>
  <si>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</si>
  <si>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</si>
  <si>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</si>
  <si>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</si>
  <si>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</si>
  <si>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</si>
  <si>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</si>
  <si>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</si>
  <si>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</si>
  <si>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</si>
  <si>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</si>
  <si>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</si>
  <si>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</si>
  <si>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</si>
  <si>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</si>
  <si>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</si>
  <si>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</si>
  <si>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</si>
  <si>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</si>
  <si>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</si>
  <si>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</si>
  <si>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</si>
  <si>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</si>
  <si>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</si>
  <si>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</si>
  <si>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</si>
  <si>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</si>
  <si>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</si>
  <si>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</si>
  <si>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</si>
  <si>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</si>
  <si>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</si>
  <si>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</si>
  <si>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</si>
  <si>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</si>
  <si>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</si>
  <si>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</si>
  <si>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</si>
  <si>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</si>
  <si>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</si>
  <si>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</si>
  <si>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</si>
  <si>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</si>
  <si>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</si>
  <si>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</si>
  <si>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</si>
  <si>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</si>
  <si>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</si>
  <si>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</si>
  <si>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</si>
  <si>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</si>
  <si>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</si>
  <si>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</si>
  <si>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</si>
  <si>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</si>
  <si>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</si>
  <si>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</si>
  <si>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</si>
  <si>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</si>
  <si>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</si>
  <si>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</si>
  <si>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</si>
  <si>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</si>
  <si>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</si>
  <si>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</si>
  <si>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</si>
  <si>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</si>
  <si>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</si>
  <si>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</si>
  <si>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</si>
  <si>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</si>
  <si>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</si>
  <si>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</si>
  <si>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</si>
  <si>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</si>
  <si>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</si>
  <si>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</si>
  <si>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</si>
  <si>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</si>
  <si>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</si>
  <si>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</si>
  <si>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</si>
  <si>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</si>
  <si>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</si>
  <si>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</si>
  <si>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</si>
  <si>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</si>
  <si>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</si>
  <si>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</si>
  <si>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</si>
  <si>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</si>
  <si>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</si>
  <si>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</si>
  <si>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</si>
  <si>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</si>
  <si>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</si>
  <si>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</si>
  <si>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</si>
  <si>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</si>
  <si>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</si>
  <si>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</si>
  <si>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</si>
  <si>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</si>
  <si>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</si>
  <si>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</si>
  <si>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</si>
  <si>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</si>
  <si>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</si>
  <si>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</si>
  <si>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</si>
  <si>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</si>
  <si>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</si>
  <si>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</si>
  <si>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</si>
  <si>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</si>
  <si>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</si>
  <si>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</si>
  <si>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</si>
  <si>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</si>
  <si>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</si>
  <si>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</si>
  <si>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</si>
  <si>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</si>
  <si>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</si>
  <si>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</si>
  <si>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</si>
  <si>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</si>
  <si>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</si>
  <si>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</si>
  <si>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</si>
  <si>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</si>
  <si>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</si>
  <si>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</si>
  <si>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</si>
  <si>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</si>
  <si>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</si>
  <si>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</si>
  <si>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</si>
  <si>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</si>
  <si>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</si>
  <si>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</si>
  <si>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</si>
  <si>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</si>
  <si>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</si>
  <si>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</si>
  <si>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</si>
  <si>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</si>
  <si>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</si>
  <si>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</si>
  <si>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</si>
  <si>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</si>
  <si>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</si>
  <si>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</si>
  <si>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</si>
  <si>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</si>
  <si>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</si>
  <si>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</si>
  <si>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</si>
  <si>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</si>
  <si>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</si>
  <si>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</si>
  <si>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</si>
  <si>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</si>
  <si>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</si>
  <si>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</si>
  <si>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</si>
  <si>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</si>
  <si>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</si>
  <si>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</si>
  <si>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</si>
  <si>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</si>
  <si>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</si>
  <si>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</si>
  <si>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</si>
  <si>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</si>
  <si>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</si>
  <si>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</si>
  <si>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</si>
  <si>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</si>
  <si>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</si>
  <si>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</si>
  <si>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</si>
  <si>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</si>
  <si>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</si>
  <si>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</si>
  <si>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</si>
  <si>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</si>
  <si>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</si>
  <si>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</si>
  <si>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</si>
  <si>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</si>
  <si>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</si>
  <si>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</si>
  <si>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</si>
  <si>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</si>
  <si>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</si>
  <si>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</si>
  <si>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</si>
  <si>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</si>
  <si>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</si>
  <si>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</si>
  <si>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</si>
  <si>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</si>
  <si>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</si>
  <si>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</si>
  <si>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</si>
  <si>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</si>
  <si>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</si>
  <si>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</si>
  <si>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</si>
  <si>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</si>
  <si>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</si>
  <si>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</si>
  <si>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</si>
  <si>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</si>
  <si>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</si>
  <si>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</si>
  <si>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</si>
  <si>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</si>
  <si>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</si>
  <si>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</si>
  <si>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</si>
  <si>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</si>
  <si>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</si>
  <si>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</si>
  <si>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</si>
  <si>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</si>
  <si>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</si>
  <si>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</si>
  <si>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</si>
  <si>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</si>
  <si>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</si>
  <si>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</si>
  <si>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</si>
  <si>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</si>
  <si>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</si>
  <si>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</si>
  <si>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</si>
  <si>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</si>
  <si>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</si>
  <si>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</si>
  <si>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</si>
  <si>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</si>
  <si>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</si>
  <si>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</si>
  <si>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</si>
  <si>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</si>
  <si>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</si>
  <si>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</si>
  <si>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</si>
  <si>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</si>
  <si>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</si>
  <si>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</si>
  <si>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</si>
  <si>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</si>
  <si>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</si>
  <si>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</si>
  <si>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</si>
  <si>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</si>
  <si>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</si>
  <si>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</si>
  <si>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</si>
  <si>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</si>
  <si>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</si>
  <si>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</si>
  <si>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</si>
  <si>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</si>
  <si>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</si>
  <si>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</si>
  <si>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</si>
  <si>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</si>
  <si>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</si>
  <si>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</si>
  <si>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</si>
  <si>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</si>
  <si>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</si>
  <si>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</si>
  <si>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</si>
  <si>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</si>
  <si>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</si>
  <si>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</si>
  <si>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</si>
  <si>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</si>
  <si>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</si>
  <si>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</si>
  <si>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</si>
  <si>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</si>
  <si>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</si>
  <si>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</si>
  <si>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</si>
  <si>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</si>
  <si>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</si>
  <si>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</si>
  <si>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</si>
  <si>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</si>
  <si>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</si>
  <si>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</si>
  <si>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</si>
  <si>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</si>
  <si>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</si>
  <si>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</si>
  <si>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</si>
  <si>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</si>
  <si>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</si>
  <si>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</si>
  <si>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</si>
  <si>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</si>
  <si>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</si>
  <si>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</si>
  <si>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</si>
  <si>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</si>
  <si>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</si>
  <si>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</si>
  <si>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</si>
  <si>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</si>
  <si>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</si>
  <si>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</si>
  <si>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</si>
  <si>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</si>
  <si>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</si>
  <si>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</si>
  <si>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</si>
  <si>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</si>
  <si>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</si>
  <si>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</si>
  <si>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</si>
  <si>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</si>
  <si>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</si>
  <si>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</si>
  <si>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</si>
  <si>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</si>
  <si>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</si>
  <si>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</si>
  <si>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</si>
  <si>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</si>
  <si>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</si>
  <si>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</si>
  <si>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</si>
  <si>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</si>
  <si>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</si>
  <si>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</si>
  <si>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</si>
  <si>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</si>
  <si>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</si>
  <si>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</si>
  <si>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</si>
  <si>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</si>
  <si>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</si>
  <si>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</si>
  <si>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</si>
  <si>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</si>
  <si>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</si>
  <si>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</si>
  <si>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</si>
  <si>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</si>
  <si>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</si>
  <si>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</si>
  <si>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</si>
  <si>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</si>
  <si>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</si>
  <si>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</si>
  <si>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</si>
  <si>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</si>
  <si>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</si>
  <si>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</si>
  <si>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</si>
  <si>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</si>
  <si>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</si>
  <si>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</si>
  <si>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</si>
  <si>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</si>
  <si>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</si>
  <si>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</si>
  <si>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</si>
  <si>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</si>
  <si>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</si>
  <si>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</si>
  <si>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</si>
  <si>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</si>
  <si>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</si>
  <si>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</si>
  <si>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</si>
  <si>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</si>
  <si>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</si>
  <si>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</si>
  <si>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</si>
  <si>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</si>
  <si>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</si>
  <si>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</si>
  <si>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</si>
  <si>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</si>
  <si>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</si>
  <si>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</si>
  <si>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</si>
  <si>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</si>
  <si>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</si>
  <si>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</si>
  <si>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</si>
  <si>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</si>
  <si>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</si>
  <si>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</si>
  <si>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</si>
  <si>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</si>
  <si>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</si>
  <si>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</si>
  <si>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</si>
  <si>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</si>
  <si>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</si>
  <si>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</si>
  <si>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</si>
  <si>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</si>
  <si>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</si>
  <si>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</si>
  <si>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</si>
  <si>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</si>
  <si>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</si>
  <si>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</si>
  <si>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</si>
  <si>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</si>
  <si>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</si>
  <si>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</si>
  <si>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</si>
  <si>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</si>
  <si>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</si>
  <si>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</si>
  <si>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</si>
  <si>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</si>
  <si>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</si>
  <si>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</si>
  <si>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</si>
  <si>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</si>
  <si>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</si>
  <si>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</si>
  <si>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</si>
  <si>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</si>
  <si>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</si>
  <si>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</si>
  <si>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</si>
  <si>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</si>
  <si>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</si>
  <si>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</si>
  <si>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</si>
  <si>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</si>
  <si>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</si>
  <si>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</si>
  <si>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</si>
  <si>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</si>
  <si>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</si>
  <si>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</si>
  <si>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</si>
  <si>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</si>
  <si>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</si>
  <si>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</si>
  <si>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</si>
  <si>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</si>
  <si>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</si>
  <si>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</si>
  <si>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</si>
  <si>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</si>
  <si>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</si>
  <si>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</si>
  <si>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</si>
  <si>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</si>
  <si>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</si>
  <si>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</si>
  <si>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</si>
  <si>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</si>
  <si>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</si>
  <si>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</si>
  <si>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</si>
  <si>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</si>
  <si>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</si>
  <si>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</si>
  <si>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</si>
  <si>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</si>
  <si>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</si>
  <si>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</si>
  <si>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</si>
  <si>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</si>
  <si>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</si>
  <si>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</si>
  <si>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</si>
  <si>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</si>
  <si>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</si>
  <si>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</si>
  <si>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</si>
  <si>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</si>
  <si>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</si>
  <si>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</si>
  <si>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</si>
  <si>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</si>
  <si>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</si>
  <si>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</si>
  <si>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</si>
  <si>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</si>
  <si>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</si>
  <si>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</si>
  <si>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</si>
  <si>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</si>
  <si>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</si>
  <si>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</si>
  <si>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</si>
  <si>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</si>
  <si>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</si>
  <si>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</si>
  <si>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</si>
  <si>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</si>
  <si>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</si>
  <si>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</si>
  <si>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</si>
  <si>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</si>
  <si>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</si>
  <si>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</si>
  <si>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</si>
  <si>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</si>
  <si>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</si>
  <si>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</si>
  <si>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</si>
  <si>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</si>
  <si>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</si>
  <si>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</si>
  <si>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</si>
  <si>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</si>
  <si>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</si>
  <si>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</si>
  <si>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</si>
  <si>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</si>
  <si>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</si>
  <si>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</si>
  <si>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</si>
  <si>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</si>
  <si>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</si>
  <si>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</si>
  <si>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</si>
  <si>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</si>
  <si>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</si>
  <si>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</si>
  <si>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</si>
  <si>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</si>
  <si>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</si>
  <si>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</si>
  <si>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</si>
  <si>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</si>
  <si>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</si>
  <si>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</si>
  <si>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</si>
  <si>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</si>
  <si>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</si>
  <si>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</si>
  <si>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</si>
  <si>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</si>
  <si>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</si>
  <si>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</si>
  <si>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</si>
  <si>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</si>
  <si>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</si>
  <si>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</si>
  <si>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</si>
  <si>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</si>
  <si>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</si>
  <si>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</si>
  <si>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</si>
  <si>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</si>
  <si>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</si>
  <si>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</si>
  <si>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</si>
  <si>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</si>
  <si>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</si>
  <si>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</si>
  <si>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</si>
  <si>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</si>
  <si>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</si>
  <si>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</si>
  <si>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</si>
  <si>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</si>
  <si>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</si>
  <si>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</si>
  <si>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</si>
  <si>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</si>
  <si>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</si>
  <si>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</si>
  <si>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</si>
  <si>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</si>
  <si>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</si>
  <si>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</si>
  <si>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</si>
  <si>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</si>
  <si>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</si>
  <si>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</si>
  <si>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</si>
  <si>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</si>
  <si>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</si>
  <si>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</si>
  <si>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</si>
  <si>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</si>
  <si>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</si>
  <si>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</si>
  <si>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</si>
  <si>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</si>
  <si>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</si>
  <si>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</si>
  <si>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</si>
  <si>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</si>
  <si>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</si>
  <si>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</si>
  <si>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</si>
  <si>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</si>
  <si>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</si>
  <si>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</si>
  <si>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</si>
  <si>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</si>
  <si>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</si>
  <si>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</si>
  <si>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</si>
  <si>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</si>
  <si>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</si>
  <si>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</si>
  <si>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</si>
  <si>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</si>
  <si>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</si>
  <si>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</si>
  <si>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</si>
  <si>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</si>
  <si>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</si>
  <si>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</si>
  <si>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</si>
  <si>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</si>
  <si>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</si>
  <si>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</si>
  <si>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</si>
  <si>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</si>
  <si>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</si>
  <si>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</si>
  <si>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</si>
  <si>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</si>
  <si>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</si>
  <si>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</si>
  <si>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</si>
  <si>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</si>
  <si>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</si>
  <si>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</si>
  <si>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</si>
  <si>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</si>
  <si>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</si>
  <si>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</si>
  <si>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</si>
  <si>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</si>
  <si>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</si>
  <si>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</si>
  <si>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</si>
  <si>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</si>
  <si>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</si>
  <si>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</si>
  <si>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</si>
  <si>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</si>
  <si>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</si>
  <si>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</si>
  <si>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</si>
  <si>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</si>
  <si>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</si>
  <si>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</si>
  <si>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</si>
  <si>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</si>
  <si>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</si>
  <si>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</si>
  <si>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</si>
  <si>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</si>
  <si>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</si>
  <si>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</si>
  <si>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</si>
  <si>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</si>
  <si>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</si>
  <si>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</si>
  <si>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</si>
  <si>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</si>
  <si>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</si>
  <si>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</si>
  <si>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</si>
  <si>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</si>
  <si>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</si>
  <si>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</si>
  <si>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</si>
  <si>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</si>
  <si>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</si>
  <si>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</si>
  <si>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</si>
  <si>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</si>
  <si>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</si>
  <si>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</si>
  <si>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</si>
  <si>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</si>
  <si>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</si>
  <si>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</si>
  <si>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</si>
  <si>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</si>
  <si>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</si>
  <si>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</si>
  <si>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</si>
  <si>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</si>
  <si>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</si>
  <si>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</si>
  <si>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</si>
  <si>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</si>
  <si>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</si>
  <si>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</si>
  <si>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</si>
  <si>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</si>
  <si>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</si>
  <si>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</si>
  <si>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</si>
  <si>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</si>
  <si>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</si>
  <si>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</si>
  <si>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</si>
  <si>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</si>
  <si>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</si>
  <si>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</si>
  <si>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</si>
  <si>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</si>
  <si>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</si>
  <si>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</si>
  <si>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</si>
  <si>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</si>
  <si>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</si>
  <si>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</si>
  <si>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</si>
  <si>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</si>
  <si>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</si>
  <si>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</si>
  <si>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</si>
  <si>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</si>
  <si>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</si>
  <si>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</si>
  <si>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</si>
  <si>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</si>
  <si>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</si>
  <si>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</si>
  <si>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</si>
  <si>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</si>
  <si>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</si>
  <si>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</si>
  <si>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</si>
  <si>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</si>
  <si>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</si>
  <si>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</si>
  <si>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</si>
  <si>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</si>
  <si>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</si>
  <si>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</si>
  <si>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</si>
  <si>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</si>
  <si>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</si>
  <si>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</si>
  <si>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</si>
  <si>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</si>
  <si>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</si>
  <si>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</si>
  <si>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</si>
  <si>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</si>
  <si>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</si>
  <si>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</si>
  <si>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</si>
  <si>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</si>
  <si>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</si>
  <si>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</si>
  <si>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</si>
  <si>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</si>
  <si>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</si>
  <si>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</si>
  <si>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</si>
  <si>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</si>
  <si>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</si>
  <si>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</si>
  <si>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</si>
  <si>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</si>
  <si>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</si>
  <si>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</si>
  <si>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</si>
  <si>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</si>
  <si>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</si>
  <si>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</si>
  <si>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</si>
  <si>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</si>
  <si>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</si>
  <si>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</si>
  <si>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</si>
  <si>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</si>
  <si>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</si>
  <si>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</si>
  <si>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</si>
  <si>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</si>
  <si>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</si>
  <si>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</si>
  <si>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</si>
  <si>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</si>
  <si>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</si>
  <si>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</si>
  <si>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</si>
  <si>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</si>
  <si>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</si>
  <si>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</si>
  <si>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</si>
  <si>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</si>
  <si>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</si>
  <si>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</si>
  <si>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</si>
  <si>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</si>
  <si>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</si>
  <si>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</si>
  <si>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</si>
  <si>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</si>
  <si>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</si>
  <si>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</si>
  <si>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</si>
  <si>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</si>
  <si>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</si>
  <si>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</si>
  <si>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</si>
  <si>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</si>
  <si>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</si>
  <si>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</si>
  <si>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</si>
  <si>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</si>
  <si>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</si>
  <si>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</si>
  <si>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</si>
  <si>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</si>
  <si>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</si>
  <si>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</si>
  <si>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</si>
  <si>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</si>
  <si>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</si>
  <si>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</si>
  <si>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</si>
  <si>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</si>
  <si>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</si>
  <si>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</si>
  <si>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</si>
  <si>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</si>
  <si>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</si>
  <si>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</si>
  <si>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</si>
  <si>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</si>
  <si>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</si>
  <si>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</si>
  <si>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</si>
  <si>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</si>
  <si>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</si>
  <si>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</si>
  <si>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</si>
  <si>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</si>
  <si>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</si>
  <si>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</si>
  <si>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</si>
  <si>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</si>
  <si>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</si>
  <si>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</si>
  <si>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</si>
  <si>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</si>
  <si>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</si>
  <si>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</si>
  <si>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</si>
  <si>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</si>
  <si>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</si>
  <si>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</si>
  <si>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</si>
  <si>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</si>
  <si>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</si>
  <si>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</si>
  <si>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</si>
  <si>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</si>
  <si>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</si>
  <si>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</si>
  <si>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</si>
  <si>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</si>
  <si>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</si>
  <si>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</si>
  <si>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</si>
  <si>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</si>
  <si>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</si>
  <si>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</si>
  <si>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</si>
  <si>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</si>
  <si>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</si>
  <si>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</si>
  <si>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</si>
  <si>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</si>
  <si>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</si>
  <si>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</si>
  <si>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</si>
  <si>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</si>
  <si>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</si>
  <si>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</si>
  <si>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</si>
  <si>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</si>
  <si>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</si>
  <si>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</si>
  <si>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</si>
  <si>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</si>
  <si>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</si>
  <si>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</si>
  <si>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</si>
  <si>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</si>
  <si>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</si>
  <si>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</si>
  <si>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</si>
  <si>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</si>
  <si>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</si>
  <si>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</si>
  <si>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</si>
  <si>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</si>
  <si>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</si>
  <si>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</si>
  <si>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</si>
  <si>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</si>
  <si>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</si>
  <si>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</si>
  <si>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</si>
  <si>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</si>
  <si>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</si>
  <si>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</si>
  <si>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</si>
  <si>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</si>
  <si>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</si>
  <si>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</si>
  <si>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</si>
  <si>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</si>
  <si>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</si>
  <si>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</si>
  <si>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</si>
  <si>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</si>
  <si>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</si>
  <si>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</si>
  <si>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</si>
  <si>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</si>
  <si>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</si>
  <si>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</si>
  <si>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</si>
  <si>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</si>
  <si>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</si>
  <si>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</si>
  <si>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</si>
  <si>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</si>
  <si>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</si>
  <si>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</si>
  <si>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</si>
  <si>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</si>
  <si>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</si>
  <si>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</si>
  <si>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</si>
  <si>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</si>
  <si>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</si>
  <si>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</si>
  <si>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</si>
  <si>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</si>
  <si>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</si>
  <si>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</si>
  <si>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</si>
  <si>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</si>
  <si>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</si>
  <si>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</si>
  <si>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</si>
  <si>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</si>
  <si>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</si>
  <si>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</si>
  <si>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</si>
  <si>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</si>
  <si>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</si>
  <si>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</si>
  <si>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</si>
  <si>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</si>
  <si>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</si>
  <si>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</si>
  <si>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</si>
  <si>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</si>
  <si>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</si>
  <si>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</si>
  <si>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</si>
  <si>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</si>
  <si>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</si>
  <si>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</si>
  <si>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</si>
  <si>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</si>
  <si>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</si>
  <si>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</si>
  <si>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</si>
  <si>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</si>
  <si>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</si>
  <si>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</si>
  <si>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</si>
  <si>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</si>
  <si>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</si>
  <si>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</si>
  <si>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</si>
  <si>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</si>
  <si>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</si>
  <si>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</si>
  <si>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</si>
  <si>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</si>
  <si>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</si>
  <si>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</si>
  <si>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</si>
  <si>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</si>
  <si>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</si>
  <si>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</si>
  <si>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</si>
  <si>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</si>
  <si>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</si>
  <si>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</si>
  <si>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</si>
  <si>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</si>
  <si>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</si>
  <si>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</si>
  <si>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</si>
  <si>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</si>
  <si>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</si>
  <si>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</si>
  <si>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</si>
  <si>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</si>
  <si>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</si>
  <si>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</si>
  <si>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</si>
  <si>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</si>
  <si>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</si>
  <si>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</si>
  <si>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</si>
  <si>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</si>
  <si>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</si>
  <si>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</si>
  <si>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</si>
  <si>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</si>
  <si>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</si>
  <si>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</si>
  <si>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</si>
  <si>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</si>
  <si>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</si>
  <si>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</si>
  <si>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</si>
  <si>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</si>
  <si>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</si>
  <si>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</si>
  <si>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</si>
  <si>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</si>
  <si>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</si>
  <si>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</si>
  <si>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</si>
  <si>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</si>
  <si>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</si>
  <si>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</si>
  <si>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</si>
  <si>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</si>
  <si>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</si>
  <si>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</si>
  <si>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</si>
  <si>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</si>
  <si>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</si>
  <si>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</si>
  <si>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</si>
  <si>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</si>
  <si>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</si>
  <si>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</si>
  <si>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</si>
  <si>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</si>
  <si>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</si>
  <si>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</si>
  <si>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</si>
  <si>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</si>
  <si>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</si>
  <si>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</si>
  <si>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</si>
  <si>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</si>
  <si>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</si>
  <si>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</si>
  <si>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</si>
  <si>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</si>
  <si>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</si>
  <si>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</si>
  <si>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</si>
  <si>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</si>
  <si>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</si>
  <si>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</si>
  <si>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</si>
  <si>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</si>
  <si>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</si>
  <si>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</si>
  <si>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</si>
  <si>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</si>
  <si>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</si>
  <si>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</si>
  <si>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</si>
  <si>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</si>
  <si>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</si>
  <si>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</si>
  <si>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</si>
  <si>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</si>
  <si>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</si>
  <si>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</si>
  <si>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</si>
  <si>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</si>
  <si>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</si>
  <si>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</si>
  <si>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</si>
  <si>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</si>
  <si>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</si>
  <si>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</si>
  <si>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</si>
  <si>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</si>
  <si>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</si>
  <si>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</si>
  <si>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</si>
  <si>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</si>
  <si>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</si>
  <si>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</si>
  <si>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</si>
  <si>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</si>
  <si>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</si>
  <si>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</si>
  <si>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</si>
  <si>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</si>
  <si>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</si>
  <si>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</si>
  <si>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</si>
  <si>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</si>
  <si>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</si>
  <si>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</si>
  <si>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</si>
  <si>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</si>
  <si>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</si>
  <si>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</si>
  <si>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</si>
  <si>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</si>
  <si>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</si>
  <si>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</si>
  <si>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</si>
  <si>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</si>
  <si>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</si>
  <si>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</si>
  <si>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</si>
  <si>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</si>
  <si>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</si>
  <si>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</si>
  <si>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</si>
  <si>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</si>
  <si>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</si>
  <si>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</si>
  <si>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</si>
  <si>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</si>
  <si>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</si>
  <si>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</si>
  <si>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</si>
  <si>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</si>
  <si>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</si>
  <si>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</si>
  <si>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</si>
  <si>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</si>
  <si>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</si>
  <si>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</si>
  <si>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</si>
  <si>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</si>
  <si>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</si>
  <si>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</si>
  <si>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</si>
  <si>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</si>
  <si>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</si>
  <si>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</si>
  <si>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</si>
  <si>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</si>
  <si>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</si>
  <si>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</si>
  <si>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</si>
  <si>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</si>
  <si>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</si>
  <si>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</si>
  <si>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</si>
  <si>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</si>
  <si>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</si>
  <si>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</si>
  <si>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</si>
  <si>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</si>
  <si>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</si>
  <si>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</si>
  <si>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</si>
  <si>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</si>
  <si>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</si>
  <si>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</si>
  <si>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</si>
  <si>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</si>
  <si>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</si>
  <si>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</si>
  <si>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</si>
  <si>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</si>
  <si>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</si>
  <si>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</si>
  <si>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</si>
  <si>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</si>
  <si>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</si>
  <si>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</si>
  <si>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</si>
  <si>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</si>
  <si>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</si>
  <si>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</si>
  <si>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</si>
  <si>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</si>
  <si>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</si>
  <si>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</si>
  <si>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</si>
  <si>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</si>
  <si>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</si>
  <si>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</si>
  <si>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</si>
  <si>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</si>
  <si>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</si>
  <si>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</si>
  <si>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</si>
  <si>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</si>
  <si>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</si>
  <si>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</si>
  <si>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</si>
  <si>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</si>
  <si>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</si>
  <si>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</si>
  <si>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</si>
  <si>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</si>
  <si>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</si>
  <si>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</si>
  <si>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</si>
  <si>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</si>
  <si>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</si>
  <si>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</si>
  <si>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</si>
  <si>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</si>
  <si>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</si>
  <si>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</si>
  <si>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</si>
  <si>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</si>
  <si>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</si>
  <si>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</si>
  <si>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</si>
  <si>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</si>
  <si>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</si>
  <si>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</si>
  <si>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</si>
  <si>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</si>
  <si>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</si>
  <si>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</si>
  <si>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</si>
  <si>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</si>
  <si>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</si>
  <si>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</si>
  <si>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</si>
  <si>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</si>
  <si>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</si>
  <si>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</si>
  <si>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</si>
  <si>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</si>
  <si>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</si>
  <si>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</si>
  <si>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</si>
  <si>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</si>
  <si>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</si>
  <si>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</si>
  <si>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</si>
  <si>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</si>
  <si>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</si>
  <si>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</si>
  <si>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</si>
  <si>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</si>
  <si>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</si>
  <si>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</si>
  <si>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</si>
  <si>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</si>
  <si>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</si>
  <si>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</si>
  <si>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</si>
  <si>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</si>
  <si>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</si>
  <si>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</si>
  <si>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</si>
  <si>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</si>
  <si>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</si>
  <si>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</si>
  <si>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</si>
  <si>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</si>
  <si>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</si>
  <si>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</si>
  <si>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</si>
  <si>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</si>
  <si>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</si>
  <si>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</si>
  <si>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</si>
  <si>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</si>
  <si>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</si>
  <si>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</si>
  <si>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</si>
  <si>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</si>
  <si>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</si>
  <si>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</si>
  <si>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</si>
  <si>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</si>
  <si>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</si>
  <si>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</si>
  <si>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</si>
  <si>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</si>
  <si>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</si>
  <si>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</si>
  <si>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</si>
  <si>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</si>
  <si>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</si>
  <si>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</si>
  <si>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</si>
  <si>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</si>
  <si>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</si>
  <si>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</si>
  <si>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</si>
  <si>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</si>
  <si>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</si>
  <si>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</si>
  <si>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</si>
  <si>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</si>
  <si>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</si>
  <si>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</si>
  <si>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</si>
  <si>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</si>
  <si>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</si>
  <si>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</si>
  <si>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</si>
  <si>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</si>
  <si>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</si>
  <si>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</si>
  <si>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</si>
  <si>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</si>
  <si>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</si>
  <si>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</si>
  <si>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</si>
  <si>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</si>
  <si>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</si>
  <si>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</si>
  <si>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</si>
  <si>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</si>
  <si>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</si>
  <si>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</si>
  <si>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</si>
  <si>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</si>
  <si>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</si>
  <si>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</si>
  <si>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</si>
  <si>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</si>
  <si>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</si>
  <si>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</si>
  <si>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</si>
  <si>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</si>
  <si>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</si>
  <si>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</si>
  <si>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</si>
  <si>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</si>
  <si>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</si>
  <si>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</si>
  <si>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</si>
  <si>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</si>
  <si>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</si>
  <si>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</si>
  <si>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</si>
  <si>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</si>
  <si>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</si>
  <si>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</si>
  <si>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</si>
  <si>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</si>
  <si>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</si>
  <si>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</si>
  <si>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</si>
  <si>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</si>
  <si>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</si>
  <si>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</si>
  <si>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</si>
  <si>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</si>
  <si>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</si>
  <si>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</si>
  <si>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</si>
  <si>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</si>
  <si>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</si>
  <si>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</si>
  <si>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</si>
  <si>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</si>
  <si>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</si>
  <si>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</si>
  <si>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</si>
  <si>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</si>
  <si>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</si>
  <si>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</si>
  <si>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</si>
  <si>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</si>
  <si>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</si>
  <si>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</si>
  <si>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</si>
  <si>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</si>
  <si>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</si>
  <si>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</si>
  <si>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</si>
  <si>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</si>
  <si>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</si>
  <si>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</si>
  <si>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</si>
  <si>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</si>
  <si>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</si>
  <si>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</si>
  <si>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</si>
  <si>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</si>
  <si>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</si>
  <si>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</si>
  <si>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</si>
  <si>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</si>
  <si>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</si>
  <si>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</si>
  <si>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</si>
  <si>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</si>
  <si>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</si>
  <si>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</si>
  <si>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</si>
  <si>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</si>
  <si>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</si>
  <si>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</si>
  <si>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</si>
  <si>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</si>
  <si>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</si>
  <si>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</si>
  <si>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</si>
  <si>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</si>
  <si>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</si>
  <si>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</si>
  <si>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</si>
  <si>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</si>
  <si>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</si>
  <si>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</si>
  <si>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</si>
  <si>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</si>
  <si>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</si>
  <si>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</si>
  <si>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</si>
  <si>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</si>
  <si>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</si>
  <si>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</si>
  <si>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</si>
  <si>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</si>
  <si>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</si>
  <si>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</si>
  <si>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</si>
  <si>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</si>
  <si>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</si>
  <si>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</si>
  <si>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</si>
  <si>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</si>
  <si>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</si>
  <si>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</si>
  <si>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</si>
  <si>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</si>
  <si>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</si>
  <si>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</si>
  <si>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</si>
  <si>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</si>
  <si>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</si>
  <si>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</si>
  <si>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</si>
  <si>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</si>
  <si>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</si>
  <si>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</si>
  <si>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</si>
  <si>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</si>
  <si>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</si>
  <si>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</si>
  <si>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</si>
  <si>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</si>
  <si>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</si>
  <si>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</si>
  <si>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</si>
  <si>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</si>
  <si>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</si>
  <si>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</si>
  <si>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</si>
  <si>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</si>
  <si>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</si>
  <si>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</si>
  <si>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</si>
  <si>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</si>
  <si>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</si>
  <si>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</si>
  <si>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</si>
  <si>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</si>
  <si>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</si>
  <si>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</si>
  <si>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</si>
  <si>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</si>
  <si>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</si>
  <si>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</si>
  <si>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</si>
  <si>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</si>
  <si>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</si>
  <si>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</si>
  <si>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</si>
  <si>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</si>
  <si>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</si>
  <si>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</si>
  <si>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</si>
  <si>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</si>
  <si>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</si>
  <si>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</si>
  <si>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</si>
  <si>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</si>
  <si>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</si>
  <si>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</si>
  <si>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</si>
  <si>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</si>
  <si>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</si>
  <si>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</si>
  <si>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</si>
  <si>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</si>
  <si>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</si>
  <si>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</si>
  <si>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</si>
  <si>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</si>
  <si>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</si>
  <si>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</si>
  <si>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</si>
  <si>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</si>
  <si>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</si>
  <si>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</si>
  <si>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</si>
  <si>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</si>
  <si>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</si>
  <si>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</si>
  <si>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</si>
  <si>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</si>
  <si>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</si>
  <si>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</si>
  <si>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</si>
  <si>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</si>
  <si>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</si>
  <si>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</si>
  <si>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</si>
  <si>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</si>
  <si>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</si>
  <si>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</si>
  <si>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</si>
  <si>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</si>
  <si>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</si>
  <si>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</si>
  <si>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</si>
  <si>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</si>
  <si>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</si>
  <si>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</si>
  <si>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</si>
  <si>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</si>
  <si>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</si>
  <si>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</si>
  <si>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</si>
  <si>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</si>
  <si>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</si>
  <si>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</si>
  <si>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</si>
  <si>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</si>
  <si>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</si>
  <si>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</si>
  <si>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</si>
  <si>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</si>
  <si>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</si>
  <si>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</si>
  <si>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</si>
  <si>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</si>
  <si>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</si>
  <si>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</si>
  <si>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</si>
  <si>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</si>
  <si>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</si>
  <si>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</si>
  <si>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</si>
  <si>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</si>
  <si>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</si>
  <si>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</si>
  <si>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</si>
  <si>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</si>
  <si>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</si>
  <si>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</si>
  <si>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</si>
  <si>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</si>
  <si>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</si>
  <si>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</si>
  <si>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</si>
  <si>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</si>
  <si>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</si>
  <si>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</si>
  <si>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</si>
  <si>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</si>
  <si>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</si>
  <si>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</si>
  <si>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</si>
  <si>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</si>
  <si>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</si>
  <si>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</si>
  <si>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</si>
  <si>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</si>
  <si>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</si>
  <si>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</si>
  <si>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</si>
  <si>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</si>
  <si>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</si>
  <si>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</si>
  <si>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</si>
  <si>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</si>
  <si>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</si>
  <si>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</si>
  <si>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</si>
  <si>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</si>
  <si>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</si>
  <si>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</si>
  <si>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</si>
  <si>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</si>
  <si>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</si>
  <si>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</si>
  <si>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</si>
  <si>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</si>
  <si>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</si>
  <si>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</si>
  <si>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</si>
  <si>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</si>
  <si>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</si>
  <si>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</si>
  <si>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</si>
  <si>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</si>
  <si>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</si>
  <si>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</si>
  <si>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</si>
  <si>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</si>
  <si>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</si>
  <si>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</si>
  <si>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</si>
  <si>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</si>
  <si>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</si>
  <si>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</si>
  <si>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</si>
  <si>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</si>
  <si>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</si>
  <si>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</si>
  <si>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</si>
  <si>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</si>
  <si>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</si>
  <si>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</si>
  <si>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</si>
  <si>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</si>
  <si>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</si>
  <si>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</si>
  <si>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</si>
  <si>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</si>
  <si>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</si>
  <si>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</si>
  <si>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</si>
  <si>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</si>
  <si>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</si>
  <si>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</si>
  <si>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</si>
  <si>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</si>
  <si>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</si>
  <si>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</si>
  <si>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</si>
  <si>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</si>
  <si>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</si>
  <si>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</si>
  <si>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</si>
  <si>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</si>
  <si>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</si>
  <si>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</si>
  <si>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</si>
  <si>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</si>
  <si>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</si>
  <si>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</si>
  <si>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</si>
  <si>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</si>
  <si>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</si>
  <si>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</si>
  <si>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</si>
  <si>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</si>
  <si>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</si>
  <si>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</si>
  <si>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</si>
  <si>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</si>
  <si>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</si>
  <si>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</si>
  <si>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</si>
  <si>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</si>
  <si>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</si>
  <si>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</si>
  <si>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</si>
  <si>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</si>
  <si>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</si>
  <si>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</si>
  <si>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</si>
  <si>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</si>
  <si>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</si>
  <si>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</si>
  <si>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</si>
  <si>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</si>
  <si>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</si>
  <si>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</si>
  <si>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</si>
  <si>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</si>
  <si>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</si>
  <si>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</si>
  <si>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</si>
  <si>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</si>
  <si>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</si>
  <si>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</si>
  <si>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</si>
  <si>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</si>
  <si>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</si>
  <si>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</si>
  <si>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</si>
  <si>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</si>
  <si>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</si>
  <si>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</si>
  <si>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</si>
  <si>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</si>
  <si>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</si>
  <si>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</si>
  <si>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</si>
  <si>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</si>
  <si>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</si>
  <si>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</si>
  <si>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</si>
  <si>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</si>
  <si>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</si>
  <si>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</si>
  <si>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</si>
  <si>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</si>
  <si>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</si>
  <si>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</si>
  <si>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</si>
  <si>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</si>
  <si>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</si>
  <si>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</si>
  <si>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</si>
  <si>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</si>
  <si>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</si>
  <si>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</si>
  <si>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</si>
  <si>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</si>
  <si>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</si>
  <si>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</si>
  <si>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</si>
  <si>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</si>
  <si>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</si>
  <si>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</si>
  <si>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</si>
  <si>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</si>
  <si>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</si>
  <si>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</si>
  <si>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</si>
  <si>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</si>
  <si>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</si>
  <si>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</si>
  <si>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</si>
  <si>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</si>
  <si>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</si>
  <si>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</si>
  <si>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</si>
  <si>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</si>
  <si>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</si>
  <si>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</si>
  <si>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</si>
  <si>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</si>
  <si>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</si>
  <si>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</si>
  <si>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</si>
  <si>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</si>
  <si>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</si>
  <si>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</si>
  <si>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</si>
  <si>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</si>
  <si>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</si>
  <si>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</si>
  <si>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</si>
  <si>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</si>
  <si>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</si>
  <si>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</si>
  <si>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</si>
  <si>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</si>
  <si>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</si>
  <si>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</si>
  <si>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</si>
  <si>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</si>
  <si>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</si>
  <si>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</si>
  <si>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</si>
  <si>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</si>
  <si>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</si>
  <si>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</si>
  <si>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</si>
  <si>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</si>
  <si>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</si>
  <si>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</si>
  <si>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</si>
  <si>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</si>
  <si>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</si>
  <si>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</si>
  <si>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</si>
  <si>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</si>
  <si>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</si>
  <si>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</si>
  <si>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</si>
  <si>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</si>
  <si>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</si>
  <si>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</si>
  <si>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</si>
  <si>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</si>
  <si>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</si>
  <si>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</si>
  <si>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</si>
  <si>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</si>
  <si>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</si>
  <si>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</si>
  <si>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</si>
  <si>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</si>
  <si>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</si>
  <si>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</si>
  <si>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</si>
  <si>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</si>
  <si>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</si>
  <si>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</si>
  <si>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</si>
  <si>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</si>
  <si>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</si>
  <si>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</si>
  <si>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</si>
  <si>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</si>
  <si>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</si>
  <si>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</si>
  <si>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</si>
  <si>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</si>
  <si>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</si>
  <si>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</si>
  <si>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</si>
  <si>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</si>
  <si>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</si>
  <si>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</si>
  <si>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</si>
  <si>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</si>
  <si>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</si>
  <si>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</si>
  <si>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</si>
  <si>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</si>
  <si>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</si>
  <si>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</si>
  <si>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</si>
  <si>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</si>
  <si>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</si>
  <si>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</si>
  <si>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</si>
  <si>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</si>
  <si>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</si>
  <si>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</si>
  <si>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</si>
  <si>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</si>
  <si>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</si>
  <si>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</si>
  <si>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</si>
  <si>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</si>
  <si>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</si>
  <si>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</si>
  <si>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</si>
  <si>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</si>
  <si>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</si>
  <si>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</si>
  <si>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</si>
  <si>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</si>
  <si>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</si>
  <si>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</si>
  <si>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</si>
  <si>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</si>
  <si>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</si>
  <si>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</si>
  <si>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</si>
  <si>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</si>
  <si>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</si>
  <si>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</si>
  <si>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</si>
  <si>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</si>
  <si>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</si>
  <si>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</si>
  <si>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</si>
  <si>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</si>
  <si>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</si>
  <si>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</si>
  <si>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</si>
  <si>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</si>
  <si>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</si>
  <si>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</si>
  <si>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</si>
  <si>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</si>
  <si>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</si>
  <si>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</si>
  <si>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</si>
  <si>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</si>
  <si>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</si>
  <si>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</si>
  <si>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</si>
  <si>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</si>
  <si>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</si>
  <si>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</si>
  <si>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</si>
  <si>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</si>
  <si>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</si>
  <si>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</si>
  <si>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</si>
  <si>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</si>
  <si>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</si>
  <si>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</si>
  <si>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</si>
  <si>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</si>
  <si>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</si>
  <si>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</si>
  <si>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</si>
  <si>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</si>
  <si>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</si>
  <si>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</si>
  <si>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</si>
  <si>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</si>
  <si>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</si>
  <si>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</si>
  <si>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</si>
  <si>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</si>
  <si>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</si>
  <si>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</si>
  <si>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</si>
  <si>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</si>
  <si>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</si>
  <si>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</si>
  <si>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</si>
  <si>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</si>
  <si>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</si>
  <si>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</si>
  <si>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</si>
  <si>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</si>
  <si>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</si>
  <si>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</si>
  <si>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</si>
  <si>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</si>
  <si>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</si>
  <si>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</si>
  <si>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</si>
  <si>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</si>
  <si>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</si>
  <si>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</si>
  <si>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</si>
  <si>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</si>
  <si>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</si>
  <si>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</si>
  <si>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</si>
  <si>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</si>
  <si>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</si>
  <si>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</si>
  <si>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</si>
  <si>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</si>
  <si>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</si>
  <si>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</si>
  <si>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</si>
  <si>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</si>
  <si>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</si>
  <si>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</si>
  <si>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</si>
  <si>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</si>
  <si>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</si>
  <si>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</si>
  <si>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</si>
  <si>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</si>
  <si>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</si>
  <si>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</si>
  <si>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</si>
  <si>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</si>
  <si>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</si>
  <si>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</si>
  <si>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</si>
  <si>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</si>
  <si>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</si>
  <si>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</si>
  <si>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</si>
  <si>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</si>
  <si>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</si>
  <si>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</si>
  <si>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</si>
  <si>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</si>
  <si>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</si>
  <si>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</si>
  <si>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</si>
  <si>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</si>
  <si>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</si>
  <si>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</si>
  <si>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</si>
  <si>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</si>
  <si>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</si>
  <si>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</si>
  <si>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</si>
  <si>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</si>
  <si>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</si>
  <si>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</si>
  <si>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</si>
  <si>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</si>
  <si>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</si>
  <si>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</si>
  <si>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</si>
  <si>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</si>
  <si>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</si>
  <si>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</si>
  <si>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</si>
  <si>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</si>
  <si>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</si>
  <si>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</si>
  <si>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</si>
  <si>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</si>
  <si>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</si>
  <si>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</si>
  <si>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</si>
  <si>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</si>
  <si>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</si>
  <si>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</si>
  <si>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</si>
  <si>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</si>
  <si>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</si>
  <si>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</si>
  <si>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</si>
  <si>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</si>
  <si>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</si>
  <si>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</si>
  <si>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</si>
  <si>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</si>
  <si>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</si>
  <si>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</si>
  <si>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</si>
  <si>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</si>
  <si>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</si>
  <si>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</si>
  <si>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</si>
  <si>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</si>
  <si>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</si>
  <si>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</si>
  <si>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</si>
  <si>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</si>
  <si>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</si>
  <si>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</si>
  <si>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</si>
  <si>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</si>
  <si>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</si>
  <si>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</si>
  <si>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</si>
  <si>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</si>
  <si>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</si>
  <si>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</si>
  <si>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</si>
  <si>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</si>
  <si>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</si>
  <si>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</si>
  <si>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</si>
  <si>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</si>
  <si>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</si>
  <si>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</si>
  <si>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</si>
  <si>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</si>
  <si>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</si>
  <si>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</si>
  <si>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</si>
  <si>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</si>
  <si>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</si>
  <si>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</si>
  <si>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</si>
  <si>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</si>
  <si>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</si>
  <si>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</si>
  <si>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</si>
  <si>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</si>
  <si>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</si>
  <si>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</si>
  <si>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</si>
  <si>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</si>
  <si>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</si>
  <si>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</si>
  <si>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</si>
  <si>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</si>
  <si>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</si>
  <si>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</si>
  <si>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</si>
  <si>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</si>
  <si>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</si>
  <si>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</si>
  <si>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</si>
  <si>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</si>
  <si>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</si>
  <si>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</si>
  <si>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</si>
  <si>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</si>
  <si>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</si>
  <si>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</si>
  <si>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</si>
  <si>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</si>
  <si>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</si>
  <si>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</si>
  <si>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</si>
  <si>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</si>
  <si>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</si>
  <si>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</si>
  <si>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</si>
  <si>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</si>
  <si>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</si>
  <si>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</si>
  <si>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</si>
  <si>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</si>
  <si>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</si>
  <si>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</si>
  <si>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</si>
  <si>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</si>
  <si>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</si>
  <si>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</si>
  <si>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</si>
  <si>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</si>
  <si>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</si>
  <si>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</si>
  <si>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</si>
  <si>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</si>
  <si>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</si>
  <si>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</si>
  <si>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</si>
  <si>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</si>
  <si>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</si>
  <si>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</si>
  <si>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</si>
  <si>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</si>
  <si>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</si>
  <si>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</si>
  <si>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</si>
  <si>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</si>
  <si>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</si>
  <si>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</si>
  <si>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</si>
  <si>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</si>
  <si>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</si>
  <si>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</si>
  <si>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</si>
  <si>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</si>
  <si>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</si>
  <si>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</si>
  <si>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</si>
  <si>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</si>
  <si>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</si>
  <si>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</si>
  <si>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</si>
  <si>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</si>
  <si>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</si>
  <si>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</si>
  <si>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</si>
  <si>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</si>
  <si>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</si>
  <si>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</si>
  <si>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</si>
  <si>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</si>
  <si>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</si>
  <si>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</si>
  <si>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</si>
  <si>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</si>
  <si>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</si>
  <si>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</si>
  <si>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</si>
  <si>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</si>
  <si>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</si>
  <si>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</si>
  <si>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</si>
  <si>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</si>
  <si>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</si>
  <si>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</si>
  <si>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</si>
  <si>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</si>
  <si>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</si>
  <si>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</si>
  <si>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</si>
  <si>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</si>
  <si>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</si>
  <si>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</si>
  <si>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</si>
  <si>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</si>
  <si>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</si>
  <si>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</si>
  <si>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</si>
  <si>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</si>
  <si>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</si>
  <si>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</si>
  <si>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</si>
  <si>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</si>
  <si>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</si>
  <si>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</si>
  <si>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</si>
  <si>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</si>
  <si>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</si>
  <si>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</si>
  <si>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</si>
  <si>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</si>
  <si>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</si>
  <si>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</si>
  <si>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</si>
  <si>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</si>
  <si>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</si>
  <si>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</si>
  <si>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</si>
  <si>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</si>
  <si>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</si>
  <si>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</si>
  <si>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</si>
  <si>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</si>
  <si>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</si>
  <si>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</si>
  <si>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</si>
  <si>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</si>
  <si>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</si>
  <si>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</si>
  <si>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</si>
  <si>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</si>
  <si>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</si>
  <si>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</si>
  <si>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</si>
  <si>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</si>
  <si>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</si>
  <si>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</si>
  <si>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</si>
  <si>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</si>
  <si>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</si>
  <si>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</si>
  <si>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</si>
  <si>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</si>
  <si>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</si>
  <si>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</si>
  <si>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</si>
  <si>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</si>
  <si>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</si>
  <si>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</si>
  <si>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</si>
  <si>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</si>
  <si>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</si>
  <si>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</si>
  <si>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</si>
  <si>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</si>
  <si>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</si>
  <si>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</si>
  <si>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</si>
  <si>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</si>
  <si>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</si>
  <si>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</si>
  <si>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</si>
  <si>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</si>
  <si>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</si>
  <si>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</si>
  <si>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</si>
  <si>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</si>
  <si>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</si>
  <si>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</si>
  <si>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</si>
  <si>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</si>
  <si>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</si>
  <si>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</si>
  <si>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</si>
  <si>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</si>
  <si>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</si>
  <si>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</si>
  <si>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</si>
  <si>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</si>
  <si>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</si>
  <si>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</si>
  <si>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</si>
  <si>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</si>
  <si>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</si>
  <si>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</si>
  <si>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</si>
  <si>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</si>
  <si>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</si>
  <si>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</si>
  <si>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</si>
  <si>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</si>
  <si>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</si>
  <si>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</si>
  <si>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</si>
  <si>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</si>
  <si>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</si>
  <si>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</si>
  <si>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</si>
  <si>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</si>
  <si>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</si>
  <si>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</si>
  <si>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</si>
  <si>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</si>
  <si>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</si>
  <si>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</si>
  <si>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</si>
  <si>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</si>
  <si>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</si>
  <si>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</si>
  <si>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</si>
  <si>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</si>
  <si>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</si>
  <si>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</si>
  <si>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</si>
  <si>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</si>
  <si>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</si>
  <si>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</si>
  <si>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</si>
  <si>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</si>
  <si>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</si>
  <si>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</si>
  <si>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</si>
  <si>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</si>
  <si>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</si>
  <si>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</si>
  <si>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</si>
  <si>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</si>
  <si>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</si>
  <si>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</si>
  <si>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</si>
  <si>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</si>
  <si>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</si>
  <si>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</si>
  <si>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</si>
  <si>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</si>
  <si>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</si>
  <si>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</si>
  <si>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</si>
  <si>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</si>
  <si>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</si>
  <si>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</si>
  <si>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</si>
  <si>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</si>
  <si>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</si>
  <si>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</si>
  <si>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</si>
  <si>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</si>
  <si>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</si>
  <si>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</si>
  <si>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</si>
  <si>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</si>
  <si>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</si>
  <si>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</si>
  <si>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</si>
  <si>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</si>
  <si>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</si>
  <si>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</si>
  <si>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</si>
  <si>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</si>
  <si>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</si>
  <si>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</si>
  <si>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</si>
  <si>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</si>
  <si>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</si>
  <si>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</si>
  <si>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</si>
  <si>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</si>
  <si>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</si>
  <si>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</si>
  <si>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</si>
  <si>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</si>
  <si>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</si>
  <si>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</si>
  <si>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</si>
  <si>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</si>
  <si>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</si>
  <si>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</si>
  <si>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</si>
  <si>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</si>
  <si>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</si>
  <si>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</si>
  <si>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</si>
  <si>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</si>
  <si>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</si>
  <si>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</si>
  <si>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</si>
  <si>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</si>
  <si>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</si>
  <si>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</si>
  <si>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</si>
  <si>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</si>
  <si>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</si>
  <si>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</si>
  <si>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</si>
  <si>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</si>
  <si>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</si>
  <si>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</si>
  <si>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</si>
  <si>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</si>
  <si>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</si>
  <si>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</si>
  <si>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</si>
  <si>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</si>
  <si>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</si>
  <si>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</si>
  <si>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</si>
  <si>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</si>
  <si>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</si>
  <si>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</si>
  <si>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</si>
  <si>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</si>
  <si>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</si>
  <si>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</si>
  <si>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</si>
  <si>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</si>
  <si>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</si>
  <si>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</si>
  <si>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</si>
  <si>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</si>
  <si>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</si>
  <si>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</si>
  <si>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</si>
  <si>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</si>
  <si>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</si>
  <si>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</si>
  <si>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</si>
  <si>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</si>
  <si>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</si>
  <si>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</si>
  <si>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</si>
  <si>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</si>
  <si>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</si>
  <si>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</si>
  <si>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</si>
  <si>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</si>
  <si>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</si>
  <si>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</si>
  <si>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</si>
  <si>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</si>
  <si>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</si>
  <si>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</si>
  <si>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</si>
  <si>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</si>
  <si>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</si>
  <si>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</si>
  <si>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</si>
  <si>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</si>
  <si>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</si>
  <si>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</si>
  <si>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</si>
  <si>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</si>
  <si>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</si>
  <si>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</si>
  <si>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</si>
  <si>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</si>
  <si>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</si>
  <si>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</si>
  <si>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</si>
  <si>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</si>
  <si>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</si>
  <si>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</si>
  <si>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</si>
  <si>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</si>
  <si>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</si>
  <si>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</si>
  <si>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</si>
  <si>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</si>
  <si>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</si>
  <si>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</si>
  <si>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</si>
  <si>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</si>
  <si>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</si>
  <si>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</si>
  <si>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</si>
  <si>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</si>
  <si>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</si>
  <si>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</si>
  <si>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</si>
  <si>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</si>
  <si>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</si>
  <si>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</si>
  <si>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</si>
  <si>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</si>
  <si>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</si>
  <si>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</si>
  <si>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</si>
  <si>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</si>
  <si>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</si>
  <si>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</si>
  <si>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</si>
  <si>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</si>
  <si>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</si>
  <si>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</si>
  <si>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</si>
  <si>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</si>
  <si>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</si>
  <si>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</si>
  <si>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</si>
  <si>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</si>
  <si>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</si>
  <si>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</si>
  <si>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</si>
  <si>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</si>
  <si>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</si>
  <si>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</si>
  <si>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</si>
  <si>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</si>
  <si>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</si>
  <si>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</si>
  <si>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</si>
  <si>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</si>
  <si>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</si>
  <si>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</si>
  <si>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</si>
  <si>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</si>
  <si>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</si>
  <si>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</si>
  <si>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</si>
  <si>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</si>
  <si>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</si>
  <si>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</si>
  <si>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</si>
  <si>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</si>
  <si>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</si>
  <si>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</si>
  <si>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</si>
  <si>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</si>
  <si>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</si>
  <si>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</si>
  <si>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</si>
  <si>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</si>
  <si>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</si>
  <si>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</si>
  <si>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</si>
  <si>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</si>
  <si>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</si>
  <si>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</si>
  <si>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</si>
  <si>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</si>
  <si>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</si>
  <si>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</si>
  <si>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</si>
  <si>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</si>
  <si>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</si>
  <si>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</si>
  <si>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</si>
  <si>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</si>
  <si>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</si>
  <si>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</si>
  <si>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</si>
  <si>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</si>
  <si>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</si>
  <si>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</si>
  <si>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</si>
  <si>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</si>
  <si>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</si>
  <si>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</si>
  <si>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</si>
  <si>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</si>
  <si>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</si>
  <si>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</si>
  <si>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</si>
  <si>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</si>
  <si>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</si>
  <si>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</si>
  <si>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</si>
  <si>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</si>
  <si>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</si>
  <si>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</si>
  <si>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</si>
  <si>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</si>
  <si>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</si>
  <si>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</si>
  <si>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</si>
  <si>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</si>
  <si>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</si>
  <si>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</si>
  <si>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</si>
  <si>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</si>
  <si>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</si>
  <si>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</si>
  <si>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</si>
  <si>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</si>
  <si>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</si>
  <si>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</si>
  <si>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</si>
  <si>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</si>
  <si>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</si>
  <si>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</si>
  <si>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</si>
  <si>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</si>
  <si>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</si>
  <si>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</si>
  <si>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</si>
  <si>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</si>
  <si>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</si>
  <si>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</si>
  <si>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</si>
  <si>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</si>
  <si>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</si>
  <si>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</si>
  <si>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</si>
  <si>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</si>
  <si>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</si>
  <si>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</si>
  <si>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</si>
  <si>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</si>
  <si>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</si>
  <si>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</si>
  <si>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</si>
  <si>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</si>
  <si>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</si>
  <si>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</si>
  <si>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</si>
  <si>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</si>
  <si>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</si>
  <si>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</si>
  <si>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</si>
  <si>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</si>
  <si>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</si>
  <si>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</si>
  <si>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</si>
  <si>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</si>
  <si>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</si>
  <si>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</si>
  <si>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</si>
  <si>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</si>
  <si>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</si>
  <si>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</si>
  <si>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</si>
  <si>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</si>
  <si>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</si>
  <si>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</si>
  <si>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</si>
  <si>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</si>
  <si>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</si>
  <si>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</si>
  <si>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</si>
  <si>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</si>
  <si>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</si>
  <si>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</si>
  <si>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</si>
  <si>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</si>
  <si>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</si>
  <si>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</si>
  <si>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</si>
  <si>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</si>
  <si>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</si>
  <si>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</si>
  <si>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</si>
  <si>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</si>
  <si>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</si>
  <si>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</si>
  <si>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</si>
  <si>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</si>
  <si>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</si>
  <si>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</si>
  <si>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</si>
  <si>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</si>
  <si>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</si>
  <si>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</si>
  <si>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</si>
  <si>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</si>
  <si>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</si>
  <si>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</si>
  <si>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</si>
  <si>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</si>
  <si>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</si>
  <si>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</si>
  <si>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</si>
  <si>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</si>
  <si>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</si>
  <si>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</si>
  <si>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</si>
  <si>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</si>
  <si>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</si>
  <si>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</si>
  <si>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</si>
  <si>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</si>
  <si>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</si>
  <si>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</si>
  <si>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</si>
  <si>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</si>
  <si>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</si>
  <si>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</si>
  <si>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</si>
  <si>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</si>
  <si>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</si>
  <si>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</si>
  <si>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</si>
  <si>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</si>
  <si>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</si>
  <si>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</si>
  <si>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</si>
  <si>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</si>
  <si>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</si>
  <si>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</si>
  <si>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</si>
  <si>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</si>
  <si>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</si>
  <si>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</si>
  <si>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</si>
  <si>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</si>
  <si>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</si>
  <si>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</si>
  <si>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</si>
  <si>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</si>
  <si>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</si>
  <si>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</si>
  <si>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</si>
  <si>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</si>
  <si>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</si>
  <si>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</si>
  <si>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</si>
  <si>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</si>
  <si>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</si>
  <si>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</si>
  <si>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</si>
  <si>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</si>
  <si>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</si>
  <si>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</si>
  <si>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</si>
  <si>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</si>
  <si>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</si>
  <si>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</si>
  <si>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</si>
  <si>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</si>
  <si>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</si>
  <si>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</si>
  <si>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</si>
  <si>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</si>
  <si>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</si>
  <si>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</si>
  <si>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</si>
  <si>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</si>
  <si>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</si>
  <si>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</si>
  <si>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</si>
  <si>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</si>
  <si>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</si>
  <si>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</si>
  <si>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</si>
  <si>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</si>
  <si>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</si>
  <si>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</si>
  <si>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</si>
  <si>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</si>
  <si>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</si>
  <si>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</si>
  <si>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</si>
  <si>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</si>
  <si>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</si>
  <si>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</si>
  <si>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</si>
  <si>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</si>
  <si>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</si>
  <si>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</si>
  <si>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</si>
  <si>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</si>
  <si>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</si>
  <si>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</si>
  <si>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</si>
  <si>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</si>
  <si>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</si>
  <si>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</si>
  <si>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</si>
  <si>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</si>
  <si>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</si>
  <si>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</si>
  <si>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</si>
  <si>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</si>
  <si>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</si>
  <si>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</si>
  <si>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</si>
  <si>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</si>
  <si>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</si>
  <si>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</si>
  <si>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</si>
  <si>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</si>
  <si>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</si>
  <si>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</si>
  <si>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</si>
  <si>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</si>
  <si>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</si>
  <si>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</si>
  <si>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</si>
  <si>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</si>
  <si>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</si>
  <si>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</si>
  <si>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</si>
  <si>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</si>
  <si>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</si>
  <si>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</si>
  <si>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</si>
  <si>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</si>
  <si>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</si>
  <si>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</si>
  <si>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</si>
  <si>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</si>
  <si>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</si>
  <si>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</si>
  <si>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</si>
  <si>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</si>
  <si>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</si>
  <si>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</si>
  <si>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</si>
  <si>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</si>
  <si>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</si>
  <si>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</si>
  <si>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</si>
  <si>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</si>
  <si>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</si>
  <si>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</si>
  <si>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</si>
  <si>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</si>
  <si>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</si>
  <si>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</si>
  <si>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</si>
  <si>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</si>
  <si>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</si>
  <si>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</si>
  <si>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</si>
  <si>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</si>
  <si>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</si>
  <si>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</si>
  <si>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</si>
  <si>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</si>
  <si>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</si>
  <si>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</si>
  <si>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</si>
  <si>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</si>
  <si>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</si>
  <si>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</si>
  <si>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</si>
  <si>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</si>
  <si>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</si>
  <si>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</si>
  <si>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</si>
  <si>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</si>
  <si>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</si>
  <si>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</si>
  <si>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</si>
  <si>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</si>
  <si>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</si>
  <si>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</si>
  <si>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</si>
  <si>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</si>
  <si>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</si>
  <si>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</si>
  <si>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</si>
  <si>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</si>
  <si>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</si>
  <si>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</si>
  <si>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</si>
  <si>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</si>
  <si>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</si>
  <si>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</si>
  <si>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</si>
  <si>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</si>
  <si>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</si>
  <si>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</si>
  <si>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</si>
  <si>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</si>
  <si>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</si>
  <si>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</si>
  <si>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</si>
  <si>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</si>
  <si>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</si>
  <si>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</si>
  <si>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</si>
  <si>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</si>
  <si>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</si>
  <si>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</si>
  <si>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</si>
  <si>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</si>
  <si>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</si>
  <si>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</si>
  <si>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</si>
  <si>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</si>
  <si>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</si>
  <si>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</si>
  <si>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</si>
  <si>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</si>
  <si>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</si>
  <si>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</si>
  <si>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</si>
  <si>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</si>
  <si>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</si>
  <si>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</si>
  <si>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</si>
  <si>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</si>
  <si>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</si>
  <si>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</si>
  <si>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</si>
  <si>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</si>
  <si>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</si>
  <si>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</si>
  <si>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</si>
  <si>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</si>
  <si>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</si>
  <si>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</si>
  <si>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</si>
  <si>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</si>
  <si>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</si>
  <si>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</si>
  <si>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</si>
  <si>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</si>
  <si>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</si>
  <si>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</si>
  <si>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</si>
  <si>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</si>
  <si>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</si>
  <si>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</si>
  <si>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</si>
  <si>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</si>
  <si>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</si>
  <si>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</si>
  <si>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</si>
  <si>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</si>
  <si>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</si>
  <si>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</si>
  <si>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</si>
  <si>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</si>
  <si>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</si>
  <si>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</si>
  <si>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</si>
  <si>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</si>
  <si>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</si>
  <si>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</si>
  <si>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</si>
  <si>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</si>
  <si>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</si>
  <si>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</si>
  <si>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</si>
  <si>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</si>
  <si>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</si>
  <si>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</si>
  <si>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</si>
  <si>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</si>
  <si>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</si>
  <si>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</si>
  <si>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</si>
  <si>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</si>
  <si>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</si>
  <si>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</si>
  <si>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</si>
  <si>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</si>
  <si>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</si>
  <si>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</si>
  <si>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</si>
  <si>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</si>
  <si>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</si>
  <si>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</si>
  <si>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</si>
  <si>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</si>
  <si>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</si>
  <si>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</si>
  <si>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</si>
  <si>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</si>
  <si>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</si>
  <si>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</si>
  <si>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</si>
  <si>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</si>
  <si>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</si>
  <si>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</si>
  <si>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</si>
  <si>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</si>
  <si>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</si>
  <si>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</si>
  <si>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</si>
  <si>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</si>
  <si>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</si>
  <si>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</si>
  <si>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</si>
  <si>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</si>
  <si>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</si>
  <si>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</si>
  <si>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</si>
  <si>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</si>
  <si>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</si>
  <si>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</si>
  <si>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</si>
  <si>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</si>
  <si>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</si>
  <si>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</si>
  <si>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</si>
  <si>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</si>
  <si>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</si>
  <si>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</si>
  <si>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</si>
  <si>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</si>
  <si>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</si>
  <si>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</si>
  <si>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</si>
  <si>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</si>
  <si>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</si>
  <si>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</si>
  <si>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</si>
  <si>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</si>
  <si>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</si>
  <si>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</si>
  <si>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</si>
  <si>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</si>
  <si>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</si>
  <si>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</si>
  <si>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</si>
  <si>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</si>
  <si>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</si>
  <si>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</si>
  <si>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</si>
  <si>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</si>
  <si>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</si>
  <si>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</si>
  <si>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</si>
  <si>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</si>
  <si>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</si>
  <si>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</si>
  <si>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</si>
  <si>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</si>
  <si>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</si>
  <si>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</si>
  <si>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</si>
  <si>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</si>
  <si>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</si>
  <si>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</si>
  <si>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</si>
  <si>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</si>
  <si>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</si>
  <si>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</si>
  <si>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</si>
  <si>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</si>
  <si>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</si>
  <si>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</si>
  <si>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</si>
  <si>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</si>
  <si>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</si>
  <si>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</si>
  <si>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</si>
  <si>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</si>
  <si>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</si>
  <si>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</si>
  <si>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</si>
  <si>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</si>
  <si>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</si>
  <si>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</si>
  <si>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</si>
  <si>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</si>
  <si>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</si>
  <si>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</si>
  <si>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</si>
  <si>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</si>
  <si>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</si>
  <si>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</si>
  <si>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</si>
  <si>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</si>
  <si>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</si>
  <si>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</si>
  <si>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</si>
  <si>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</si>
  <si>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</si>
  <si>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</si>
  <si>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</si>
  <si>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</si>
  <si>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</si>
  <si>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</si>
  <si>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</si>
  <si>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</si>
  <si>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</si>
  <si>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</si>
  <si>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</si>
  <si>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</si>
  <si>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</si>
  <si>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</si>
  <si>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</si>
  <si>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</si>
  <si>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</si>
  <si>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</si>
  <si>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</si>
  <si>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</si>
  <si>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</si>
  <si>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</si>
  <si>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</si>
  <si>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</si>
  <si>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</si>
  <si>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</si>
  <si>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</si>
  <si>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</si>
  <si>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</si>
  <si>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</si>
  <si>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</si>
  <si>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</si>
  <si>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</si>
  <si>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</si>
  <si>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</si>
  <si>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</si>
  <si>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</si>
  <si>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</si>
  <si>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</si>
  <si>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</si>
  <si>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</si>
  <si>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</si>
  <si>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</si>
  <si>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</si>
  <si>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</si>
  <si>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</si>
  <si>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</si>
  <si>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</si>
  <si>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</si>
  <si>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</si>
  <si>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</si>
  <si>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</si>
  <si>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</si>
  <si>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</si>
  <si>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</si>
  <si>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</si>
  <si>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</si>
  <si>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</si>
  <si>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</si>
  <si>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</si>
  <si>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</si>
  <si>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</si>
  <si>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</si>
  <si>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</si>
  <si>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</si>
  <si>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</si>
  <si>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</si>
  <si>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</si>
  <si>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</si>
  <si>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</si>
  <si>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</si>
  <si>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</si>
  <si>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</si>
  <si>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</si>
  <si>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</si>
  <si>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</si>
  <si>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</si>
  <si>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</si>
  <si>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</si>
  <si>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</si>
  <si>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</si>
  <si>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</si>
  <si>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</si>
  <si>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</si>
  <si>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</si>
  <si>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</si>
  <si>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</si>
  <si>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</si>
  <si>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</si>
  <si>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</si>
  <si>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</si>
  <si>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</si>
  <si>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</si>
  <si>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</si>
  <si>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</si>
  <si>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</si>
  <si>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</si>
  <si>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</si>
  <si>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</si>
  <si>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</si>
  <si>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</si>
  <si>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</si>
  <si>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</si>
  <si>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</si>
  <si>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</si>
  <si>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</si>
  <si>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</si>
  <si>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</si>
  <si>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</si>
  <si>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</si>
  <si>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</si>
  <si>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</si>
  <si>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</si>
  <si>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</si>
  <si>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</si>
  <si>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</si>
  <si>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</si>
  <si>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</si>
  <si>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</si>
  <si>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</si>
  <si>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</si>
  <si>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</si>
  <si>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</si>
  <si>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</si>
  <si>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</si>
  <si>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</si>
  <si>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</si>
  <si>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</si>
  <si>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</si>
  <si>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</si>
  <si>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</si>
  <si>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</si>
  <si>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</si>
  <si>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</si>
  <si>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</si>
  <si>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</si>
  <si>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</si>
  <si>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</si>
  <si>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</si>
  <si>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</si>
  <si>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</si>
  <si>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</si>
  <si>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</si>
  <si>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</si>
  <si>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</si>
  <si>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</si>
  <si>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</si>
  <si>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</si>
  <si>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</si>
  <si>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</si>
  <si>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</si>
  <si>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</si>
  <si>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</si>
  <si>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</si>
  <si>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</si>
  <si>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</si>
  <si>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</si>
  <si>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</si>
  <si>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</si>
  <si>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</si>
  <si>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</si>
  <si>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</si>
  <si>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</si>
  <si>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</si>
  <si>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</si>
  <si>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</si>
  <si>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</si>
  <si>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</si>
  <si>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</si>
  <si>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</si>
  <si>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</si>
  <si>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</si>
  <si>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</si>
  <si>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</si>
  <si>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</si>
  <si>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</si>
  <si>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</si>
  <si>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</si>
  <si>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</si>
  <si>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</si>
  <si>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</si>
  <si>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</si>
  <si>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</si>
  <si>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</si>
  <si>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</si>
  <si>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</si>
  <si>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</si>
  <si>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</si>
  <si>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</si>
  <si>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</si>
  <si>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</si>
  <si>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</si>
  <si>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</si>
  <si>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</si>
  <si>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</si>
  <si>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</si>
  <si>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</si>
  <si>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</si>
  <si>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</si>
  <si>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</si>
  <si>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</si>
  <si>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</si>
  <si>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</si>
  <si>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</si>
  <si>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</si>
  <si>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</si>
  <si>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</si>
  <si>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</si>
  <si>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</si>
  <si>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</si>
  <si>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</si>
  <si>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</si>
  <si>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</si>
  <si>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</si>
  <si>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</si>
  <si>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</si>
  <si>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</si>
  <si>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</si>
  <si>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</si>
  <si>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</si>
  <si>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</si>
  <si>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</si>
  <si>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</si>
  <si>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</si>
  <si>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</si>
  <si>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</si>
  <si>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</si>
  <si>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</si>
  <si>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</si>
  <si>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</si>
  <si>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</si>
  <si>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</si>
  <si>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</si>
  <si>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</si>
  <si>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</si>
  <si>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</si>
  <si>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</si>
  <si>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</si>
  <si>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</si>
  <si>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</si>
  <si>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</si>
  <si>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</si>
  <si>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</si>
  <si>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</si>
  <si>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</si>
  <si>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</si>
  <si>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</si>
  <si>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</si>
  <si>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</si>
  <si>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</si>
  <si>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</si>
  <si>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</si>
  <si>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</si>
  <si>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</si>
  <si>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</si>
  <si>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</si>
  <si>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</si>
  <si>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</si>
  <si>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</si>
  <si>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</si>
  <si>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</si>
  <si>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</si>
  <si>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</si>
  <si>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</si>
  <si>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</si>
  <si>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</si>
  <si>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</si>
  <si>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</si>
  <si>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</si>
  <si>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</si>
  <si>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</si>
  <si>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</si>
  <si>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</si>
  <si>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</si>
  <si>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</si>
  <si>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</si>
  <si>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</si>
  <si>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</si>
  <si>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</si>
  <si>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</si>
  <si>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</si>
  <si>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</si>
  <si>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</si>
  <si>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</si>
  <si>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</si>
  <si>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</si>
  <si>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</si>
  <si>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</si>
  <si>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</si>
  <si>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</si>
  <si>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</si>
  <si>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</si>
  <si>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</si>
  <si>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</si>
  <si>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</si>
  <si>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</si>
  <si>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</si>
  <si>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</si>
  <si>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</si>
  <si>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</si>
  <si>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</si>
  <si>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</si>
  <si>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</si>
  <si>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</si>
  <si>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</si>
  <si>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</si>
  <si>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</si>
  <si>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</si>
  <si>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</si>
  <si>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</si>
  <si>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</si>
  <si>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</si>
  <si>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</si>
  <si>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</si>
  <si>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</si>
  <si>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</si>
  <si>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</si>
  <si>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</si>
  <si>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</si>
  <si>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</si>
  <si>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</si>
  <si>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</si>
  <si>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</si>
  <si>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</si>
  <si>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</si>
  <si>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</si>
  <si>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</si>
  <si>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</si>
  <si>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</si>
  <si>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</si>
  <si>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</si>
  <si>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</si>
  <si>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</si>
  <si>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</si>
  <si>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</si>
  <si>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</si>
  <si>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</si>
  <si>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</si>
  <si>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</si>
  <si>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</si>
  <si>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</si>
  <si>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</si>
  <si>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</si>
  <si>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</si>
  <si>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</si>
  <si>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</si>
  <si>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</si>
  <si>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</si>
  <si>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</si>
  <si>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</si>
  <si>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</si>
  <si>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</si>
  <si>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</si>
  <si>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</si>
  <si>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</si>
  <si>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</si>
  <si>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</si>
  <si>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</si>
  <si>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</si>
  <si>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</si>
  <si>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</si>
  <si>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</si>
  <si>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</si>
  <si>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</si>
  <si>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</si>
  <si>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</si>
  <si>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</si>
  <si>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</si>
  <si>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</si>
  <si>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</si>
  <si>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</si>
  <si>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</si>
  <si>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</si>
  <si>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</si>
  <si>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</si>
  <si>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</si>
  <si>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</si>
  <si>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</si>
  <si>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</si>
  <si>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</si>
  <si>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</si>
  <si>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</si>
  <si>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</si>
  <si>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</si>
  <si>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</si>
  <si>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</si>
  <si>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</si>
  <si>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</si>
  <si>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</si>
  <si>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</si>
  <si>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</si>
  <si>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</si>
  <si>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</si>
  <si>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</si>
  <si>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</si>
  <si>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</si>
  <si>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</si>
  <si>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</si>
  <si>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</si>
  <si>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</si>
  <si>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</si>
  <si>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</si>
  <si>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</si>
  <si>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</si>
  <si>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</si>
  <si>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</si>
  <si>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</si>
  <si>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</si>
  <si>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</si>
  <si>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</si>
  <si>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</si>
  <si>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</si>
  <si>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</si>
  <si>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</si>
  <si>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</si>
  <si>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</si>
  <si>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</si>
  <si>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</si>
  <si>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</si>
  <si>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</si>
  <si>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</si>
  <si>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</si>
  <si>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</si>
  <si>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</si>
  <si>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</si>
  <si>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</si>
  <si>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</si>
  <si>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</si>
  <si>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</si>
  <si>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</si>
  <si>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</si>
  <si>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</si>
  <si>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</si>
  <si>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</si>
  <si>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</si>
  <si>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</si>
  <si>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</si>
  <si>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</si>
  <si>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</si>
  <si>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</si>
  <si>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</si>
  <si>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</si>
  <si>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</si>
  <si>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</si>
  <si>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</si>
  <si>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</si>
  <si>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</si>
  <si>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</si>
  <si>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</si>
  <si>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</si>
  <si>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</si>
  <si>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</si>
  <si>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</si>
  <si>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</si>
  <si>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</si>
  <si>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</si>
  <si>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</si>
  <si>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</si>
  <si>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</si>
  <si>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</si>
  <si>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</si>
  <si>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</si>
  <si>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</si>
  <si>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</si>
  <si>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</si>
  <si>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</si>
  <si>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</si>
  <si>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</si>
  <si>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</si>
  <si>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</si>
  <si>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</si>
  <si>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</si>
  <si>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</si>
  <si>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</si>
  <si>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</si>
  <si>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</si>
  <si>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</si>
  <si>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</si>
  <si>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</si>
  <si>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</si>
  <si>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</si>
  <si>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</si>
  <si>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</si>
  <si>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</si>
  <si>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</si>
  <si>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</si>
  <si>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</si>
  <si>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</si>
  <si>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</si>
  <si>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</si>
  <si>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</si>
  <si>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</si>
  <si>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</si>
  <si>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</si>
  <si>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</si>
  <si>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</si>
  <si>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</si>
  <si>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</si>
  <si>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</si>
  <si>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</si>
  <si>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</si>
  <si>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</si>
  <si>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</si>
  <si>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</si>
  <si>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</si>
  <si>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</si>
  <si>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</si>
  <si>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</si>
  <si>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</si>
  <si>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</si>
  <si>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</si>
  <si>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</si>
  <si>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</si>
  <si>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</si>
  <si>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</si>
  <si>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</si>
  <si>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</si>
  <si>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</si>
  <si>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</si>
  <si>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</si>
  <si>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</si>
  <si>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</si>
  <si>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</si>
  <si>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</si>
  <si>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</si>
  <si>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</si>
  <si>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</si>
  <si>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</si>
  <si>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</si>
  <si>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</si>
  <si>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</si>
  <si>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</si>
  <si>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</si>
  <si>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</si>
  <si>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</si>
  <si>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</si>
  <si>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</si>
  <si>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</si>
  <si>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</si>
  <si>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</si>
  <si>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</si>
  <si>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</si>
  <si>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</si>
  <si>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</si>
  <si>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</si>
  <si>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</si>
  <si>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</si>
  <si>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</si>
  <si>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</si>
  <si>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</si>
  <si>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</si>
  <si>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</si>
  <si>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</si>
  <si>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</si>
  <si>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</si>
  <si>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</si>
  <si>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</si>
  <si>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</si>
  <si>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</si>
  <si>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</si>
  <si>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</si>
  <si>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</si>
  <si>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</si>
  <si>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</si>
  <si>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</si>
  <si>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</si>
  <si>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</si>
  <si>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</si>
  <si>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</si>
  <si>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</si>
  <si>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</si>
  <si>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</si>
  <si>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</si>
  <si>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</si>
  <si>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</si>
  <si>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</si>
  <si>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</si>
  <si>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</si>
  <si>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</si>
  <si>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</si>
  <si>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</si>
  <si>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</si>
  <si>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</si>
  <si>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</si>
  <si>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</si>
  <si>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</si>
  <si>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</si>
  <si>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</si>
  <si>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</si>
  <si>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</si>
  <si>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</si>
  <si>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</si>
  <si>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</si>
  <si>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</si>
  <si>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</si>
  <si>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</si>
  <si>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</si>
  <si>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</si>
  <si>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</si>
  <si>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</si>
  <si>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</si>
  <si>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</si>
  <si>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</si>
  <si>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</si>
  <si>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</si>
  <si>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</si>
  <si>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</si>
  <si>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</si>
  <si>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</si>
  <si>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</si>
  <si>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</si>
  <si>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</si>
  <si>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</si>
  <si>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</si>
  <si>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</si>
  <si>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</si>
  <si>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</si>
  <si>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</si>
  <si>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</si>
  <si>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</si>
  <si>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</si>
  <si>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</si>
  <si>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</si>
  <si>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</si>
  <si>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</si>
  <si>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</si>
  <si>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</si>
  <si>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</si>
  <si>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</si>
  <si>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</si>
  <si>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</si>
  <si>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</si>
  <si>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</si>
  <si>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</si>
  <si>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</si>
  <si>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</si>
  <si>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</si>
  <si>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</si>
  <si>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</si>
  <si>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</si>
  <si>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</si>
  <si>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</si>
  <si>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</si>
  <si>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</si>
  <si>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</si>
  <si>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</si>
  <si>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</si>
  <si>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</si>
  <si>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</si>
  <si>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</si>
  <si>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</si>
  <si>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</si>
  <si>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</si>
  <si>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</si>
  <si>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</si>
  <si>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</si>
  <si>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</si>
  <si>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</si>
  <si>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</si>
  <si>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</si>
  <si>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</si>
  <si>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</si>
  <si>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</si>
  <si>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</si>
  <si>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</si>
  <si>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</si>
  <si>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</si>
  <si>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</si>
  <si>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</si>
  <si>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</si>
  <si>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</si>
  <si>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</si>
  <si>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</si>
  <si>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</si>
  <si>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</si>
  <si>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</si>
  <si>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</si>
  <si>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</si>
  <si>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</si>
  <si>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</si>
  <si>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</si>
  <si>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</si>
  <si>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</si>
  <si>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</si>
  <si>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</si>
  <si>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</si>
  <si>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</si>
  <si>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</si>
  <si>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</si>
  <si>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</si>
  <si>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</si>
  <si>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</si>
  <si>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</si>
  <si>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</si>
  <si>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</si>
  <si>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</si>
  <si>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</si>
  <si>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</si>
  <si>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</si>
  <si>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</si>
  <si>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</si>
  <si>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</si>
  <si>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</si>
  <si>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</si>
  <si>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</si>
  <si>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</si>
  <si>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</si>
  <si>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</si>
  <si>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</si>
  <si>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</si>
  <si>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</si>
  <si>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</si>
  <si>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</si>
  <si>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</si>
  <si>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</si>
  <si>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</si>
  <si>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</si>
  <si>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</si>
  <si>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</si>
  <si>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</si>
  <si>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</si>
  <si>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</si>
  <si>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</si>
  <si>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</si>
  <si>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</si>
  <si>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</si>
  <si>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</si>
  <si>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</si>
  <si>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</si>
  <si>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</si>
  <si>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</si>
  <si>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</si>
  <si>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</si>
  <si>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</si>
  <si>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</si>
  <si>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</si>
  <si>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</si>
  <si>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</si>
  <si>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</si>
  <si>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</si>
  <si>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</si>
  <si>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</si>
  <si>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</si>
  <si>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</si>
  <si>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</si>
  <si>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</si>
  <si>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</si>
  <si>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</si>
  <si>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</si>
  <si>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</si>
  <si>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</si>
  <si>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</si>
  <si>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</si>
  <si>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</si>
  <si>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</si>
  <si>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</si>
  <si>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</si>
  <si>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</si>
  <si>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</si>
  <si>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</si>
  <si>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</si>
  <si>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</si>
  <si>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</si>
  <si>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</si>
  <si>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</si>
  <si>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</si>
  <si>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</si>
  <si>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</si>
  <si>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</si>
  <si>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</si>
  <si>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</si>
  <si>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</si>
  <si>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</si>
  <si>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</si>
  <si>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</si>
  <si>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</si>
  <si>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</si>
  <si>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</si>
  <si>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</si>
  <si>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</si>
  <si>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</si>
  <si>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</si>
  <si>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</si>
  <si>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</si>
  <si>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</si>
  <si>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</si>
  <si>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</si>
  <si>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</si>
  <si>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</si>
  <si>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</si>
  <si>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</si>
  <si>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</si>
  <si>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</si>
  <si>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</si>
  <si>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</si>
  <si>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</si>
  <si>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</si>
  <si>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</si>
  <si>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</si>
  <si>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</si>
  <si>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</si>
  <si>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</si>
  <si>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</si>
  <si>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</si>
  <si>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</si>
  <si>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</si>
  <si>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</si>
  <si>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</si>
  <si>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</si>
  <si>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</si>
  <si>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</si>
  <si>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</si>
  <si>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</si>
  <si>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</si>
  <si>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</si>
  <si>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</si>
  <si>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</si>
  <si>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</si>
  <si>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</si>
  <si>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</si>
  <si>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</si>
  <si>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</si>
  <si>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</si>
  <si>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</si>
  <si>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</si>
  <si>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</si>
  <si>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</si>
  <si>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</si>
  <si>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</si>
  <si>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</si>
  <si>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</si>
  <si>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</si>
  <si>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</si>
  <si>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</si>
  <si>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</si>
  <si>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</si>
  <si>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</si>
  <si>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</si>
  <si>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</si>
  <si>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</si>
  <si>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</si>
  <si>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</si>
  <si>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</si>
  <si>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</si>
  <si>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</si>
  <si>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</si>
  <si>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</si>
  <si>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</si>
  <si>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</si>
  <si>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</si>
  <si>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</si>
  <si>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</si>
  <si>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</si>
  <si>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</si>
  <si>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</si>
  <si>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</si>
  <si>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</si>
  <si>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</si>
  <si>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</si>
  <si>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</si>
  <si>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</si>
  <si>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</si>
  <si>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</si>
  <si>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</si>
  <si>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</si>
  <si>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</si>
  <si>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</si>
  <si>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</si>
  <si>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</si>
  <si>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</si>
  <si>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</si>
  <si>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</si>
  <si>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</si>
  <si>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</si>
  <si>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</si>
  <si>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</si>
  <si>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</si>
  <si>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</si>
  <si>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</si>
  <si>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</si>
  <si>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</si>
  <si>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</si>
  <si>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</si>
  <si>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</si>
  <si>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</si>
  <si>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</si>
  <si>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</si>
  <si>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</si>
  <si>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</si>
  <si>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</si>
  <si>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</si>
  <si>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</si>
  <si>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</si>
  <si>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</si>
  <si>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</si>
  <si>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</si>
  <si>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</si>
  <si>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</si>
  <si>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</si>
  <si>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</si>
  <si>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</si>
  <si>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</si>
  <si>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</si>
  <si>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</si>
  <si>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</si>
  <si>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</si>
  <si>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</si>
  <si>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</si>
  <si>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</si>
  <si>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</si>
  <si>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</si>
  <si>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</si>
  <si>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</si>
  <si>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</si>
  <si>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</si>
  <si>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</si>
  <si>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</si>
  <si>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</si>
  <si>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</si>
  <si>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</si>
  <si>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</si>
  <si>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</si>
  <si>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</si>
  <si>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</si>
  <si>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</si>
  <si>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</si>
  <si>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</si>
  <si>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</si>
  <si>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</si>
  <si>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</si>
  <si>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</si>
  <si>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</si>
  <si>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</si>
  <si>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</si>
  <si>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</si>
  <si>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</si>
  <si>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</si>
  <si>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</si>
  <si>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</si>
  <si>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</si>
  <si>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</si>
  <si>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</si>
  <si>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</si>
  <si>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</si>
  <si>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</si>
  <si>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</si>
  <si>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</si>
  <si>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</si>
  <si>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</si>
  <si>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</si>
  <si>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</si>
  <si>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</si>
  <si>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</si>
  <si>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</si>
  <si>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</si>
  <si>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</si>
  <si>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</si>
  <si>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</si>
  <si>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</si>
  <si>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</si>
  <si>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</si>
  <si>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</si>
  <si>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</si>
  <si>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</si>
  <si>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</si>
  <si>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</si>
  <si>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</si>
  <si>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</si>
  <si>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</si>
  <si>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</si>
  <si>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</si>
  <si>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</si>
  <si>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</si>
  <si>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</si>
  <si>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</si>
  <si>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</si>
  <si>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</si>
  <si>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</si>
  <si>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</si>
  <si>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</si>
  <si>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</si>
  <si>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</si>
  <si>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</si>
  <si>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</si>
  <si>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</si>
  <si>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</si>
  <si>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</si>
  <si>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</si>
  <si>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</si>
  <si>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</si>
  <si>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</si>
  <si>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</si>
  <si>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</si>
  <si>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</si>
  <si>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</si>
  <si>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</si>
  <si>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</si>
  <si>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</si>
  <si>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</si>
  <si>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</si>
  <si>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</si>
  <si>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</si>
  <si>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</si>
  <si>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</si>
  <si>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</si>
  <si>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</si>
  <si>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</si>
  <si>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</si>
  <si>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</si>
  <si>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</si>
  <si>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</si>
  <si>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</si>
  <si>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</si>
  <si>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</si>
  <si>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</si>
  <si>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</si>
  <si>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</si>
  <si>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</si>
  <si>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</si>
  <si>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</si>
  <si>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</si>
  <si>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</si>
  <si>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</si>
  <si>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</si>
  <si>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</si>
  <si>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</si>
  <si>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</si>
  <si>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</si>
  <si>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</si>
  <si>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</si>
  <si>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</si>
  <si>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</si>
  <si>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</si>
  <si>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</si>
  <si>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</si>
  <si>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</si>
  <si>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</si>
  <si>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</si>
  <si>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</si>
  <si>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</si>
  <si>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</si>
  <si>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</si>
  <si>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</si>
  <si>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</si>
  <si>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</si>
  <si>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</si>
  <si>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</si>
  <si>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</si>
  <si>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</si>
  <si>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</si>
  <si>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</si>
  <si>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</si>
  <si>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</si>
  <si>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</si>
  <si>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</si>
  <si>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</si>
  <si>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</si>
  <si>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</si>
  <si>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</si>
  <si>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</si>
  <si>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</si>
  <si>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</si>
  <si>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</si>
  <si>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</si>
  <si>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</si>
  <si>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</si>
  <si>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</si>
  <si>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</si>
  <si>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</si>
  <si>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</si>
  <si>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</si>
  <si>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</si>
  <si>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</si>
  <si>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</si>
  <si>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</si>
  <si>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</si>
  <si>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</si>
  <si>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</si>
  <si>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</si>
  <si>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</si>
  <si>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</si>
  <si>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</si>
  <si>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</si>
  <si>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</si>
  <si>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</si>
  <si>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</si>
  <si>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</si>
  <si>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</si>
  <si>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</si>
  <si>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</si>
  <si>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</si>
  <si>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</si>
  <si>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</si>
  <si>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</si>
  <si>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</si>
  <si>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</si>
  <si>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</si>
  <si>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</si>
  <si>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</si>
  <si>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</si>
  <si>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</si>
  <si>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</si>
  <si>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</si>
  <si>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</si>
  <si>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</si>
  <si>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</si>
  <si>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</si>
  <si>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</si>
  <si>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</si>
  <si>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</si>
  <si>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</si>
  <si>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</si>
  <si>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</si>
  <si>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</si>
  <si>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</si>
  <si>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</si>
  <si>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</si>
  <si>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</si>
  <si>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</si>
  <si>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</si>
  <si>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</si>
  <si>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</si>
  <si>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</si>
  <si>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</si>
  <si>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</si>
  <si>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</si>
  <si>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</si>
  <si>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</si>
  <si>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</si>
  <si>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</si>
  <si>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</si>
  <si>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</si>
  <si>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</si>
  <si>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</si>
  <si>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</si>
  <si>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</si>
  <si>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</si>
  <si>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</si>
  <si>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</si>
  <si>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</si>
  <si>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</si>
  <si>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</si>
  <si>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</si>
  <si>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</si>
  <si>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</si>
  <si>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</si>
  <si>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</si>
  <si>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</si>
  <si>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</si>
  <si>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</si>
  <si>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</si>
  <si>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</si>
  <si>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</si>
  <si>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</si>
  <si>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</si>
  <si>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</si>
  <si>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</si>
  <si>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</si>
  <si>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</si>
  <si>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</si>
  <si>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</si>
  <si>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</si>
  <si>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</si>
  <si>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</si>
  <si>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</si>
  <si>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</si>
  <si>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</si>
  <si>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</si>
  <si>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</si>
  <si>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</si>
  <si>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</si>
  <si>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</si>
  <si>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</si>
  <si>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</si>
  <si>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</si>
  <si>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</si>
  <si>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</si>
  <si>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</si>
  <si>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</si>
  <si>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</si>
  <si>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</si>
  <si>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</si>
  <si>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</si>
  <si>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</si>
  <si>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</si>
  <si>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</si>
  <si>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</si>
  <si>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</si>
  <si>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</si>
  <si>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</si>
  <si>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</si>
  <si>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</si>
  <si>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</si>
  <si>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</si>
  <si>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</si>
  <si>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</si>
  <si>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</si>
  <si>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</si>
  <si>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</si>
  <si>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</si>
  <si>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</si>
  <si>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</si>
  <si>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</si>
  <si>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</si>
  <si>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</si>
  <si>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</si>
  <si>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</si>
  <si>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</si>
  <si>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</si>
  <si>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</si>
  <si>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</si>
  <si>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</si>
  <si>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</si>
  <si>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</si>
  <si>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</si>
  <si>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</si>
  <si>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</si>
  <si>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</si>
  <si>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</si>
  <si>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</si>
  <si>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</si>
  <si>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</si>
  <si>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</si>
  <si>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</si>
  <si>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</si>
  <si>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</si>
  <si>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</si>
  <si>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</si>
  <si>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</si>
  <si>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</si>
  <si>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</si>
  <si>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</si>
  <si>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</si>
  <si>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</si>
  <si>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</si>
  <si>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</si>
  <si>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</si>
  <si>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</si>
  <si>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</si>
  <si>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</si>
  <si>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</si>
  <si>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</si>
  <si>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</si>
  <si>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</si>
  <si>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</si>
  <si>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</si>
  <si>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</si>
  <si>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</si>
  <si>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</si>
  <si>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</si>
  <si>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</si>
  <si>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</si>
  <si>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</si>
  <si>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</si>
  <si>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</si>
  <si>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</si>
  <si>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</si>
  <si>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</si>
  <si>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</si>
  <si>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</si>
  <si>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</si>
  <si>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</si>
  <si>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</si>
  <si>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</si>
  <si>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</si>
  <si>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</si>
  <si>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</si>
  <si>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</si>
  <si>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</si>
  <si>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</si>
  <si>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</si>
  <si>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</si>
  <si>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</si>
  <si>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</si>
  <si>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</si>
  <si>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</si>
  <si>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</si>
  <si>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</si>
  <si>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</si>
  <si>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</si>
  <si>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</si>
  <si>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</si>
  <si>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</si>
  <si>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</si>
  <si>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</si>
  <si>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</si>
  <si>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</si>
  <si>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</si>
  <si>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</si>
  <si>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</si>
  <si>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</si>
  <si>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</si>
  <si>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</si>
  <si>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</si>
  <si>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</si>
  <si>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</si>
  <si>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</si>
  <si>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</si>
  <si>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</si>
  <si>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</si>
  <si>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</si>
  <si>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</si>
  <si>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</si>
  <si>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</si>
  <si>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</si>
  <si>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</si>
  <si>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</si>
  <si>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</si>
  <si>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</si>
  <si>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</si>
  <si>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</si>
  <si>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</si>
  <si>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</si>
  <si>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</si>
  <si>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</si>
  <si>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</si>
  <si>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</si>
  <si>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</si>
  <si>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</si>
  <si>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</si>
  <si>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</si>
  <si>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</si>
  <si>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</si>
  <si>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</si>
  <si>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</si>
  <si>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</si>
  <si>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</si>
  <si>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</si>
  <si>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</si>
  <si>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</si>
  <si>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</si>
  <si>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</si>
  <si>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</si>
  <si>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</si>
  <si>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</si>
  <si>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</si>
  <si>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</si>
  <si>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</si>
  <si>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</si>
  <si>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</si>
  <si>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</si>
  <si>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</si>
  <si>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</si>
  <si>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</si>
  <si>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</si>
  <si>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</si>
  <si>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</si>
  <si>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</si>
  <si>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</si>
  <si>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</si>
  <si>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</si>
  <si>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</si>
  <si>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</si>
  <si>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</si>
  <si>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</si>
  <si>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</si>
  <si>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</si>
  <si>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</si>
  <si>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</si>
  <si>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</si>
  <si>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</si>
  <si>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</si>
  <si>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</si>
  <si>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</si>
  <si>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</si>
  <si>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</si>
  <si>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</si>
  <si>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</si>
  <si>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</si>
  <si>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</si>
  <si>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</si>
  <si>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</si>
  <si>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</si>
  <si>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</si>
  <si>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</si>
  <si>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</si>
  <si>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</si>
  <si>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</si>
  <si>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</si>
  <si>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</si>
  <si>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</si>
  <si>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</si>
  <si>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</si>
  <si>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</si>
  <si>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</si>
  <si>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</si>
  <si>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</si>
  <si>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</si>
  <si>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</si>
  <si>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</si>
  <si>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</si>
  <si>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</si>
  <si>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</si>
  <si>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</si>
  <si>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</si>
  <si>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</si>
  <si>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</si>
  <si>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</si>
  <si>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</si>
  <si>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</si>
  <si>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</si>
  <si>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</si>
  <si>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</si>
  <si>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</si>
  <si>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</si>
  <si>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</si>
  <si>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</si>
  <si>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</si>
  <si>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</si>
  <si>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</si>
  <si>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</si>
  <si>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</si>
  <si>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</si>
  <si>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</si>
  <si>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</si>
  <si>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</si>
  <si>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</si>
  <si>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</si>
  <si>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</si>
  <si>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</si>
  <si>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</si>
  <si>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</si>
  <si>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</si>
  <si>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</si>
  <si>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</si>
  <si>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</si>
  <si>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</si>
  <si>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</si>
  <si>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</si>
  <si>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</si>
  <si>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</si>
  <si>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</si>
  <si>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</si>
  <si>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</si>
  <si>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</si>
  <si>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</si>
  <si>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</si>
  <si>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</si>
  <si>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</si>
  <si>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</si>
  <si>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</si>
  <si>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</si>
  <si>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</si>
  <si>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</si>
  <si>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</si>
  <si>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</si>
  <si>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</si>
  <si>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</si>
  <si>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</si>
  <si>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</si>
  <si>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</si>
  <si>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</si>
  <si>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</si>
  <si>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</si>
  <si>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</si>
  <si>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</si>
  <si>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</si>
  <si>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</si>
  <si>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</si>
  <si>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</si>
  <si>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</si>
  <si>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</si>
  <si>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</si>
  <si>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</si>
  <si>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</si>
  <si>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</si>
  <si>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</si>
  <si>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</si>
  <si>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</si>
  <si>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</si>
  <si>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</si>
  <si>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</si>
  <si>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</si>
  <si>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</si>
  <si>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</si>
  <si>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</si>
  <si>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</si>
  <si>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</si>
  <si>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</si>
  <si>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</si>
  <si>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</si>
  <si>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</si>
  <si>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</si>
  <si>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</si>
  <si>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</si>
  <si>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</si>
  <si>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</si>
  <si>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</si>
  <si>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</si>
  <si>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</si>
  <si>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</si>
  <si>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</si>
  <si>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</si>
  <si>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</si>
  <si>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</si>
  <si>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</si>
  <si>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</si>
  <si>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</si>
  <si>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</si>
  <si>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</si>
  <si>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</si>
  <si>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</si>
  <si>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</si>
  <si>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</si>
  <si>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</si>
  <si>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</si>
  <si>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</si>
  <si>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</si>
  <si>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</si>
  <si>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</si>
  <si>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</si>
  <si>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</si>
  <si>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</si>
  <si>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</si>
  <si>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</si>
  <si>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</si>
  <si>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</si>
  <si>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</si>
  <si>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</si>
  <si>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</si>
  <si>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</si>
  <si>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</si>
  <si>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</si>
  <si>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</si>
  <si>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</si>
  <si>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</si>
  <si>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</si>
  <si>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</si>
  <si>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</si>
  <si>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</si>
  <si>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</si>
  <si>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</si>
  <si>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</si>
  <si>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</si>
  <si>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</si>
  <si>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</si>
  <si>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</si>
  <si>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</si>
  <si>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</si>
  <si>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</si>
  <si>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</si>
  <si>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</si>
  <si>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</si>
  <si>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</si>
  <si>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</si>
  <si>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</si>
  <si>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</si>
  <si>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</si>
  <si>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</si>
  <si>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</si>
  <si>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</si>
  <si>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</si>
  <si>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</si>
  <si>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</si>
  <si>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</si>
  <si>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</si>
  <si>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</si>
  <si>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</si>
  <si>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</si>
  <si>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</si>
  <si>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</si>
  <si>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</si>
  <si>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</si>
  <si>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</si>
  <si>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</si>
  <si>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</si>
  <si>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</si>
  <si>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</si>
  <si>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</si>
  <si>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</si>
  <si>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</si>
  <si>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</si>
  <si>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</si>
  <si>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</si>
  <si>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</si>
  <si>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</si>
  <si>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</si>
  <si>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</si>
  <si>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</si>
  <si>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</si>
  <si>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</si>
  <si>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</si>
  <si>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</si>
  <si>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</si>
  <si>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</si>
  <si>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</si>
  <si>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</si>
  <si>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</si>
  <si>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</si>
  <si>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</si>
  <si>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</si>
  <si>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</si>
  <si>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</si>
  <si>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</si>
  <si>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</si>
  <si>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</si>
  <si>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</si>
  <si>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</si>
  <si>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</si>
  <si>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</si>
  <si>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</si>
  <si>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</si>
  <si>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</si>
  <si>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</si>
  <si>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</si>
  <si>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</si>
  <si>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</si>
  <si>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</si>
  <si>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</si>
  <si>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</si>
  <si>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</si>
  <si>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</si>
  <si>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</si>
  <si>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</si>
  <si>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</si>
  <si>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</si>
  <si>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</si>
  <si>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</si>
  <si>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</si>
  <si>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</si>
  <si>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</si>
  <si>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</si>
  <si>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</si>
  <si>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</si>
  <si>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</si>
  <si>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</si>
  <si>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</si>
  <si>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</si>
  <si>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</si>
  <si>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</si>
  <si>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</si>
  <si>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</si>
  <si>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</si>
  <si>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</si>
  <si>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</si>
  <si>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</si>
  <si>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</si>
  <si>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</si>
  <si>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</si>
  <si>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</si>
  <si>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</si>
  <si>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</si>
  <si>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</si>
  <si>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</si>
  <si>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</si>
  <si>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</si>
  <si>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</si>
  <si>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</si>
  <si>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</si>
  <si>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</si>
  <si>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</si>
  <si>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</si>
  <si>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</si>
  <si>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</si>
  <si>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</si>
  <si>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</si>
  <si>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</si>
  <si>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</si>
  <si>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</si>
  <si>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</si>
  <si>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</si>
  <si>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</si>
  <si>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</si>
  <si>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</si>
  <si>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</si>
  <si>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</si>
  <si>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</si>
  <si>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</si>
  <si>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</si>
  <si>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</si>
  <si>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</si>
  <si>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</si>
  <si>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</si>
  <si>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</si>
  <si>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</si>
  <si>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</si>
  <si>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</si>
  <si>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</si>
  <si>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</si>
  <si>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</si>
  <si>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</si>
  <si>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</si>
  <si>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</si>
  <si>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</si>
  <si>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</si>
  <si>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</si>
  <si>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</si>
  <si>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</si>
  <si>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</si>
  <si>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</si>
  <si>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</si>
  <si>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</si>
  <si>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</si>
  <si>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</si>
  <si>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</si>
  <si>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</si>
  <si>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</si>
  <si>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</si>
  <si>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</si>
  <si>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</si>
  <si>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</si>
  <si>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</si>
  <si>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</si>
  <si>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</si>
  <si>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</si>
  <si>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</si>
  <si>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</si>
  <si>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</si>
  <si>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</si>
  <si>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</si>
  <si>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</si>
  <si>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</si>
  <si>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</si>
  <si>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</si>
  <si>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</si>
  <si>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</si>
  <si>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</si>
  <si>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</si>
  <si>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</si>
  <si>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</si>
  <si>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</si>
  <si>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</si>
  <si>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</si>
  <si>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</si>
  <si>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</si>
  <si>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</si>
  <si>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</si>
  <si>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</si>
  <si>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</si>
  <si>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</si>
  <si>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</si>
  <si>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</si>
  <si>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</si>
  <si>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</si>
  <si>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</si>
  <si>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</si>
  <si>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</si>
  <si>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</si>
  <si>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</si>
  <si>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</si>
  <si>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</si>
  <si>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</si>
  <si>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</si>
  <si>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</si>
  <si>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</si>
  <si>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</si>
  <si>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</si>
  <si>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</si>
  <si>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</si>
  <si>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</si>
  <si>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</si>
  <si>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</si>
  <si>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</si>
  <si>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</si>
  <si>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</si>
  <si>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</si>
  <si>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</si>
  <si>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</si>
  <si>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</si>
  <si>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</si>
  <si>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</si>
  <si>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</si>
  <si>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</si>
  <si>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</si>
  <si>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</si>
  <si>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</si>
  <si>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</si>
  <si>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</si>
  <si>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</si>
  <si>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</si>
  <si>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</si>
  <si>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</si>
  <si>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</si>
  <si>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</si>
  <si>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</si>
  <si>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</si>
  <si>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</si>
  <si>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</si>
  <si>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</si>
  <si>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</si>
  <si>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</si>
  <si>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</si>
  <si>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</si>
  <si>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</si>
  <si>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</si>
  <si>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</si>
  <si>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</si>
  <si>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</si>
  <si>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</si>
  <si>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</si>
  <si>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</si>
  <si>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</si>
  <si>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</si>
  <si>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</si>
  <si>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</si>
  <si>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</si>
  <si>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</si>
  <si>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</si>
  <si>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</si>
  <si>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</si>
  <si>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</si>
  <si>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</si>
  <si>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</si>
  <si>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</si>
  <si>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</si>
  <si>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</si>
  <si>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</si>
  <si>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</si>
  <si>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</si>
  <si>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</si>
  <si>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</si>
  <si>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</si>
  <si>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</si>
  <si>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</si>
  <si>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</si>
  <si>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</si>
  <si>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</si>
  <si>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</si>
  <si>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</si>
  <si>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</si>
  <si>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</si>
  <si>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</si>
  <si>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</si>
  <si>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</si>
  <si>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</si>
  <si>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</si>
  <si>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</si>
  <si>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</si>
  <si>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</si>
  <si>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</si>
  <si>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</si>
  <si>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</si>
  <si>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</si>
  <si>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</si>
  <si>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</si>
  <si>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</si>
  <si>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</si>
  <si>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</si>
  <si>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</si>
  <si>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</si>
  <si>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</si>
  <si>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</si>
  <si>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</si>
  <si>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</si>
  <si>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</si>
  <si>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</si>
  <si>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</si>
  <si>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</si>
  <si>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</si>
  <si>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</si>
  <si>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</si>
  <si>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</si>
  <si>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</si>
  <si>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</si>
  <si>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</si>
  <si>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</si>
  <si>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</si>
  <si>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</si>
  <si>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</si>
  <si>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</si>
  <si>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</si>
  <si>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</si>
  <si>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</si>
  <si>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</si>
  <si>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</si>
  <si>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</si>
  <si>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</si>
  <si>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</si>
  <si>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</si>
  <si>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</si>
  <si>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</si>
  <si>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</si>
  <si>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</si>
  <si>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</si>
  <si>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</si>
  <si>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</si>
  <si>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</si>
  <si>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</si>
  <si>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</si>
  <si>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</si>
  <si>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</si>
  <si>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</si>
  <si>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</si>
  <si>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</si>
  <si>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</si>
  <si>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</si>
  <si>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</si>
  <si>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</si>
  <si>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</si>
  <si>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</si>
  <si>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</si>
  <si>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</si>
  <si>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</si>
  <si>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</si>
  <si>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</si>
  <si>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</si>
  <si>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</si>
  <si>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</si>
  <si>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</si>
  <si>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</si>
  <si>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</si>
  <si>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</si>
  <si>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</si>
  <si>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</si>
  <si>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</si>
  <si>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</si>
  <si>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</si>
  <si>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</si>
  <si>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</si>
  <si>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</si>
  <si>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</si>
  <si>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</si>
  <si>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</si>
  <si>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</si>
  <si>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</si>
  <si>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</si>
  <si>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</si>
  <si>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</si>
  <si>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</si>
  <si>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</si>
  <si>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</si>
  <si>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</si>
  <si>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</si>
  <si>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</si>
  <si>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</si>
  <si>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</si>
  <si>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</si>
  <si>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</si>
  <si>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</si>
  <si>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</si>
  <si>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</si>
  <si>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</si>
  <si>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</si>
  <si>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</si>
  <si>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</si>
  <si>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</si>
  <si>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</si>
  <si>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</si>
  <si>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</si>
  <si>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</si>
  <si>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</si>
  <si>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</si>
  <si>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</si>
  <si>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</si>
  <si>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</si>
  <si>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</si>
  <si>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</si>
  <si>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</si>
  <si>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</si>
  <si>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</si>
  <si>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</si>
  <si>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</si>
  <si>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</si>
  <si>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</si>
  <si>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</si>
  <si>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</si>
  <si>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</si>
  <si>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</si>
  <si>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</si>
  <si>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</si>
  <si>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</si>
  <si>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</si>
  <si>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</si>
  <si>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</si>
  <si>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</si>
  <si>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</si>
  <si>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</si>
  <si>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</si>
  <si>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</si>
  <si>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</si>
  <si>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</si>
  <si>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</si>
  <si>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</si>
  <si>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</si>
  <si>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</si>
  <si>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</si>
  <si>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</si>
  <si>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</si>
  <si>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</si>
  <si>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</si>
  <si>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</si>
  <si>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</si>
  <si>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</si>
  <si>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</si>
  <si>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</si>
  <si>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</si>
  <si>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</si>
  <si>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</si>
  <si>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</si>
  <si>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</si>
  <si>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</si>
  <si>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</si>
  <si>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</si>
  <si>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</si>
  <si>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</si>
  <si>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</si>
  <si>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</si>
  <si>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</si>
  <si>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</si>
  <si>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</si>
  <si>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</si>
  <si>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</si>
  <si>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</si>
  <si>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</si>
  <si>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</si>
  <si>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</si>
  <si>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</si>
  <si>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</si>
  <si>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</si>
  <si>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</si>
  <si>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</si>
  <si>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</si>
  <si>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</si>
  <si>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</si>
  <si>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</si>
  <si>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</si>
  <si>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</si>
  <si>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</si>
  <si>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</si>
  <si>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</si>
  <si>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</si>
  <si>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</si>
  <si>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</si>
  <si>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</si>
  <si>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</si>
  <si>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</si>
  <si>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</si>
  <si>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</si>
  <si>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</si>
  <si>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</si>
  <si>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</si>
  <si>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</si>
  <si>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</si>
  <si>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</si>
  <si>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</si>
  <si>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</si>
  <si>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</si>
  <si>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</si>
  <si>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</si>
  <si>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</si>
  <si>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</si>
  <si>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</si>
  <si>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</si>
  <si>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</si>
  <si>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</si>
  <si>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</si>
  <si>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</si>
  <si>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</si>
  <si>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</si>
  <si>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</si>
  <si>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</si>
  <si>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</si>
  <si>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</si>
  <si>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</si>
  <si>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</si>
  <si>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</si>
  <si>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</si>
  <si>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</si>
  <si>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</si>
  <si>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</si>
  <si>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</si>
  <si>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</si>
  <si>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</si>
  <si>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</si>
  <si>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</si>
  <si>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</si>
  <si>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</si>
  <si>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</si>
  <si>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</si>
  <si>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</si>
  <si>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</si>
  <si>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</si>
  <si>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</si>
  <si>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</si>
  <si>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</si>
  <si>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</si>
  <si>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</si>
  <si>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</si>
  <si>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</si>
  <si>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</si>
  <si>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</si>
  <si>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</si>
  <si>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</si>
  <si>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</si>
  <si>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</si>
  <si>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</si>
  <si>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</si>
  <si>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</si>
  <si>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</si>
  <si>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</si>
  <si>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</si>
  <si>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</si>
  <si>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</si>
  <si>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</si>
  <si>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</si>
  <si>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</si>
  <si>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</si>
  <si>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</si>
  <si>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</si>
  <si>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</si>
  <si>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</si>
  <si>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</si>
  <si>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</si>
  <si>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</si>
  <si>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</si>
  <si>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</si>
  <si>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</si>
  <si>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</si>
  <si>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</si>
  <si>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</si>
  <si>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</si>
  <si>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</si>
  <si>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</si>
  <si>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</si>
  <si>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</si>
  <si>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</si>
  <si>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</si>
  <si>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</si>
  <si>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</si>
  <si>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</si>
  <si>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</si>
  <si>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</si>
  <si>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</si>
  <si>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</si>
  <si>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</si>
  <si>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</si>
  <si>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</si>
  <si>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</si>
  <si>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</si>
  <si>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</si>
  <si>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</si>
  <si>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</si>
  <si>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</si>
  <si>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</si>
  <si>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</si>
  <si>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</si>
  <si>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</si>
  <si>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</si>
  <si>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</si>
  <si>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</si>
  <si>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</si>
  <si>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</si>
  <si>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</si>
  <si>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</si>
  <si>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</si>
  <si>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</si>
  <si>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</si>
  <si>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</si>
  <si>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</si>
  <si>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</si>
  <si>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</si>
  <si>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</si>
  <si>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</si>
  <si>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</si>
  <si>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</si>
  <si>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</si>
  <si>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</si>
  <si>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</si>
  <si>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</si>
  <si>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</si>
  <si>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</si>
  <si>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</si>
  <si>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</si>
  <si>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</si>
  <si>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</si>
  <si>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</si>
  <si>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</si>
  <si>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</si>
  <si>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</si>
  <si>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</si>
  <si>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</si>
  <si>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</si>
  <si>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</si>
  <si>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</si>
  <si>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</si>
  <si>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</si>
  <si>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</si>
  <si>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</si>
  <si>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</si>
  <si>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</si>
  <si>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</si>
  <si>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</si>
  <si>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</si>
  <si>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</si>
  <si>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</si>
  <si>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</si>
  <si>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</si>
  <si>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</si>
  <si>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</si>
  <si>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</si>
  <si>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</si>
  <si>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</si>
  <si>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</si>
  <si>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</si>
  <si>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</si>
  <si>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</si>
  <si>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</si>
  <si>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</si>
  <si>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</si>
  <si>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</si>
  <si>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</si>
  <si>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</si>
  <si>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</si>
  <si>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</si>
  <si>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</si>
  <si>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</si>
  <si>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</si>
  <si>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</si>
  <si>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</si>
  <si>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</si>
  <si>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</si>
  <si>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</si>
  <si>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</si>
  <si>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</si>
  <si>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</si>
  <si>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</si>
  <si>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</si>
  <si>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</si>
  <si>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</si>
  <si>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</si>
  <si>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</si>
  <si>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</si>
  <si>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</si>
  <si>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</si>
  <si>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</si>
  <si>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</si>
  <si>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</si>
  <si>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</si>
  <si>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</si>
  <si>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</si>
  <si>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</si>
  <si>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</si>
  <si>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</si>
  <si>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</si>
  <si>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</si>
  <si>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</si>
  <si>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</si>
  <si>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</si>
  <si>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</si>
  <si>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</si>
  <si>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</si>
  <si>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</si>
  <si>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</si>
  <si>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</si>
  <si>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</si>
  <si>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</si>
  <si>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</si>
  <si>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</si>
  <si>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</si>
  <si>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</si>
  <si>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</si>
  <si>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</si>
  <si>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</si>
  <si>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</si>
  <si>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</si>
  <si>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</si>
  <si>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</si>
  <si>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</si>
  <si>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</si>
  <si>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</si>
  <si>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</si>
  <si>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</si>
  <si>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</si>
  <si>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</si>
  <si>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</si>
  <si>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</si>
  <si>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</si>
  <si>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</si>
  <si>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</si>
  <si>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</si>
  <si>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</si>
  <si>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</si>
  <si>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</si>
  <si>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</si>
  <si>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</si>
  <si>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</si>
  <si>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</si>
  <si>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</si>
  <si>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</si>
  <si>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</si>
  <si>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</si>
  <si>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</si>
  <si>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</si>
  <si>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</si>
  <si>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</si>
  <si>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</si>
  <si>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</si>
  <si>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</si>
  <si>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</si>
  <si>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</si>
  <si>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</si>
  <si>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</si>
  <si>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</si>
  <si>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</si>
  <si>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</si>
  <si>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</si>
  <si>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</si>
  <si>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</si>
  <si>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</si>
  <si>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</si>
  <si>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</si>
  <si>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</si>
  <si>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</si>
  <si>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</si>
  <si>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</si>
  <si>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</si>
  <si>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</si>
  <si>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</si>
  <si>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</si>
  <si>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</si>
  <si>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</si>
  <si>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</si>
  <si>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</si>
  <si>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</si>
  <si>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</si>
  <si>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</si>
  <si>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</si>
  <si>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</si>
  <si>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</si>
  <si>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</si>
  <si>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</si>
  <si>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</si>
  <si>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</si>
  <si>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</si>
  <si>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</si>
  <si>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</si>
  <si>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</si>
  <si>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</si>
  <si>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</si>
  <si>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</si>
  <si>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</si>
  <si>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</si>
  <si>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</si>
  <si>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</si>
  <si>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</si>
  <si>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</si>
  <si>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</si>
  <si>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</si>
  <si>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</si>
  <si>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</si>
  <si>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</si>
  <si>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</si>
  <si>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</si>
  <si>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</si>
  <si>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</si>
  <si>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</si>
  <si>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</si>
  <si>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</si>
  <si>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</si>
  <si>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</si>
  <si>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</si>
  <si>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</si>
  <si>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</si>
  <si>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</si>
  <si>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</si>
  <si>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</si>
  <si>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</si>
  <si>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</si>
  <si>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</si>
  <si>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</si>
  <si>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</si>
  <si>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</si>
  <si>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</si>
  <si>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</si>
  <si>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</si>
  <si>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</si>
  <si>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</si>
  <si>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</si>
  <si>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</si>
  <si>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</si>
  <si>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</si>
  <si>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</si>
  <si>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</si>
  <si>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</si>
  <si>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</si>
  <si>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</si>
  <si>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</si>
  <si>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</si>
  <si>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</si>
  <si>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</si>
  <si>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</si>
  <si>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</si>
  <si>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</si>
  <si>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</si>
  <si>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</si>
  <si>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</si>
  <si>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</si>
  <si>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</si>
  <si>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</si>
  <si>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</si>
  <si>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</si>
  <si>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</si>
  <si>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</si>
  <si>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</si>
  <si>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</si>
  <si>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</si>
  <si>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</si>
  <si>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</si>
  <si>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</si>
  <si>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</si>
  <si>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</si>
  <si>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</si>
  <si>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</si>
  <si>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</si>
  <si>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</si>
  <si>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</si>
  <si>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</si>
  <si>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</si>
  <si>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</si>
  <si>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</si>
  <si>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</si>
  <si>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</si>
  <si>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</si>
  <si>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</si>
  <si>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</si>
  <si>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</si>
  <si>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</si>
  <si>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</si>
  <si>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</si>
  <si>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</si>
  <si>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</si>
  <si>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</si>
  <si>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</si>
  <si>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</si>
  <si>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</si>
  <si>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</si>
  <si>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</si>
  <si>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</si>
  <si>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</si>
  <si>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</si>
  <si>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</si>
  <si>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</si>
  <si>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</si>
  <si>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</si>
  <si>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</si>
  <si>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</si>
  <si>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</si>
  <si>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</si>
  <si>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</si>
  <si>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</si>
  <si>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</si>
  <si>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</si>
  <si>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</si>
  <si>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</si>
  <si>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</si>
  <si>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</si>
  <si>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</si>
  <si>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</si>
  <si>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</si>
  <si>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</si>
  <si>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</si>
  <si>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</si>
  <si>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</si>
  <si>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</si>
  <si>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</si>
  <si>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</si>
  <si>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</si>
  <si>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</si>
  <si>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</si>
  <si>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</si>
  <si>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</si>
  <si>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</si>
  <si>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</si>
  <si>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</si>
  <si>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</si>
  <si>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</si>
  <si>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</si>
  <si>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</si>
  <si>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</si>
  <si>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</si>
  <si>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</si>
  <si>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</si>
  <si>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</si>
  <si>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</si>
  <si>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</si>
  <si>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</si>
  <si>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</si>
  <si>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</si>
  <si>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</si>
  <si>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</si>
  <si>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</si>
  <si>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</si>
  <si>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</si>
  <si>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</si>
  <si>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</si>
  <si>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</si>
  <si>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</si>
  <si>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</si>
  <si>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</si>
  <si>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</si>
  <si>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</si>
  <si>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</si>
  <si>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</si>
  <si>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</si>
  <si>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</si>
  <si>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</si>
  <si>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</si>
  <si>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</si>
  <si>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</si>
  <si>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</si>
  <si>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</si>
  <si>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</si>
  <si>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</si>
  <si>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</si>
  <si>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</si>
  <si>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</si>
  <si>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</si>
  <si>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</si>
  <si>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</si>
  <si>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</si>
  <si>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</si>
  <si>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</si>
  <si>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</si>
  <si>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</si>
  <si>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</si>
  <si>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</si>
  <si>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</si>
  <si>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</si>
  <si>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</si>
  <si>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</si>
  <si>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</si>
  <si>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</si>
  <si>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</si>
  <si>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</si>
  <si>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</si>
  <si>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</si>
  <si>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</si>
  <si>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</si>
  <si>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</si>
  <si>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</si>
  <si>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</si>
  <si>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</si>
  <si>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</si>
  <si>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</si>
  <si>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</si>
  <si>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</si>
  <si>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</si>
  <si>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</si>
  <si>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</si>
  <si>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</si>
  <si>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</si>
  <si>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</si>
  <si>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</si>
  <si>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</si>
  <si>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</si>
  <si>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</si>
  <si>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</si>
  <si>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</si>
  <si>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</si>
  <si>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</si>
  <si>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</si>
  <si>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</si>
  <si>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</si>
  <si>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</si>
  <si>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</si>
  <si>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</si>
  <si>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</si>
  <si>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</si>
  <si>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</si>
  <si>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</si>
  <si>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</si>
  <si>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</si>
  <si>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</si>
  <si>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</si>
  <si>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</si>
  <si>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</si>
  <si>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</si>
  <si>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</si>
  <si>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</si>
  <si>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</si>
  <si>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</si>
  <si>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</si>
  <si>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</si>
  <si>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</si>
  <si>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</si>
  <si>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</si>
  <si>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</si>
  <si>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</si>
  <si>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</si>
  <si>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</si>
  <si>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</si>
  <si>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</si>
  <si>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</si>
  <si>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</si>
  <si>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</si>
  <si>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</si>
  <si>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</si>
  <si>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</si>
  <si>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</si>
  <si>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</si>
  <si>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</si>
  <si>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</si>
  <si>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</si>
  <si>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</si>
  <si>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</si>
  <si>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</si>
  <si>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</si>
  <si>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</si>
  <si>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</si>
  <si>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</si>
  <si>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</si>
  <si>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</si>
  <si>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</si>
  <si>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</si>
  <si>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</si>
  <si>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</si>
  <si>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</si>
  <si>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</si>
  <si>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</si>
  <si>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</si>
  <si>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</si>
  <si>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</si>
  <si>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</si>
  <si>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</si>
  <si>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</si>
  <si>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</si>
  <si>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</si>
  <si>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</si>
  <si>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</si>
  <si>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</si>
  <si>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</si>
  <si>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</si>
  <si>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</si>
  <si>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</si>
  <si>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</si>
  <si>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</si>
  <si>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</si>
  <si>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</si>
  <si>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</si>
  <si>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</si>
  <si>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</si>
  <si>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</si>
  <si>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</si>
  <si>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</si>
  <si>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</si>
  <si>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</si>
  <si>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</si>
  <si>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</si>
  <si>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</si>
  <si>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</si>
  <si>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</si>
  <si>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</si>
  <si>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</si>
  <si>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</si>
  <si>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</si>
  <si>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</si>
  <si>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</si>
  <si>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</si>
  <si>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</si>
  <si>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</si>
  <si>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</si>
  <si>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</si>
  <si>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</si>
  <si>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</si>
  <si>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</si>
  <si>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</si>
  <si>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</si>
  <si>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</si>
  <si>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</si>
  <si>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</si>
  <si>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</si>
  <si>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</si>
  <si>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</si>
  <si>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</si>
  <si>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</si>
  <si>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</si>
  <si>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</si>
  <si>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</si>
  <si>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</si>
  <si>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</si>
  <si>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</si>
  <si>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</si>
  <si>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</si>
  <si>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</si>
  <si>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</si>
  <si>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</si>
  <si>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</si>
  <si>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</si>
  <si>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</si>
  <si>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</si>
  <si>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</si>
  <si>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</si>
  <si>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</si>
  <si>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</si>
  <si>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</si>
  <si>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</si>
  <si>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</si>
  <si>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</si>
  <si>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</si>
  <si>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</si>
  <si>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</si>
  <si>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</si>
  <si>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</si>
  <si>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</si>
  <si>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</si>
  <si>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</si>
  <si>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</si>
  <si>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</si>
  <si>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</si>
  <si>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</si>
  <si>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</si>
  <si>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</si>
  <si>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</si>
  <si>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</si>
  <si>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</si>
  <si>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</si>
  <si>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</si>
  <si>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</si>
  <si>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</si>
  <si>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</si>
  <si>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</si>
  <si>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</si>
  <si>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</si>
  <si>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</si>
  <si>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</si>
  <si>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</si>
  <si>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</si>
  <si>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</si>
  <si>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</si>
  <si>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</si>
  <si>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</si>
  <si>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</si>
  <si>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</si>
  <si>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</si>
  <si>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</si>
  <si>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</si>
  <si>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</si>
  <si>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</si>
  <si>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</si>
  <si>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</si>
  <si>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</si>
  <si>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</si>
  <si>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</si>
  <si>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</si>
  <si>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</si>
  <si>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</si>
  <si>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</si>
  <si>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</si>
  <si>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</si>
  <si>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</si>
  <si>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</si>
  <si>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</si>
  <si>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</si>
  <si>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</si>
  <si>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</si>
  <si>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</si>
  <si>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</si>
  <si>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</si>
  <si>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</si>
  <si>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</si>
  <si>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</si>
  <si>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</si>
  <si>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</si>
  <si>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</si>
  <si>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</si>
  <si>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</si>
  <si>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</si>
  <si>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</si>
  <si>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</si>
  <si>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</si>
  <si>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</si>
  <si>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</si>
  <si>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</si>
  <si>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</si>
  <si>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</si>
  <si>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</si>
  <si>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</si>
  <si>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</si>
  <si>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</si>
  <si>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</si>
  <si>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</si>
  <si>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</si>
  <si>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</si>
  <si>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</si>
  <si>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</si>
  <si>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</si>
  <si>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</si>
  <si>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</si>
  <si>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</si>
  <si>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</si>
  <si>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</si>
  <si>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</si>
  <si>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</si>
  <si>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</si>
  <si>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</si>
  <si>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</si>
  <si>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</si>
  <si>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</si>
  <si>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</si>
  <si>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</si>
  <si>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</si>
  <si>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</si>
  <si>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</si>
  <si>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</si>
  <si>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</si>
  <si>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</si>
  <si>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</si>
  <si>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</si>
  <si>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</si>
  <si>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</si>
  <si>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</si>
  <si>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</si>
  <si>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</si>
  <si>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</si>
  <si>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</si>
  <si>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</si>
  <si>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</si>
  <si>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</si>
  <si>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</si>
  <si>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</si>
  <si>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</si>
  <si>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</si>
  <si>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</si>
  <si>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</si>
  <si>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</si>
  <si>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</si>
  <si>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</si>
  <si>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</si>
  <si>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</si>
  <si>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</si>
  <si>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</si>
  <si>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</si>
  <si>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</si>
  <si>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</si>
  <si>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</si>
  <si>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</si>
  <si>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</si>
  <si>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</si>
  <si>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</si>
  <si>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</si>
  <si>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</si>
  <si>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</si>
  <si>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</si>
  <si>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</si>
  <si>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</si>
  <si>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</si>
  <si>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</si>
  <si>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</si>
  <si>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</si>
  <si>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</si>
  <si>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</si>
  <si>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</si>
  <si>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</si>
  <si>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</si>
  <si>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</si>
  <si>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</si>
  <si>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</si>
  <si>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</si>
  <si>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</si>
  <si>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</si>
  <si>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</si>
  <si>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</si>
  <si>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</si>
  <si>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</si>
  <si>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</si>
  <si>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</si>
  <si>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</si>
  <si>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</si>
  <si>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</si>
  <si>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</si>
  <si>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</si>
  <si>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</si>
  <si>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</si>
  <si>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</si>
  <si>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</si>
  <si>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</si>
  <si>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</si>
  <si>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</si>
  <si>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</si>
  <si>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</si>
  <si>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</si>
  <si>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</si>
  <si>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</si>
  <si>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</si>
  <si>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</si>
  <si>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</si>
  <si>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</si>
  <si>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</si>
  <si>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</si>
  <si>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</si>
  <si>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</si>
  <si>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</si>
  <si>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</si>
  <si>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</si>
  <si>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</si>
  <si>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</si>
  <si>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</si>
  <si>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</si>
  <si>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</si>
  <si>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</si>
  <si>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</si>
  <si>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</si>
  <si>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</si>
  <si>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</si>
  <si>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</si>
  <si>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</si>
  <si>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</si>
  <si>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</si>
  <si>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</si>
  <si>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</si>
  <si>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</si>
  <si>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</si>
  <si>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</si>
  <si>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</si>
  <si>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</si>
  <si>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</si>
  <si>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</si>
  <si>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</si>
  <si>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</si>
  <si>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</si>
  <si>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</si>
  <si>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</si>
  <si>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</si>
  <si>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</si>
  <si>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</si>
  <si>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</si>
  <si>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</si>
  <si>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</si>
  <si>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</si>
  <si>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</si>
  <si>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</si>
  <si>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</si>
  <si>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</si>
  <si>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</si>
  <si>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</si>
  <si>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</si>
  <si>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</si>
  <si>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</si>
  <si>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</si>
  <si>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</si>
  <si>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</si>
  <si>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</si>
  <si>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</si>
  <si>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</si>
  <si>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</si>
  <si>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</si>
  <si>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</si>
  <si>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</si>
  <si>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</si>
  <si>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</si>
  <si>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</si>
  <si>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</si>
  <si>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</si>
  <si>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</si>
  <si>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</si>
  <si>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</si>
  <si>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</si>
  <si>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</si>
  <si>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</si>
  <si>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</si>
  <si>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</si>
  <si>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</si>
  <si>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</si>
  <si>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</si>
  <si>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</si>
  <si>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</si>
  <si>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</si>
  <si>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</si>
  <si>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</si>
  <si>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</si>
  <si>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</si>
  <si>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</si>
  <si>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</si>
  <si>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</si>
  <si>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</si>
  <si>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</si>
  <si>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</si>
  <si>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</si>
  <si>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</si>
  <si>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</si>
  <si>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</si>
  <si>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</si>
  <si>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</si>
  <si>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</si>
  <si>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</si>
  <si>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</si>
  <si>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</si>
  <si>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</si>
  <si>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</si>
  <si>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</si>
  <si>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</si>
  <si>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</si>
  <si>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</si>
  <si>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</si>
  <si>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</si>
  <si>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</si>
  <si>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</si>
  <si>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</si>
  <si>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</si>
  <si>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</si>
  <si>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</si>
  <si>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</si>
  <si>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</si>
  <si>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</si>
  <si>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</si>
  <si>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</si>
  <si>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</si>
  <si>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</si>
  <si>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</si>
  <si>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</si>
  <si>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</si>
  <si>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</si>
  <si>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</si>
  <si>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</si>
  <si>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</si>
  <si>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</si>
  <si>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</si>
  <si>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</si>
  <si>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</si>
  <si>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</si>
  <si>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</si>
  <si>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</si>
  <si>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</si>
  <si>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</si>
  <si>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</si>
  <si>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</si>
  <si>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</si>
  <si>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</si>
  <si>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</si>
  <si>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</si>
  <si>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</si>
  <si>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</si>
  <si>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</si>
  <si>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</si>
  <si>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</si>
  <si>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</si>
  <si>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</si>
  <si>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</si>
  <si>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</si>
  <si>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</si>
  <si>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</si>
  <si>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</si>
  <si>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</si>
  <si>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</si>
  <si>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</si>
  <si>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</si>
  <si>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</si>
  <si>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</si>
  <si>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</si>
  <si>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</si>
  <si>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</si>
  <si>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</si>
  <si>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</si>
  <si>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</si>
  <si>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</si>
  <si>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</si>
  <si>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</si>
  <si>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</si>
  <si>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</si>
  <si>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</si>
  <si>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</si>
  <si>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</si>
  <si>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</si>
  <si>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</si>
  <si>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</si>
  <si>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</si>
  <si>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</si>
  <si>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</si>
  <si>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</si>
  <si>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</si>
  <si>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</si>
  <si>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</si>
  <si>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</si>
  <si>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</si>
  <si>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</si>
  <si>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</si>
  <si>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</si>
  <si>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</si>
  <si>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</si>
  <si>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</si>
  <si>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</si>
  <si>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</si>
  <si>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</si>
  <si>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</si>
  <si>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</si>
  <si>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</si>
  <si>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</si>
  <si>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</si>
  <si>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</si>
  <si>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</si>
  <si>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</si>
  <si>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</si>
  <si>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</si>
  <si>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</si>
  <si>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</si>
  <si>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</si>
  <si>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</si>
  <si>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</si>
  <si>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</si>
  <si>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</si>
  <si>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</si>
  <si>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</si>
  <si>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</si>
  <si>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</si>
  <si>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</si>
  <si>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</si>
  <si>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</si>
  <si>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</si>
  <si>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</si>
  <si>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</si>
  <si>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</si>
  <si>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</si>
  <si>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</si>
  <si>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</si>
  <si>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</si>
  <si>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</si>
  <si>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</si>
  <si>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</si>
  <si>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</si>
  <si>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</si>
  <si>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</si>
  <si>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</si>
  <si>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</si>
  <si>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</si>
  <si>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</si>
  <si>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</si>
  <si>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</si>
  <si>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</si>
  <si>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</si>
  <si>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</si>
  <si>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</si>
  <si>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</si>
  <si>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</si>
  <si>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</si>
  <si>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</si>
  <si>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</si>
  <si>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</si>
  <si>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</si>
  <si>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</si>
  <si>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</si>
  <si>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</si>
  <si>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</si>
  <si>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</si>
  <si>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</si>
  <si>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</si>
  <si>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</si>
  <si>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</si>
  <si>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</si>
  <si>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</si>
  <si>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</si>
  <si>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</si>
  <si>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</si>
  <si>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</si>
  <si>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</si>
  <si>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</si>
  <si>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</si>
  <si>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</si>
  <si>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</si>
  <si>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</si>
  <si>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</si>
  <si>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</si>
  <si>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</si>
  <si>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</si>
  <si>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</si>
  <si>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</si>
  <si>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</si>
  <si>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</si>
  <si>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</si>
  <si>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</si>
  <si>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</si>
  <si>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</si>
  <si>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</si>
  <si>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</si>
  <si>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</si>
  <si>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</si>
  <si>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</si>
  <si>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</si>
  <si>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</si>
  <si>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</si>
  <si>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</si>
  <si>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</si>
  <si>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</si>
  <si>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</si>
  <si>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</si>
  <si>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</si>
  <si>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</si>
  <si>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</si>
  <si>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</si>
  <si>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</si>
  <si>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</si>
  <si>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</si>
  <si>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</si>
  <si>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</si>
  <si>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</si>
  <si>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</si>
  <si>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</si>
  <si>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</si>
  <si>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</si>
  <si>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</si>
  <si>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</si>
  <si>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</si>
  <si>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</si>
  <si>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</si>
  <si>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</si>
  <si>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</si>
  <si>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</si>
  <si>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</si>
  <si>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</si>
  <si>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</si>
  <si>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</si>
  <si>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</si>
  <si>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</si>
  <si>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</si>
  <si>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</si>
  <si>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</si>
  <si>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</si>
  <si>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</si>
  <si>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</si>
  <si>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</si>
  <si>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</si>
  <si>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</si>
  <si>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</si>
  <si>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</si>
  <si>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</si>
  <si>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</si>
  <si>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</si>
  <si>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</si>
  <si>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</si>
  <si>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</si>
  <si>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</si>
  <si>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</si>
  <si>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</si>
  <si>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</si>
  <si>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</si>
  <si>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</si>
  <si>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</si>
  <si>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</si>
  <si>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</si>
  <si>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</si>
  <si>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</si>
  <si>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</si>
  <si>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</si>
  <si>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</si>
  <si>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</si>
  <si>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</si>
  <si>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</si>
  <si>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</si>
  <si>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</si>
  <si>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</si>
  <si>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</si>
  <si>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</si>
  <si>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</si>
  <si>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</si>
  <si>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</si>
  <si>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</si>
  <si>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</si>
  <si>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</si>
  <si>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</si>
  <si>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</si>
  <si>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</si>
  <si>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</si>
  <si>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</si>
  <si>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</si>
  <si>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</si>
  <si>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</si>
  <si>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</si>
  <si>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</si>
  <si>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</si>
  <si>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</si>
  <si>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</si>
  <si>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</si>
  <si>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</si>
  <si>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</si>
  <si>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</si>
  <si>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</si>
  <si>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</si>
  <si>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</si>
  <si>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</si>
  <si>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</si>
  <si>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</si>
  <si>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</si>
  <si>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</si>
  <si>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</si>
  <si>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</si>
  <si>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</si>
  <si>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</si>
  <si>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</si>
  <si>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</si>
  <si>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</si>
  <si>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</si>
  <si>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</si>
  <si>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</si>
  <si>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</si>
  <si>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</si>
  <si>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</si>
  <si>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</si>
  <si>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</si>
  <si>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</si>
  <si>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</si>
  <si>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</si>
  <si>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</si>
  <si>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</si>
  <si>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</si>
  <si>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</si>
  <si>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</si>
  <si>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</si>
  <si>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</si>
  <si>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</si>
  <si>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</si>
  <si>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</si>
  <si>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</si>
  <si>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</si>
  <si>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</si>
  <si>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</si>
  <si>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</si>
  <si>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</si>
  <si>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</si>
  <si>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</si>
  <si>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</si>
  <si>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</si>
  <si>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</si>
  <si>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</si>
  <si>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</si>
  <si>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</si>
  <si>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</si>
  <si>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</si>
  <si>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</si>
  <si>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</si>
  <si>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</si>
  <si>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</si>
  <si>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</si>
  <si>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</si>
  <si>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</si>
  <si>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</si>
  <si>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</si>
  <si>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</si>
  <si>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</si>
  <si>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</si>
  <si>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</si>
  <si>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</si>
  <si>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</si>
  <si>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</si>
  <si>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</si>
  <si>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</si>
  <si>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</si>
  <si>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</si>
  <si>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</si>
  <si>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</si>
  <si>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</si>
  <si>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</si>
  <si>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</si>
  <si>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</si>
  <si>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</si>
  <si>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</si>
  <si>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</si>
  <si>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</si>
  <si>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</si>
  <si>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</si>
  <si>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</si>
  <si>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</si>
  <si>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</si>
  <si>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</si>
  <si>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</si>
  <si>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</si>
  <si>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</si>
  <si>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</si>
  <si>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</si>
  <si>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</si>
  <si>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</si>
  <si>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</si>
  <si>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</si>
  <si>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</si>
  <si>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</si>
  <si>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</si>
  <si>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</si>
  <si>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</si>
  <si>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</si>
  <si>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</si>
  <si>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</si>
  <si>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</si>
  <si>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</si>
  <si>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</si>
  <si>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</si>
  <si>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</si>
  <si>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</si>
  <si>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</si>
  <si>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</si>
  <si>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</si>
  <si>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</si>
  <si>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</si>
  <si>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</si>
  <si>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</si>
  <si>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</si>
  <si>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</si>
  <si>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</si>
  <si>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</si>
  <si>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</si>
  <si>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</si>
  <si>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</si>
  <si>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</si>
  <si>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</si>
  <si>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</si>
  <si>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</si>
  <si>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</si>
  <si>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</si>
  <si>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</si>
  <si>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</si>
  <si>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</si>
  <si>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</si>
  <si>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</si>
  <si>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</si>
  <si>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</si>
  <si>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</si>
  <si>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</si>
  <si>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</si>
  <si>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</si>
  <si>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</si>
  <si>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</si>
  <si>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</si>
  <si>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</si>
  <si>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</si>
  <si>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</si>
  <si>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</si>
  <si>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</si>
  <si>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</si>
  <si>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</si>
  <si>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</si>
  <si>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</si>
  <si>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</si>
  <si>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</si>
  <si>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</si>
  <si>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</si>
  <si>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</si>
  <si>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</si>
  <si>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</si>
  <si>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</si>
  <si>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</si>
  <si>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</si>
  <si>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</si>
  <si>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</si>
  <si>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</si>
  <si>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</si>
  <si>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</si>
  <si>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</si>
  <si>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</si>
  <si>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</si>
  <si>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</si>
  <si>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</si>
  <si>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</si>
  <si>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</si>
  <si>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</si>
  <si>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</si>
  <si>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</si>
  <si>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</si>
  <si>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</si>
  <si>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</si>
  <si>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</si>
  <si>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</si>
  <si>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</si>
  <si>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</si>
  <si>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</si>
  <si>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</si>
  <si>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</si>
  <si>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</si>
  <si>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</si>
  <si>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</si>
  <si>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</si>
  <si>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</si>
  <si>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</si>
  <si>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</si>
  <si>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</si>
  <si>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</si>
  <si>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</si>
  <si>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</si>
  <si>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</si>
  <si>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</si>
  <si>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</si>
  <si>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</si>
  <si>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</si>
  <si>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</si>
  <si>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</si>
  <si>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</si>
  <si>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</si>
  <si>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</si>
  <si>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</si>
  <si>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</si>
  <si>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</si>
  <si>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</si>
  <si>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</si>
  <si>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</si>
  <si>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</si>
  <si>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</si>
  <si>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</si>
  <si>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</si>
  <si>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</si>
  <si>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</si>
  <si>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</si>
  <si>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</si>
  <si>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</si>
  <si>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</si>
  <si>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</si>
  <si>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</si>
  <si>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</si>
  <si>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</si>
  <si>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</si>
  <si>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</si>
  <si>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</si>
  <si>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</si>
  <si>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</si>
  <si>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</si>
  <si>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</si>
  <si>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</si>
  <si>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</si>
  <si>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</si>
  <si>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</si>
  <si>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</si>
  <si>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</si>
  <si>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</si>
  <si>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</si>
  <si>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</si>
  <si>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</si>
  <si>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</si>
  <si>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</si>
  <si>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</si>
  <si>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</si>
  <si>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</si>
  <si>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</si>
  <si>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</si>
  <si>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</si>
  <si>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</si>
  <si>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</si>
  <si>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</si>
  <si>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</si>
  <si>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</si>
  <si>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</si>
  <si>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</si>
  <si>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</si>
  <si>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</si>
  <si>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</si>
  <si>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</si>
  <si>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</si>
  <si>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</si>
  <si>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</si>
  <si>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</si>
  <si>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</si>
  <si>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</si>
  <si>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</si>
  <si>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</si>
  <si>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</si>
  <si>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</si>
  <si>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</si>
  <si>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</si>
  <si>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</si>
  <si>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</si>
  <si>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</si>
  <si>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</si>
  <si>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</si>
  <si>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</si>
  <si>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</si>
  <si>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</si>
  <si>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</si>
  <si>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</si>
  <si>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</si>
  <si>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</si>
  <si>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</si>
  <si>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</si>
  <si>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</si>
  <si>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</si>
  <si>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</si>
  <si>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</si>
  <si>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</si>
  <si>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</si>
  <si>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</si>
  <si>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</si>
  <si>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</si>
  <si>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</si>
  <si>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</si>
  <si>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</si>
  <si>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</si>
  <si>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</si>
  <si>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</si>
  <si>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</si>
  <si>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</si>
  <si>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</si>
  <si>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</si>
  <si>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</si>
  <si>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</si>
  <si>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</si>
  <si>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</si>
  <si>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</si>
  <si>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</si>
  <si>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</si>
  <si>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</si>
  <si>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</si>
  <si>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</si>
  <si>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</si>
  <si>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</si>
  <si>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</si>
  <si>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</si>
  <si>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</si>
  <si>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</si>
  <si>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</si>
  <si>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</si>
  <si>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</si>
  <si>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</si>
  <si>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</si>
  <si>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</si>
  <si>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</si>
  <si>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</si>
  <si>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</si>
  <si>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</si>
  <si>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</si>
  <si>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</si>
  <si>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</si>
  <si>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</si>
  <si>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</si>
  <si>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</si>
  <si>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</si>
  <si>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</si>
  <si>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</si>
  <si>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</si>
  <si>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</si>
  <si>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</si>
  <si>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</si>
  <si>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</si>
  <si>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</si>
  <si>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</si>
  <si>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</si>
  <si>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</si>
  <si>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</si>
  <si>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</si>
  <si>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</si>
  <si>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</si>
  <si>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</si>
  <si>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</si>
  <si>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</si>
  <si>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</si>
  <si>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</si>
  <si>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</si>
  <si>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</si>
  <si>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</si>
  <si>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</si>
  <si>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</si>
  <si>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</si>
  <si>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</si>
  <si>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</si>
  <si>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</si>
  <si>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</si>
  <si>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</si>
  <si>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</si>
  <si>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</si>
  <si>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</si>
  <si>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</si>
  <si>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</si>
  <si>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</si>
  <si>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</si>
  <si>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</si>
  <si>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</si>
  <si>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</si>
  <si>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</si>
  <si>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</si>
  <si>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</si>
  <si>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</si>
  <si>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</si>
  <si>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</si>
  <si>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</si>
  <si>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</si>
  <si>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</si>
  <si>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</si>
  <si>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</si>
  <si>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</si>
  <si>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</si>
  <si>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</si>
  <si>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</si>
  <si>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</si>
  <si>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</si>
  <si>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</si>
  <si>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</si>
  <si>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</si>
  <si>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</si>
  <si>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</si>
  <si>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</si>
  <si>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</si>
  <si>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</si>
  <si>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</si>
  <si>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</si>
  <si>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</si>
  <si>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</si>
  <si>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</si>
  <si>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</si>
  <si>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</si>
  <si>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</si>
  <si>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</si>
  <si>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</si>
  <si>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</si>
  <si>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</si>
  <si>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</si>
  <si>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</si>
  <si>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</si>
  <si>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</si>
  <si>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</si>
  <si>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</si>
  <si>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</si>
  <si>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</si>
  <si>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</si>
  <si>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</si>
  <si>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</si>
  <si>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</si>
  <si>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</si>
  <si>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</si>
  <si>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</si>
  <si>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</si>
  <si>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</si>
  <si>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</si>
  <si>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</si>
  <si>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</si>
  <si>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</si>
  <si>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</si>
  <si>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</si>
  <si>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</si>
  <si>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</si>
  <si>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</si>
  <si>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</si>
  <si>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</si>
  <si>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</si>
  <si>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</si>
  <si>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</si>
  <si>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</si>
  <si>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</si>
  <si>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</si>
  <si>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</si>
  <si>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</si>
  <si>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</si>
  <si>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</si>
  <si>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</si>
  <si>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</si>
  <si>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</si>
  <si>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</si>
  <si>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</si>
  <si>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</si>
  <si>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</si>
  <si>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</si>
  <si>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</si>
  <si>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</si>
  <si>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</si>
  <si>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</si>
  <si>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</si>
  <si>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</si>
  <si>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</si>
  <si>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</si>
  <si>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</si>
  <si>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</si>
  <si>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</si>
  <si>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</si>
  <si>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</si>
  <si>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</si>
  <si>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</si>
  <si>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</si>
  <si>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</si>
  <si>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</si>
  <si>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</si>
  <si>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</si>
  <si>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</si>
  <si>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</si>
  <si>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</si>
  <si>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</si>
  <si>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</si>
  <si>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</si>
  <si>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</si>
  <si>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</si>
  <si>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</si>
  <si>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</si>
  <si>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</si>
  <si>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</si>
  <si>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</si>
  <si>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</si>
  <si>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</si>
  <si>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</si>
  <si>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</si>
  <si>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</si>
  <si>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</si>
  <si>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</si>
  <si>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</si>
  <si>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</si>
  <si>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</si>
  <si>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</si>
  <si>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</si>
  <si>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</si>
  <si>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</si>
  <si>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</si>
  <si>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</si>
  <si>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</si>
  <si>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</si>
  <si>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</si>
  <si>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</si>
  <si>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</si>
  <si>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</si>
  <si>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</si>
  <si>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</si>
  <si>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</si>
  <si>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</si>
  <si>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</si>
  <si>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</si>
  <si>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</si>
  <si>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</si>
  <si>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</si>
  <si>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</si>
  <si>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</si>
  <si>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</si>
  <si>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</si>
  <si>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</si>
  <si>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</si>
  <si>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</si>
  <si>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</si>
  <si>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</si>
  <si>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</si>
  <si>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</si>
  <si>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</si>
  <si>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</si>
  <si>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</si>
  <si>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</si>
  <si>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</si>
  <si>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</si>
  <si>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</si>
  <si>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</si>
  <si>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</si>
  <si>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</si>
  <si>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</si>
  <si>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</si>
  <si>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</si>
  <si>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</si>
  <si>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</si>
  <si>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</si>
  <si>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</si>
  <si>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</si>
  <si>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</si>
  <si>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</si>
  <si>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</si>
  <si>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</si>
  <si>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</si>
  <si>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</si>
  <si>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</si>
  <si>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</si>
  <si>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</si>
  <si>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</si>
  <si>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</si>
  <si>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</si>
  <si>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</si>
  <si>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</si>
  <si>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</si>
  <si>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</si>
  <si>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</si>
  <si>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</si>
  <si>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</si>
  <si>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</si>
  <si>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</si>
  <si>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</si>
  <si>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</si>
  <si>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</si>
  <si>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</si>
  <si>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</si>
  <si>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</si>
  <si>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</si>
  <si>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</si>
  <si>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</si>
  <si>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</si>
  <si>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</si>
  <si>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</si>
  <si>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</si>
  <si>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</si>
  <si>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</si>
  <si>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</si>
  <si>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</si>
  <si>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</si>
  <si>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</si>
  <si>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</si>
  <si>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</si>
  <si>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</si>
  <si>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</si>
  <si>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</si>
  <si>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</si>
  <si>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</si>
  <si>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</si>
  <si>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</si>
  <si>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</si>
  <si>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</si>
  <si>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</si>
  <si>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</si>
  <si>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</si>
  <si>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</si>
  <si>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</si>
  <si>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</si>
  <si>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</si>
  <si>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</si>
  <si>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</si>
  <si>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</si>
  <si>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</si>
  <si>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</si>
  <si>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</si>
  <si>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</si>
  <si>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</si>
  <si>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</si>
  <si>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</si>
  <si>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</si>
  <si>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</si>
  <si>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</si>
  <si>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</si>
  <si>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</si>
  <si>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</si>
  <si>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</si>
  <si>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</si>
  <si>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</si>
  <si>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</si>
  <si>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</si>
  <si>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</si>
  <si>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</si>
  <si>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</si>
  <si>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</si>
  <si>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</si>
  <si>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</si>
  <si>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</si>
  <si>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</si>
  <si>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</si>
  <si>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</si>
  <si>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</si>
  <si>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</si>
  <si>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</si>
  <si>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</si>
  <si>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</si>
  <si>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</si>
  <si>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</si>
  <si>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</si>
  <si>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</si>
  <si>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</si>
  <si>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</si>
  <si>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</si>
  <si>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</si>
  <si>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</si>
  <si>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</si>
  <si>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</si>
  <si>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</si>
  <si>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</si>
  <si>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</si>
  <si>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</si>
  <si>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</si>
  <si>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</si>
  <si>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</si>
  <si>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</si>
  <si>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</si>
  <si>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</si>
  <si>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</si>
  <si>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</si>
  <si>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</si>
  <si>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</si>
  <si>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</si>
  <si>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</si>
  <si>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</si>
  <si>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</si>
  <si>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</si>
  <si>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</si>
  <si>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</si>
  <si>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</si>
  <si>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</si>
  <si>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</si>
  <si>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</si>
  <si>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</si>
  <si>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</si>
  <si>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</si>
  <si>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</si>
  <si>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</si>
  <si>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</si>
  <si>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</si>
  <si>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</si>
  <si>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</si>
  <si>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</si>
  <si>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</si>
  <si>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</si>
  <si>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</si>
  <si>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</si>
  <si>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</si>
  <si>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</si>
  <si>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</si>
  <si>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</si>
  <si>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</si>
  <si>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</si>
  <si>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</si>
  <si>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</si>
  <si>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</si>
  <si>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</si>
  <si>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</si>
  <si>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</si>
  <si>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</si>
  <si>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</si>
  <si>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</si>
  <si>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</si>
  <si>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</si>
  <si>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</si>
  <si>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</si>
  <si>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</si>
  <si>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</si>
  <si>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</si>
  <si>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</si>
  <si>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Successful Number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</si>
  <si>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</si>
  <si>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</si>
  <si>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</si>
  <si>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</si>
  <si>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</si>
  <si>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</si>
  <si>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</si>
  <si>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</si>
  <si>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</si>
  <si>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</si>
  <si>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</si>
  <si>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</si>
  <si>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</si>
  <si>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</si>
  <si>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</si>
  <si>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</si>
  <si>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</si>
  <si>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</si>
  <si>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</si>
  <si>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</si>
  <si>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</si>
  <si>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</si>
  <si>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</si>
  <si>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</si>
  <si>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</si>
  <si>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</si>
  <si>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</si>
  <si>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Average of 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</si>
</sst>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3-8243-859F-17481627B8A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F3-8243-859F-17481627B8A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F3-8243-859F-17481627B8A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F3-8243-859F-17481627B8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838317791"/>
        <c:axId val="1837510015"/>
      </c:barChart>
      <c:catAx>
        <c:axId val="183831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510015"/>
        <c:crosses val="autoZero"/>
        <c:auto val="1"/>
        <c:lblAlgn val="ctr"/>
        <c:lblOffset val="100"/>
        <c:noMultiLvlLbl val="0"/>
      </c:catAx>
      <c:valAx>
        <c:axId val="183751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31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E-D54E-AF61-6687A60704C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5E-D54E-AF61-6687A60704C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5E-D54E-AF61-6687A60704C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5E-D54E-AF61-6687A60704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844449215"/>
        <c:axId val="1843376847"/>
      </c:barChart>
      <c:catAx>
        <c:axId val="184444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376847"/>
        <c:crosses val="autoZero"/>
        <c:auto val="1"/>
        <c:lblAlgn val="ctr"/>
        <c:lblOffset val="100"/>
        <c:noMultiLvlLbl val="0"/>
      </c:catAx>
      <c:valAx>
        <c:axId val="18433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State Totals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44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Based on Months!PivotTable4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Totals of Projects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Based on Months'!$B$5:$B$6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Based on Months'!$A$7:$A$19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Based on Months'!$B$7:$B$19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D-EB48-B62F-92D30A432593}"/>
            </c:ext>
          </c:extLst>
        </c:ser>
        <c:ser>
          <c:idx val="1"/>
          <c:order val="1"/>
          <c:tx>
            <c:strRef>
              <c:f>'Date Based on Months'!$C$5:$C$6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Based on Months'!$A$7:$A$19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Based on Months'!$C$7:$C$19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69-154F-894A-7512D4245D25}"/>
            </c:ext>
          </c:extLst>
        </c:ser>
        <c:ser>
          <c:idx val="2"/>
          <c:order val="2"/>
          <c:tx>
            <c:strRef>
              <c:f>'Date Based on Months'!$D$5:$D$6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Based on Months'!$A$7:$A$19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Based on Months'!$D$7:$D$19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69-154F-894A-7512D4245D25}"/>
            </c:ext>
          </c:extLst>
        </c:ser>
        <c:ser>
          <c:idx val="3"/>
          <c:order val="3"/>
          <c:tx>
            <c:strRef>
              <c:f>'Date Based on Months'!$E$5:$E$6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Based on Months'!$A$7:$A$19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Based on Months'!$E$7:$E$19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69-154F-894A-7512D42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9004943"/>
        <c:axId val="1869019855"/>
      </c:lineChart>
      <c:catAx>
        <c:axId val="1869004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019855"/>
        <c:crosses val="autoZero"/>
        <c:auto val="1"/>
        <c:lblAlgn val="ctr"/>
        <c:lblOffset val="100"/>
        <c:noMultiLvlLbl val="0"/>
      </c:catAx>
      <c:valAx>
        <c:axId val="186901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00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9-C04B-ADA4-2C371157EB2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9-C04B-ADA4-2C371157EB2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9-C04B-ADA4-2C371157E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665247"/>
        <c:axId val="1874488111"/>
      </c:lineChart>
      <c:catAx>
        <c:axId val="187866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488111"/>
        <c:crosses val="autoZero"/>
        <c:auto val="1"/>
        <c:lblAlgn val="ctr"/>
        <c:lblOffset val="100"/>
        <c:noMultiLvlLbl val="0"/>
      </c:catAx>
      <c:valAx>
        <c:axId val="187448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66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Based on Years!PivotTable10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Totals of Projects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Based on Years'!$B$3:$B$4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Based on Years'!$B$5:$B$14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6-8E4B-B612-793661CF830E}"/>
            </c:ext>
          </c:extLst>
        </c:ser>
        <c:ser>
          <c:idx val="1"/>
          <c:order val="1"/>
          <c:tx>
            <c:strRef>
              <c:f>'Date Based on Years'!$C$3:$C$4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Based on Years'!$C$5:$C$14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E6-8E4B-B612-793661CF830E}"/>
            </c:ext>
          </c:extLst>
        </c:ser>
        <c:ser>
          <c:idx val="2"/>
          <c:order val="2"/>
          <c:tx>
            <c:strRef>
              <c:f>'Date Based on Years'!$D$3:$D$4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Based on Years'!$D$5:$D$14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6-8E4B-B612-793661CF830E}"/>
            </c:ext>
          </c:extLst>
        </c:ser>
        <c:ser>
          <c:idx val="3"/>
          <c:order val="3"/>
          <c:tx>
            <c:strRef>
              <c:f>'Date Based on Years'!$E$3:$E$4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Based on Years'!$E$5:$E$14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E6-8E4B-B612-793661CF8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2072751"/>
        <c:axId val="1492103695"/>
      </c:lineChart>
      <c:catAx>
        <c:axId val="1492072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103695"/>
        <c:crosses val="autoZero"/>
        <c:auto val="1"/>
        <c:lblAlgn val="ctr"/>
        <c:lblOffset val="100"/>
        <c:noMultiLvlLbl val="0"/>
      </c:catAx>
      <c:valAx>
        <c:axId val="149210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Totals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07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[StarterBook.xlsx]Percent Funded of Projects!PivotTable12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%</a:t>
            </a:r>
            <a:r>
              <a:rPr lang="en-US" baseline="0"/>
              <a:t> Funding of Failed Projects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'Percent Funded of Projects'!$B$3:$B$4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'Percent Funded of Projects'!$A$5:$A$14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Projects'!$B$5:$B$14</c:f>
              <c:numCache>
                <c:formatCode>General</c:formatCode>
                <c:ptCount val="9"/>
                <c:pt idx="0">
                  <c:v>5</c:v>
                </c:pt>
                <c:pt idx="1">
                  <c:v>3</c:v>
                </c:pt>
                <c:pt idx="2">
                  <c:v>1.7142857142857142</c:v>
                </c:pt>
                <c:pt idx="3">
                  <c:v>8.2142857142857135</c:v>
                </c:pt>
                <c:pt idx="4">
                  <c:v>3.5555555555555554</c:v>
                </c:pt>
                <c:pt idx="5">
                  <c:v>7.3947368421052628</c:v>
                </c:pt>
                <c:pt idx="6">
                  <c:v>9.453125</c:v>
                </c:pt>
                <c:pt idx="7">
                  <c:v>5.75</c:v>
                </c:pt>
                <c:pt idx="8">
                  <c:v>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A-6045-8686-F9525A166095}"/>
            </c:ext>
          </c:extLst>
        </c:ser>
        <c:ser>
          <c:idx val="1"/>
          <c:order val="1"/>
          <c:tx>
            <c:strRef>
              <c:f>'Percent Funded of Projects'!$C$3:$C$4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'Percent Funded of Projects'!$A$5:$A$14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Projects'!$C$5:$C$14</c:f>
              <c:numCache>
                <c:formatCode>General</c:formatCode>
                <c:ptCount val="9"/>
                <c:pt idx="5">
                  <c:v>3.6956521739130435</c:v>
                </c:pt>
                <c:pt idx="6">
                  <c:v>3.467741935483871</c:v>
                </c:pt>
                <c:pt idx="7">
                  <c:v>2.6333333333333333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A-6045-8686-F9525A166095}"/>
            </c:ext>
          </c:extLst>
        </c:ser>
        <c:ser>
          <c:idx val="2"/>
          <c:order val="2"/>
          <c:tx>
            <c:strRef>
              <c:f>'Percent Funded of Projects'!$D$3:$D$4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'Percent Funded of Projects'!$A$5:$A$14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Projects'!$D$5:$D$14</c:f>
              <c:numCache>
                <c:formatCode>General</c:formatCode>
                <c:ptCount val="9"/>
                <c:pt idx="1">
                  <c:v>7.75</c:v>
                </c:pt>
                <c:pt idx="2">
                  <c:v>5</c:v>
                </c:pt>
                <c:pt idx="3">
                  <c:v>5.916666666666667</c:v>
                </c:pt>
                <c:pt idx="4">
                  <c:v>9.5333333333333332</c:v>
                </c:pt>
                <c:pt idx="5">
                  <c:v>7.1860465116279073</c:v>
                </c:pt>
                <c:pt idx="6">
                  <c:v>4.208333333333333</c:v>
                </c:pt>
                <c:pt idx="7">
                  <c:v>5.3939393939393936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A-6045-8686-F9525A166095}"/>
            </c:ext>
          </c:extLst>
        </c:ser>
        <c:ser>
          <c:idx val="3"/>
          <c:order val="3"/>
          <c:tx>
            <c:strRef>
              <c:f>'Percent Funded of Projects'!$E$3:$E$4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'Percent Funded of Projects'!$A$5:$A$14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Projects'!$E$5:$E$14</c:f>
              <c:numCache>
                <c:formatCode>General</c:formatCode>
                <c:ptCount val="9"/>
                <c:pt idx="0">
                  <c:v>24</c:v>
                </c:pt>
                <c:pt idx="1">
                  <c:v>9.4444444444444446</c:v>
                </c:pt>
                <c:pt idx="2">
                  <c:v>11.111111111111111</c:v>
                </c:pt>
                <c:pt idx="3">
                  <c:v>3.9473684210526314</c:v>
                </c:pt>
                <c:pt idx="4">
                  <c:v>14.411764705882353</c:v>
                </c:pt>
                <c:pt idx="5">
                  <c:v>7</c:v>
                </c:pt>
                <c:pt idx="6">
                  <c:v>9.2692307692307701</c:v>
                </c:pt>
                <c:pt idx="7">
                  <c:v>16.8125</c:v>
                </c:pt>
                <c:pt idx="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5A-6045-8686-F9525A166095}"/>
            </c:ext>
          </c:extLst>
        </c:ser>
        <c:ser>
          <c:idx val="4"/>
          <c:order val="4"/>
          <c:tx>
            <c:strRef>
              <c:f>'Percent Funded of Projects'!$F$3:$F$4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'Percent Funded of Projects'!$A$5:$A$14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Projects'!$F$5:$F$14</c:f>
              <c:numCache>
                <c:formatCode>General</c:formatCode>
                <c:ptCount val="9"/>
                <c:pt idx="5">
                  <c:v>14.088888888888889</c:v>
                </c:pt>
                <c:pt idx="6">
                  <c:v>11.355555555555556</c:v>
                </c:pt>
                <c:pt idx="7">
                  <c:v>21.8</c:v>
                </c:pt>
                <c:pt idx="8">
                  <c:v>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5A-6045-8686-F9525A166095}"/>
            </c:ext>
          </c:extLst>
        </c:ser>
        <c:ser>
          <c:idx val="5"/>
          <c:order val="5"/>
          <c:tx>
            <c:strRef>
              <c:f>'Percent Funded of Projects'!$G$3:$G$4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'Percent Funded of Projects'!$A$5:$A$14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Projects'!$G$5:$G$14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3.1666666666666665</c:v>
                </c:pt>
                <c:pt idx="3">
                  <c:v>8</c:v>
                </c:pt>
                <c:pt idx="4">
                  <c:v>7.875</c:v>
                </c:pt>
                <c:pt idx="5">
                  <c:v>11.25</c:v>
                </c:pt>
                <c:pt idx="6">
                  <c:v>5.6315789473684212</c:v>
                </c:pt>
                <c:pt idx="7">
                  <c:v>2.7586206896551726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5A-6045-8686-F9525A166095}"/>
            </c:ext>
          </c:extLst>
        </c:ser>
        <c:ser>
          <c:idx val="6"/>
          <c:order val="6"/>
          <c:tx>
            <c:strRef>
              <c:f>'Percent Funded of Projects'!$H$3:$H$4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'Percent Funded of Projects'!$A$5:$A$14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Projects'!$H$5:$H$14</c:f>
              <c:numCache>
                <c:formatCode>General</c:formatCode>
                <c:ptCount val="9"/>
                <c:pt idx="4">
                  <c:v>82</c:v>
                </c:pt>
                <c:pt idx="5">
                  <c:v>9.1607142857142865</c:v>
                </c:pt>
                <c:pt idx="6">
                  <c:v>9.3030303030303028</c:v>
                </c:pt>
                <c:pt idx="7">
                  <c:v>14.061728395061728</c:v>
                </c:pt>
                <c:pt idx="8">
                  <c:v>21.333333333333332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5A-6045-8686-F9525A166095}"/>
            </c:ext>
          </c:extLst>
        </c:ser>
        <c:ser>
          <c:idx val="7"/>
          <c:order val="7"/>
          <c:tx>
            <c:strRef>
              <c:f>'Percent Funded of Projects'!$I$3:$I$4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'Percent Funded of Projects'!$A$5:$A$14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Projects'!$I$5:$I$14</c:f>
              <c:numCache>
                <c:formatCode>General</c:formatCode>
                <c:ptCount val="9"/>
                <c:pt idx="5">
                  <c:v>10.901315789473685</c:v>
                </c:pt>
                <c:pt idx="6">
                  <c:v>11.753694581280788</c:v>
                </c:pt>
                <c:pt idx="7">
                  <c:v>9.2558139534883725</c:v>
                </c:pt>
                <c:pt idx="8">
                  <c:v>14.777777777777779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5A-6045-8686-F9525A166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503855"/>
        <c:axId val="1506508895"/>
      </c:lineChart>
      <c:catAx>
        <c:axId val="1510503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508895"/>
        <c:crosses val="autoZero"/>
        <c:auto val="1"/>
        <c:lblAlgn val="ctr"/>
        <c:lblOffset val="100"/>
        <c:noMultiLvlLbl val="0"/>
      </c:catAx>
      <c:valAx>
        <c:axId val="150650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0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[StarterBook.xlsx]Percent Funded of Projects!PivotTable13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Average % Funding of Successful Projects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'Percent Funded of Projects'!$M$4:$M$5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'Percent Funded of Projects'!$L$6:$L$15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Projects'!$M$6:$M$15</c:f>
              <c:numCache>
                <c:formatCode>General</c:formatCode>
                <c:ptCount val="9"/>
                <c:pt idx="0">
                  <c:v>117</c:v>
                </c:pt>
                <c:pt idx="1">
                  <c:v>131.80000000000001</c:v>
                </c:pt>
                <c:pt idx="2">
                  <c:v>119.1219512195122</c:v>
                </c:pt>
                <c:pt idx="3">
                  <c:v>132.36585365853659</c:v>
                </c:pt>
                <c:pt idx="4">
                  <c:v>139.97142857142856</c:v>
                </c:pt>
                <c:pt idx="5">
                  <c:v>118.8</c:v>
                </c:pt>
                <c:pt idx="6">
                  <c:v>119.24137931034483</c:v>
                </c:pt>
                <c:pt idx="7">
                  <c:v>183.54054054054055</c:v>
                </c:pt>
                <c:pt idx="8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B-5044-97F5-B78A7A6652E1}"/>
            </c:ext>
          </c:extLst>
        </c:ser>
        <c:ser>
          <c:idx val="1"/>
          <c:order val="1"/>
          <c:tx>
            <c:strRef>
              <c:f>'Percent Funded of Projects'!$N$4:$N$5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'Percent Funded of Projects'!$L$6:$L$15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Projects'!$N$6:$N$15</c:f>
              <c:numCache>
                <c:formatCode>General</c:formatCode>
                <c:ptCount val="9"/>
                <c:pt idx="5">
                  <c:v>194.83333333333334</c:v>
                </c:pt>
                <c:pt idx="6">
                  <c:v>143.28571428571428</c:v>
                </c:pt>
                <c:pt idx="7">
                  <c:v>164.45454545454547</c:v>
                </c:pt>
                <c:pt idx="8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4B-5044-97F5-B78A7A6652E1}"/>
            </c:ext>
          </c:extLst>
        </c:ser>
        <c:ser>
          <c:idx val="2"/>
          <c:order val="2"/>
          <c:tx>
            <c:strRef>
              <c:f>'Percent Funded of Projects'!$O$4:$O$5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'Percent Funded of Projects'!$L$6:$L$15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Projects'!$O$6:$O$15</c:f>
              <c:numCache>
                <c:formatCode>General</c:formatCode>
                <c:ptCount val="9"/>
                <c:pt idx="2">
                  <c:v>163</c:v>
                </c:pt>
                <c:pt idx="3">
                  <c:v>141</c:v>
                </c:pt>
                <c:pt idx="4">
                  <c:v>645</c:v>
                </c:pt>
                <c:pt idx="5">
                  <c:v>551.25</c:v>
                </c:pt>
                <c:pt idx="6">
                  <c:v>391.5263157894737</c:v>
                </c:pt>
                <c:pt idx="7">
                  <c:v>452.03571428571428</c:v>
                </c:pt>
                <c:pt idx="8">
                  <c:v>85029.090909090912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4B-5044-97F5-B78A7A6652E1}"/>
            </c:ext>
          </c:extLst>
        </c:ser>
        <c:ser>
          <c:idx val="3"/>
          <c:order val="3"/>
          <c:tx>
            <c:strRef>
              <c:f>'Percent Funded of Projects'!$P$4:$P$5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'Percent Funded of Projects'!$L$6:$L$15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Projects'!$P$6:$P$15</c:f>
              <c:numCache>
                <c:formatCode>General</c:formatCode>
                <c:ptCount val="9"/>
                <c:pt idx="0">
                  <c:v>107</c:v>
                </c:pt>
                <c:pt idx="1">
                  <c:v>128.71428571428572</c:v>
                </c:pt>
                <c:pt idx="2">
                  <c:v>123.67567567567568</c:v>
                </c:pt>
                <c:pt idx="3">
                  <c:v>130.70588235294119</c:v>
                </c:pt>
                <c:pt idx="4">
                  <c:v>130.81443298969072</c:v>
                </c:pt>
                <c:pt idx="5">
                  <c:v>4117.75</c:v>
                </c:pt>
                <c:pt idx="6">
                  <c:v>131.38028169014083</c:v>
                </c:pt>
                <c:pt idx="7">
                  <c:v>162.51923076923077</c:v>
                </c:pt>
                <c:pt idx="8">
                  <c:v>112.71428571428571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4B-5044-97F5-B78A7A6652E1}"/>
            </c:ext>
          </c:extLst>
        </c:ser>
        <c:ser>
          <c:idx val="4"/>
          <c:order val="4"/>
          <c:tx>
            <c:strRef>
              <c:f>'Percent Funded of Projects'!$Q$4:$Q$5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'Percent Funded of Projects'!$L$6:$L$15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Projects'!$Q$6:$Q$15</c:f>
              <c:numCache>
                <c:formatCode>General</c:formatCode>
                <c:ptCount val="9"/>
                <c:pt idx="1">
                  <c:v>215</c:v>
                </c:pt>
                <c:pt idx="5">
                  <c:v>181.625</c:v>
                </c:pt>
                <c:pt idx="6">
                  <c:v>151.13888888888889</c:v>
                </c:pt>
                <c:pt idx="7">
                  <c:v>163.19999999999999</c:v>
                </c:pt>
                <c:pt idx="8">
                  <c:v>202.1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4B-5044-97F5-B78A7A6652E1}"/>
            </c:ext>
          </c:extLst>
        </c:ser>
        <c:ser>
          <c:idx val="5"/>
          <c:order val="5"/>
          <c:tx>
            <c:strRef>
              <c:f>'Percent Funded of Projects'!$R$4:$R$5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'Percent Funded of Projects'!$L$6:$L$15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Projects'!$R$6:$R$15</c:f>
              <c:numCache>
                <c:formatCode>General</c:formatCode>
                <c:ptCount val="9"/>
                <c:pt idx="1">
                  <c:v>102</c:v>
                </c:pt>
                <c:pt idx="2">
                  <c:v>164.45454545454547</c:v>
                </c:pt>
                <c:pt idx="3">
                  <c:v>158.6</c:v>
                </c:pt>
                <c:pt idx="4">
                  <c:v>188.47619047619048</c:v>
                </c:pt>
                <c:pt idx="5">
                  <c:v>121.06666666666666</c:v>
                </c:pt>
                <c:pt idx="6">
                  <c:v>120.72727272727273</c:v>
                </c:pt>
                <c:pt idx="7">
                  <c:v>154.5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4B-5044-97F5-B78A7A6652E1}"/>
            </c:ext>
          </c:extLst>
        </c:ser>
        <c:ser>
          <c:idx val="6"/>
          <c:order val="6"/>
          <c:tx>
            <c:strRef>
              <c:f>'Percent Funded of Projects'!$S$4:$S$5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'Percent Funded of Projects'!$L$6:$L$15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Projects'!$S$6:$S$15</c:f>
              <c:numCache>
                <c:formatCode>General</c:formatCode>
                <c:ptCount val="9"/>
                <c:pt idx="0">
                  <c:v>101</c:v>
                </c:pt>
                <c:pt idx="1">
                  <c:v>184.66666666666666</c:v>
                </c:pt>
                <c:pt idx="2">
                  <c:v>166.2</c:v>
                </c:pt>
                <c:pt idx="3">
                  <c:v>526.86666666666667</c:v>
                </c:pt>
                <c:pt idx="4">
                  <c:v>703.82142857142856</c:v>
                </c:pt>
                <c:pt idx="5">
                  <c:v>220.92857142857142</c:v>
                </c:pt>
                <c:pt idx="6">
                  <c:v>222.40983606557376</c:v>
                </c:pt>
                <c:pt idx="7">
                  <c:v>43790.903846153844</c:v>
                </c:pt>
                <c:pt idx="8">
                  <c:v>184.5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4B-5044-97F5-B78A7A6652E1}"/>
            </c:ext>
          </c:extLst>
        </c:ser>
        <c:ser>
          <c:idx val="7"/>
          <c:order val="7"/>
          <c:tx>
            <c:strRef>
              <c:f>'Percent Funded of Projects'!$T$4:$T$5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'Percent Funded of Projects'!$L$6:$L$15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'Percent Funded of Projects'!$T$6:$T$15</c:f>
              <c:numCache>
                <c:formatCode>General</c:formatCode>
                <c:ptCount val="9"/>
                <c:pt idx="1">
                  <c:v>141.33333333333334</c:v>
                </c:pt>
                <c:pt idx="2">
                  <c:v>183.25</c:v>
                </c:pt>
                <c:pt idx="3">
                  <c:v>138</c:v>
                </c:pt>
                <c:pt idx="4">
                  <c:v>135.27272727272728</c:v>
                </c:pt>
                <c:pt idx="5">
                  <c:v>118.23236514522821</c:v>
                </c:pt>
                <c:pt idx="6">
                  <c:v>117.64802631578948</c:v>
                </c:pt>
                <c:pt idx="7">
                  <c:v>148.95983935742973</c:v>
                </c:pt>
                <c:pt idx="8">
                  <c:v>114.42105263157895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4B-5044-97F5-B78A7A66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489503"/>
        <c:axId val="1518407583"/>
      </c:lineChart>
      <c:catAx>
        <c:axId val="151848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407583"/>
        <c:crosses val="autoZero"/>
        <c:auto val="1"/>
        <c:lblAlgn val="ctr"/>
        <c:lblOffset val="100"/>
        <c:noMultiLvlLbl val="0"/>
      </c:catAx>
      <c:valAx>
        <c:axId val="151840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48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173567</xdr:colOff>
      <xdr:row>15</xdr:row>
      <xdr:rowOff>76200</xdr:rowOff>
    </xdr:from>
    <xdr:to>
      <xdr:col>14</xdr:col>
      <xdr:colOff>313267</xdr:colOff>
      <xdr:row>56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B1DEE-EF7A-D84B-8F42-4FA5E6ED7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177800</xdr:rowOff>
    </xdr:from>
    <xdr:to>
      <xdr:col>19</xdr:col>
      <xdr:colOff>457200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695EC-B253-4B4D-8FCE-B95C89DCE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19</xdr:row>
      <xdr:rowOff>165100</xdr:rowOff>
    </xdr:from>
    <xdr:to>
      <xdr:col>12</xdr:col>
      <xdr:colOff>279400</xdr:colOff>
      <xdr:row>49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1CA2BF-56A8-2349-9428-91BE8933B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13</xdr:row>
      <xdr:rowOff>127000</xdr:rowOff>
    </xdr:from>
    <xdr:to>
      <xdr:col>12</xdr:col>
      <xdr:colOff>254000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66376-5806-A140-86DB-9B558936F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15</xdr:row>
      <xdr:rowOff>38100</xdr:rowOff>
    </xdr:from>
    <xdr:to>
      <xdr:col>14</xdr:col>
      <xdr:colOff>406400</xdr:colOff>
      <xdr:row>43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D9B92-9B85-5E42-834D-A769F6B0F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15</xdr:row>
      <xdr:rowOff>76200</xdr:rowOff>
    </xdr:from>
    <xdr:to>
      <xdr:col>10</xdr:col>
      <xdr:colOff>304800</xdr:colOff>
      <xdr:row>42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3C6BDA-14AF-E44B-B57D-C14555F2A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33866</xdr:colOff>
      <xdr:row>15</xdr:row>
      <xdr:rowOff>93133</xdr:rowOff>
    </xdr:from>
    <xdr:to>
      <xdr:col>24</xdr:col>
      <xdr:colOff>490682</xdr:colOff>
      <xdr:row>68</xdr:row>
      <xdr:rowOff>28864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85C97F-374C-924F-B318-8D2B7FED1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0.957240046293" createdVersion="6" refreshedVersion="6" minRefreshableVersion="3" recordCount="4114" xr:uid="{A0E526BD-CDEF-BE49-AE73-85B08A38872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0.966174421294" createdVersion="6" refreshedVersion="6" minRefreshableVersion="3" recordCount="4114" xr:uid="{E0A0F4C6-CD4A-F946-B567-53D6FC66680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5.92965810185" createdVersion="6" refreshedVersion="6" minRefreshableVersion="3" recordCount="4114" xr:uid="{9F5D4A0A-AE17-8848-AE2E-F17BA8942258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7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2T22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09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1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07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15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0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3T20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4T20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16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6T21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421052631578"/>
    <x v="0"/>
    <s v="television"/>
    <x v="10"/>
    <d v="2014-06-24T20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3333333333329"/>
    <x v="0"/>
    <s v="television"/>
    <x v="11"/>
    <d v="2016-08-21T22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1305925030231"/>
    <x v="0"/>
    <s v="television"/>
    <x v="12"/>
    <d v="2014-07-15T22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431372549019"/>
    <x v="0"/>
    <s v="television"/>
    <x v="13"/>
    <d v="2016-06-23T15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0731707317074"/>
    <x v="0"/>
    <s v="television"/>
    <x v="14"/>
    <d v="2014-07-13T08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55102040816325"/>
    <x v="0"/>
    <s v="television"/>
    <x v="15"/>
    <d v="2015-09-27T15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285714285716"/>
    <x v="0"/>
    <s v="television"/>
    <x v="16"/>
    <d v="2014-06-16T00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4444444444443"/>
    <x v="0"/>
    <s v="television"/>
    <x v="17"/>
    <d v="2014-11-04T13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4122807017543"/>
    <x v="0"/>
    <s v="television"/>
    <x v="18"/>
    <d v="2014-09-17T08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36363636363633"/>
    <x v="0"/>
    <s v="television"/>
    <x v="19"/>
    <d v="2015-07-20T14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3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009900990099"/>
    <x v="0"/>
    <s v="television"/>
    <x v="21"/>
    <d v="2014-09-26T10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2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347826086956"/>
    <x v="0"/>
    <s v="television"/>
    <x v="23"/>
    <d v="2015-04-30T10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6149825783982"/>
    <x v="0"/>
    <s v="television"/>
    <x v="24"/>
    <d v="2015-09-15T14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2857142857146"/>
    <x v="0"/>
    <s v="television"/>
    <x v="25"/>
    <d v="2016-01-08T19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0526315789474"/>
    <x v="0"/>
    <s v="television"/>
    <x v="26"/>
    <d v="2014-08-17T07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6666666666667"/>
    <x v="0"/>
    <s v="television"/>
    <x v="27"/>
    <d v="2014-11-15T23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056338028169"/>
    <x v="0"/>
    <s v="television"/>
    <x v="28"/>
    <d v="2015-12-16T18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3931623931625"/>
    <x v="0"/>
    <s v="television"/>
    <x v="29"/>
    <d v="2014-07-22T11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264150943396"/>
    <x v="0"/>
    <s v="television"/>
    <x v="30"/>
    <d v="2014-08-21T02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4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4943820224717"/>
    <x v="0"/>
    <s v="television"/>
    <x v="32"/>
    <d v="2016-05-12T22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1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2352941176471"/>
    <x v="0"/>
    <s v="television"/>
    <x v="34"/>
    <d v="2014-08-05T02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4285714285715"/>
    <x v="0"/>
    <s v="television"/>
    <x v="35"/>
    <d v="2015-04-27T19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090909090909"/>
    <x v="0"/>
    <s v="television"/>
    <x v="36"/>
    <d v="2015-04-04T01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383399209487"/>
    <x v="0"/>
    <s v="television"/>
    <x v="37"/>
    <d v="2015-02-27T11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181818181818"/>
    <x v="0"/>
    <s v="television"/>
    <x v="38"/>
    <d v="2013-05-10T20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89861751152074"/>
    <x v="0"/>
    <s v="television"/>
    <x v="39"/>
    <d v="2014-05-25T17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875"/>
    <x v="0"/>
    <s v="television"/>
    <x v="40"/>
    <d v="2014-06-18T23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315789473684"/>
    <x v="0"/>
    <s v="television"/>
    <x v="41"/>
    <d v="2014-10-05T08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479289940828"/>
    <x v="0"/>
    <s v="television"/>
    <x v="42"/>
    <d v="2014-12-28T10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121673003802"/>
    <x v="0"/>
    <s v="television"/>
    <x v="43"/>
    <d v="2014-07-12T19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333333333334"/>
    <x v="0"/>
    <s v="television"/>
    <x v="44"/>
    <d v="2014-10-06T21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0655737704917"/>
    <x v="0"/>
    <s v="television"/>
    <x v="45"/>
    <d v="2016-04-27T09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444444444446"/>
    <x v="0"/>
    <s v="television"/>
    <x v="46"/>
    <d v="2015-12-15T18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65000000000009"/>
    <x v="0"/>
    <s v="television"/>
    <x v="47"/>
    <d v="2014-12-19T15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15789473684212"/>
    <x v="0"/>
    <s v="television"/>
    <x v="48"/>
    <d v="2015-03-01T07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103448275863"/>
    <x v="0"/>
    <s v="television"/>
    <x v="49"/>
    <d v="2015-10-23T23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2727272727273"/>
    <x v="0"/>
    <s v="television"/>
    <x v="50"/>
    <d v="2015-01-30T12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3613445378151"/>
    <x v="0"/>
    <s v="television"/>
    <x v="51"/>
    <d v="2015-08-10T17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076923076923"/>
    <x v="0"/>
    <s v="television"/>
    <x v="52"/>
    <d v="2014-07-17T11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1111111111111"/>
    <x v="0"/>
    <s v="television"/>
    <x v="53"/>
    <d v="2014-04-04T17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076923076923"/>
    <x v="0"/>
    <s v="television"/>
    <x v="54"/>
    <d v="2015-12-25T12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5348837209303"/>
    <x v="0"/>
    <s v="television"/>
    <x v="55"/>
    <d v="2016-05-27T18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16091954022987"/>
    <x v="0"/>
    <s v="television"/>
    <x v="56"/>
    <d v="2015-06-08T11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173913043478"/>
    <x v="0"/>
    <s v="television"/>
    <x v="57"/>
    <d v="2015-04-25T14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333333333334"/>
    <x v="0"/>
    <s v="television"/>
    <x v="58"/>
    <d v="2014-11-19T13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242424242418"/>
    <x v="0"/>
    <s v="television"/>
    <x v="59"/>
    <d v="2015-09-14T16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0092592592593"/>
    <x v="0"/>
    <s v="shorts"/>
    <x v="60"/>
    <d v="2014-03-22T19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130434782606"/>
    <x v="0"/>
    <s v="shorts"/>
    <x v="61"/>
    <d v="2013-06-06T14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08333333333329"/>
    <x v="0"/>
    <s v="shorts"/>
    <x v="62"/>
    <d v="2013-03-03T14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4531249999998"/>
    <x v="0"/>
    <s v="shorts"/>
    <x v="63"/>
    <d v="2013-12-27T23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66666666666671"/>
    <x v="0"/>
    <s v="shorts"/>
    <x v="64"/>
    <d v="2013-07-07T19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263157894737"/>
    <x v="0"/>
    <s v="shorts"/>
    <x v="65"/>
    <d v="2014-08-11T00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0769230769226"/>
    <x v="0"/>
    <s v="shorts"/>
    <x v="66"/>
    <d v="2016-07-18T15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09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4444444444443"/>
    <x v="0"/>
    <s v="shorts"/>
    <x v="68"/>
    <d v="2014-02-23T08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27134831460668"/>
    <x v="0"/>
    <s v="shorts"/>
    <x v="69"/>
    <d v="2011-10-02T01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11764705882355"/>
    <x v="0"/>
    <s v="shorts"/>
    <x v="70"/>
    <d v="2011-09-04T16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1875"/>
    <x v="0"/>
    <s v="shorts"/>
    <x v="71"/>
    <d v="2012-05-28T01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0731707317074"/>
    <x v="0"/>
    <s v="shorts"/>
    <x v="72"/>
    <d v="2012-11-14T19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2T22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1034482758618"/>
    <x v="0"/>
    <s v="shorts"/>
    <x v="74"/>
    <d v="2016-01-21T06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57446808510639"/>
    <x v="0"/>
    <s v="shorts"/>
    <x v="75"/>
    <d v="2013-04-23T00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66666666666668"/>
    <x v="0"/>
    <s v="shorts"/>
    <x v="76"/>
    <d v="2011-12-27T12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4615384615387"/>
    <x v="0"/>
    <s v="shorts"/>
    <x v="77"/>
    <d v="2012-05-20T21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2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68292682926827"/>
    <x v="0"/>
    <s v="shorts"/>
    <x v="79"/>
    <d v="2014-04-25T13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2978723404256"/>
    <x v="0"/>
    <s v="shorts"/>
    <x v="80"/>
    <d v="2013-12-09T21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35714285714285"/>
    <x v="0"/>
    <s v="shorts"/>
    <x v="81"/>
    <d v="2012-07-13T22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05000000000003"/>
    <x v="0"/>
    <s v="shorts"/>
    <x v="82"/>
    <d v="2011-10-09T14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6923076923077"/>
    <x v="0"/>
    <s v="shorts"/>
    <x v="83"/>
    <d v="2015-02-22T06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28571428571431"/>
    <x v="0"/>
    <s v="shorts"/>
    <x v="84"/>
    <d v="2011-05-15T13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14285714285708"/>
    <x v="0"/>
    <s v="shorts"/>
    <x v="85"/>
    <d v="2011-09-22T22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470588235293"/>
    <x v="0"/>
    <s v="shorts"/>
    <x v="86"/>
    <d v="2015-12-27T09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2T20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0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8571428571429"/>
    <x v="0"/>
    <s v="shorts"/>
    <x v="89"/>
    <d v="2013-06-02T13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75"/>
    <x v="0"/>
    <s v="shorts"/>
    <x v="90"/>
    <d v="2011-07-12T02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869565217391"/>
    <x v="0"/>
    <s v="shorts"/>
    <x v="91"/>
    <d v="2011-05-17T04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2558139534883"/>
    <x v="0"/>
    <s v="shorts"/>
    <x v="92"/>
    <d v="2017-02-01T03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3333333333334"/>
    <x v="0"/>
    <s v="shorts"/>
    <x v="93"/>
    <d v="2012-07-03T16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66666666666668"/>
    <x v="0"/>
    <s v="shorts"/>
    <x v="94"/>
    <d v="2014-04-07T12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04761904761905"/>
    <x v="0"/>
    <s v="shorts"/>
    <x v="95"/>
    <d v="2012-02-25T19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88235294117645"/>
    <x v="0"/>
    <s v="shorts"/>
    <x v="96"/>
    <d v="2010-07-31T22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25"/>
    <x v="0"/>
    <s v="shorts"/>
    <x v="97"/>
    <d v="2011-07-11T22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66666666666664"/>
    <x v="0"/>
    <s v="shorts"/>
    <x v="98"/>
    <d v="2012-12-07T18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76666666666664"/>
    <x v="0"/>
    <s v="shorts"/>
    <x v="99"/>
    <d v="2014-01-22T16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0769230769232"/>
    <x v="0"/>
    <s v="shorts"/>
    <x v="100"/>
    <d v="2012-11-04T14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3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307692307692"/>
    <x v="0"/>
    <s v="shorts"/>
    <x v="102"/>
    <d v="2010-12-22T22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897959183673468"/>
    <x v="0"/>
    <s v="shorts"/>
    <x v="103"/>
    <d v="2014-03-07T14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2T20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3333333333333"/>
    <x v="0"/>
    <s v="shorts"/>
    <x v="105"/>
    <d v="2016-05-13T19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111111111111"/>
    <x v="0"/>
    <s v="shorts"/>
    <x v="106"/>
    <d v="2012-04-02T13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7681159420291"/>
    <x v="0"/>
    <s v="shorts"/>
    <x v="107"/>
    <d v="2011-04-24T18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3404255319153"/>
    <x v="0"/>
    <s v="shorts"/>
    <x v="108"/>
    <d v="2013-05-31T09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02127659574465"/>
    <x v="0"/>
    <s v="shorts"/>
    <x v="109"/>
    <d v="2011-02-25T19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4615384615387"/>
    <x v="0"/>
    <s v="shorts"/>
    <x v="110"/>
    <d v="2013-11-14T00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754716981132"/>
    <x v="0"/>
    <s v="shorts"/>
    <x v="111"/>
    <d v="2015-05-31T02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197530864197532"/>
    <x v="0"/>
    <s v="shorts"/>
    <x v="112"/>
    <d v="2014-04-12T21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4615384615387"/>
    <x v="0"/>
    <s v="shorts"/>
    <x v="113"/>
    <d v="2011-08-06T10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1428571428569"/>
    <x v="0"/>
    <s v="shorts"/>
    <x v="114"/>
    <d v="2012-01-13T01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27272727272727"/>
    <x v="0"/>
    <s v="shorts"/>
    <x v="115"/>
    <d v="2012-02-04T12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8947368421052"/>
    <x v="0"/>
    <s v="shorts"/>
    <x v="116"/>
    <d v="2011-04-08T05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8962962962963"/>
    <x v="0"/>
    <s v="shorts"/>
    <x v="117"/>
    <d v="2010-06-09T14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230769230768"/>
    <x v="0"/>
    <s v="shorts"/>
    <x v="118"/>
    <d v="2011-07-28T20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0540540540545"/>
    <x v="0"/>
    <s v="shorts"/>
    <x v="119"/>
    <d v="2011-08-13T18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2T20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05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e v="#DIV/0!"/>
    <x v="0"/>
    <s v="science fiction"/>
    <x v="122"/>
    <d v="2016-10-10T05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66666666666668"/>
    <x v="0"/>
    <s v="science fiction"/>
    <x v="123"/>
    <d v="2014-10-28T17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e v="#DIV/0!"/>
    <x v="0"/>
    <s v="science fiction"/>
    <x v="124"/>
    <d v="2015-05-15T17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66666666666666"/>
    <x v="0"/>
    <s v="science fiction"/>
    <x v="125"/>
    <d v="2017-02-03T18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230769230769"/>
    <x v="0"/>
    <s v="science fiction"/>
    <x v="126"/>
    <d v="2015-06-10T21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08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6666666666669"/>
    <x v="0"/>
    <s v="science fiction"/>
    <x v="128"/>
    <d v="2016-10-20T00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e v="#DIV/0!"/>
    <x v="0"/>
    <s v="science fiction"/>
    <x v="129"/>
    <d v="2014-10-30T17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e v="#DIV/0!"/>
    <x v="0"/>
    <s v="science fiction"/>
    <x v="130"/>
    <d v="2014-06-16T15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e v="#DIV/0!"/>
    <x v="0"/>
    <s v="science fiction"/>
    <x v="131"/>
    <d v="2016-07-05T19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06172839506178"/>
    <x v="0"/>
    <s v="science fiction"/>
    <x v="132"/>
    <d v="2014-11-07T15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e v="#DIV/0!"/>
    <x v="0"/>
    <s v="science fiction"/>
    <x v="133"/>
    <d v="2016-05-31T12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e v="#DIV/0!"/>
    <x v="0"/>
    <s v="science fiction"/>
    <x v="134"/>
    <d v="2015-09-04T12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4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e v="#DIV/0!"/>
    <x v="0"/>
    <s v="science fiction"/>
    <x v="136"/>
    <d v="2015-05-16T05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e v="#DIV/0!"/>
    <x v="0"/>
    <s v="science fiction"/>
    <x v="137"/>
    <d v="2015-10-12T08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41379310344826"/>
    <x v="0"/>
    <s v="science fiction"/>
    <x v="138"/>
    <d v="2015-07-31T23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17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e v="#DIV/0!"/>
    <x v="0"/>
    <s v="science fiction"/>
    <x v="140"/>
    <d v="2015-03-19T22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78571428571431"/>
    <x v="0"/>
    <s v="science fiction"/>
    <x v="141"/>
    <d v="2015-05-30T22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17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e v="#DIV/0!"/>
    <x v="0"/>
    <s v="science fiction"/>
    <x v="143"/>
    <d v="2016-09-03T00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45945945945944"/>
    <x v="0"/>
    <s v="science fiction"/>
    <x v="144"/>
    <d v="2015-04-13T12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55555555555557"/>
    <x v="0"/>
    <s v="science fiction"/>
    <x v="145"/>
    <d v="2015-08-11T08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3333333333336"/>
    <x v="0"/>
    <s v="science fiction"/>
    <x v="146"/>
    <d v="2017-01-17T19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e v="#DIV/0!"/>
    <x v="0"/>
    <s v="science fiction"/>
    <x v="147"/>
    <d v="2015-01-08T13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1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3333333333334"/>
    <x v="0"/>
    <s v="science fiction"/>
    <x v="149"/>
    <d v="2014-12-25T03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283582089555"/>
    <x v="0"/>
    <s v="science fiction"/>
    <x v="150"/>
    <d v="2015-05-25T22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08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2T20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0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3333333333334"/>
    <x v="0"/>
    <s v="science fiction"/>
    <x v="154"/>
    <d v="2015-06-03T08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08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2T21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16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e v="#DIV/0!"/>
    <x v="0"/>
    <s v="science fiction"/>
    <x v="158"/>
    <d v="2014-10-21T20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05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e v="#DIV/0!"/>
    <x v="0"/>
    <s v="drama"/>
    <x v="160"/>
    <d v="2015-08-15T16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1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18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e v="#DIV/0!"/>
    <x v="0"/>
    <s v="drama"/>
    <x v="163"/>
    <d v="2015-09-30T19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28571428571431"/>
    <x v="0"/>
    <s v="drama"/>
    <x v="164"/>
    <d v="2014-09-19T13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e v="#DIV/0!"/>
    <x v="0"/>
    <s v="drama"/>
    <x v="165"/>
    <d v="2016-01-12T10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5T20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17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333333333333"/>
    <x v="0"/>
    <s v="drama"/>
    <x v="168"/>
    <d v="2015-03-19T14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07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0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1T23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e v="#DIV/0!"/>
    <x v="0"/>
    <s v="drama"/>
    <x v="172"/>
    <d v="2015-03-19T03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e v="#DIV/0!"/>
    <x v="0"/>
    <s v="drama"/>
    <x v="173"/>
    <d v="2015-02-28T08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e v="#DIV/0!"/>
    <x v="0"/>
    <s v="drama"/>
    <x v="174"/>
    <d v="2015-05-08T13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4615384615387"/>
    <x v="0"/>
    <s v="drama"/>
    <x v="175"/>
    <d v="2014-08-29T13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e v="#DIV/0!"/>
    <x v="0"/>
    <s v="drama"/>
    <x v="176"/>
    <d v="2015-08-05T14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4285714285715"/>
    <x v="0"/>
    <s v="drama"/>
    <x v="177"/>
    <d v="2015-03-23T19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e v="#DIV/0!"/>
    <x v="0"/>
    <s v="drama"/>
    <x v="178"/>
    <d v="2015-11-26T18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3T20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46153846153847"/>
    <x v="0"/>
    <s v="drama"/>
    <x v="180"/>
    <d v="2015-04-13T14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2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e v="#DIV/0!"/>
    <x v="0"/>
    <s v="drama"/>
    <x v="182"/>
    <d v="2017-01-06T19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15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8-31T22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16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e v="#DIV/0!"/>
    <x v="0"/>
    <s v="drama"/>
    <x v="186"/>
    <d v="2017-03-03T15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1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e v="#DIV/0!"/>
    <x v="0"/>
    <s v="drama"/>
    <x v="188"/>
    <d v="2014-09-04T23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1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0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3333333333329"/>
    <x v="0"/>
    <s v="drama"/>
    <x v="191"/>
    <d v="2015-10-02T05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66666666666667"/>
    <x v="0"/>
    <s v="drama"/>
    <x v="192"/>
    <d v="2014-10-17T14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e v="#DIV/0!"/>
    <x v="0"/>
    <s v="drama"/>
    <x v="193"/>
    <d v="2014-11-28T18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18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e v="#DIV/0!"/>
    <x v="0"/>
    <s v="drama"/>
    <x v="195"/>
    <d v="2015-07-10T11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0526315789474"/>
    <x v="0"/>
    <s v="drama"/>
    <x v="196"/>
    <d v="2015-10-10T16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16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4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e v="#DIV/0!"/>
    <x v="0"/>
    <s v="drama"/>
    <x v="199"/>
    <d v="2016-08-31T21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08333333333337"/>
    <x v="0"/>
    <s v="drama"/>
    <x v="200"/>
    <d v="2014-09-14T21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85714285714285"/>
    <x v="0"/>
    <s v="drama"/>
    <x v="201"/>
    <d v="2015-02-08T14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e v="#DIV/0!"/>
    <x v="0"/>
    <s v="drama"/>
    <x v="202"/>
    <d v="2015-10-08T15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15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368136117556"/>
    <x v="0"/>
    <s v="drama"/>
    <x v="204"/>
    <d v="2016-08-04T09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0588235294116"/>
    <x v="0"/>
    <s v="drama"/>
    <x v="205"/>
    <d v="2015-10-06T10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e v="#DIV/0!"/>
    <x v="0"/>
    <s v="drama"/>
    <x v="206"/>
    <d v="2016-08-05T19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4615384615384"/>
    <x v="0"/>
    <s v="drama"/>
    <x v="207"/>
    <d v="2015-01-03T23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e v="#DIV/0!"/>
    <x v="0"/>
    <s v="drama"/>
    <x v="208"/>
    <d v="2014-12-16T03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e v="#DIV/0!"/>
    <x v="0"/>
    <s v="drama"/>
    <x v="209"/>
    <d v="2015-07-10T17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18181818181813"/>
    <x v="0"/>
    <s v="drama"/>
    <x v="210"/>
    <d v="2015-10-01T00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333333333334"/>
    <x v="0"/>
    <s v="drama"/>
    <x v="211"/>
    <d v="2015-09-18T22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15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09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0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18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3833333333336"/>
    <x v="0"/>
    <s v="drama"/>
    <x v="216"/>
    <d v="2015-04-22T17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8947368421052"/>
    <x v="0"/>
    <s v="drama"/>
    <x v="217"/>
    <d v="2014-12-28T10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0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8684210526316"/>
    <x v="0"/>
    <s v="drama"/>
    <x v="219"/>
    <d v="2016-04-01T01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15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e v="#DIV/0!"/>
    <x v="0"/>
    <s v="drama"/>
    <x v="221"/>
    <d v="2015-03-28T14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6T21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e v="#DIV/0!"/>
    <x v="0"/>
    <s v="drama"/>
    <x v="223"/>
    <d v="2016-05-21T20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e v="#DIV/0!"/>
    <x v="0"/>
    <s v="drama"/>
    <x v="224"/>
    <d v="2015-07-10T00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e v="#DIV/0!"/>
    <x v="0"/>
    <s v="drama"/>
    <x v="225"/>
    <d v="2016-04-08T17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4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e v="#DIV/0!"/>
    <x v="0"/>
    <s v="drama"/>
    <x v="227"/>
    <d v="2015-07-09T16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e v="#DIV/0!"/>
    <x v="0"/>
    <s v="drama"/>
    <x v="228"/>
    <d v="2015-06-01T11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e v="#DIV/0!"/>
    <x v="0"/>
    <s v="drama"/>
    <x v="229"/>
    <d v="2016-02-13T17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3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e v="#DIV/0!"/>
    <x v="0"/>
    <s v="drama"/>
    <x v="231"/>
    <d v="2016-01-02T18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4285714285714"/>
    <x v="0"/>
    <s v="drama"/>
    <x v="232"/>
    <d v="2015-02-27T14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e v="#DIV/0!"/>
    <x v="0"/>
    <s v="drama"/>
    <x v="233"/>
    <d v="2016-09-29T16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0T19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e v="#DIV/0!"/>
    <x v="0"/>
    <s v="drama"/>
    <x v="235"/>
    <d v="2015-07-09T16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e v="#DIV/0!"/>
    <x v="0"/>
    <s v="drama"/>
    <x v="236"/>
    <d v="2016-01-04T19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08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e v="#DIV/0!"/>
    <x v="0"/>
    <s v="drama"/>
    <x v="238"/>
    <d v="2016-12-30T04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07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4759124087591"/>
    <x v="0"/>
    <s v="documentary"/>
    <x v="240"/>
    <d v="2013-05-05T12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255319148936"/>
    <x v="0"/>
    <s v="documentary"/>
    <x v="241"/>
    <d v="2014-12-21T11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19801980198025"/>
    <x v="0"/>
    <s v="documentary"/>
    <x v="242"/>
    <d v="2011-12-20T06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195121951219505"/>
    <x v="0"/>
    <s v="documentary"/>
    <x v="243"/>
    <d v="2014-02-21T20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398809523809526"/>
    <x v="0"/>
    <s v="documentary"/>
    <x v="244"/>
    <d v="2010-03-16T02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0833333333336"/>
    <x v="0"/>
    <s v="documentary"/>
    <x v="245"/>
    <d v="2012-08-15T20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8789237668158"/>
    <x v="0"/>
    <s v="documentary"/>
    <x v="246"/>
    <d v="2010-12-18T04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4516129032258"/>
    <x v="0"/>
    <s v="documentary"/>
    <x v="247"/>
    <d v="2010-10-15T22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205479452056"/>
    <x v="0"/>
    <s v="documentary"/>
    <x v="248"/>
    <d v="2012-01-07T13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1063829787232"/>
    <x v="0"/>
    <s v="documentary"/>
    <x v="249"/>
    <d v="2010-08-22T12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2837528604122"/>
    <x v="0"/>
    <s v="documentary"/>
    <x v="250"/>
    <d v="2013-06-06T08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77922077922075"/>
    <x v="0"/>
    <s v="documentary"/>
    <x v="251"/>
    <d v="2012-05-16T14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4444444444443"/>
    <x v="0"/>
    <s v="documentary"/>
    <x v="252"/>
    <d v="2010-05-31T22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5714285714286"/>
    <x v="0"/>
    <s v="documentary"/>
    <x v="253"/>
    <d v="2012-02-15T10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8643312101911"/>
    <x v="0"/>
    <s v="documentary"/>
    <x v="254"/>
    <d v="2015-10-16T21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18404255319146"/>
    <x v="0"/>
    <s v="documentary"/>
    <x v="255"/>
    <d v="2011-03-16T06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56363636363631"/>
    <x v="0"/>
    <s v="documentary"/>
    <x v="256"/>
    <d v="2013-03-16T13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0405357142856"/>
    <x v="0"/>
    <s v="documentary"/>
    <x v="257"/>
    <d v="2016-05-19T10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45930232558146"/>
    <x v="0"/>
    <s v="documentary"/>
    <x v="258"/>
    <d v="2011-06-17T20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4609341825902"/>
    <x v="0"/>
    <s v="documentary"/>
    <x v="259"/>
    <d v="2015-04-08T12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0909090909091"/>
    <x v="0"/>
    <s v="documentary"/>
    <x v="260"/>
    <d v="2010-07-17T04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3636363636364"/>
    <x v="0"/>
    <s v="documentary"/>
    <x v="261"/>
    <d v="2012-06-07T09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79310344827587"/>
    <x v="0"/>
    <s v="documentary"/>
    <x v="262"/>
    <d v="2011-02-26T00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4485981308412"/>
    <x v="0"/>
    <s v="documentary"/>
    <x v="263"/>
    <d v="2012-09-27T17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45054945054949"/>
    <x v="0"/>
    <s v="documentary"/>
    <x v="264"/>
    <d v="2012-05-11T09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75862068965523"/>
    <x v="0"/>
    <s v="documentary"/>
    <x v="265"/>
    <d v="2010-05-10T15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16666666666664"/>
    <x v="0"/>
    <s v="documentary"/>
    <x v="266"/>
    <d v="2010-04-22T22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78424242424248"/>
    <x v="0"/>
    <s v="documentary"/>
    <x v="267"/>
    <d v="2014-06-25T05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018018018018"/>
    <x v="0"/>
    <s v="documentary"/>
    <x v="268"/>
    <d v="2011-11-06T23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1735588972423"/>
    <x v="0"/>
    <s v="documentary"/>
    <x v="269"/>
    <d v="2017-02-21T23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0983606557376"/>
    <x v="0"/>
    <s v="documentary"/>
    <x v="270"/>
    <d v="2011-05-24T23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160278745645"/>
    <x v="0"/>
    <s v="documentary"/>
    <x v="271"/>
    <d v="2014-01-02T03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2461538461546"/>
    <x v="0"/>
    <s v="documentary"/>
    <x v="272"/>
    <d v="2010-04-28T13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67711864406776"/>
    <x v="0"/>
    <s v="documentary"/>
    <x v="273"/>
    <d v="2011-07-03T06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1238938053098"/>
    <x v="0"/>
    <s v="documentary"/>
    <x v="274"/>
    <d v="2012-04-05T01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298192771084331"/>
    <x v="0"/>
    <s v="documentary"/>
    <x v="275"/>
    <d v="2012-11-09T20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25806451612897"/>
    <x v="0"/>
    <s v="documentary"/>
    <x v="276"/>
    <d v="2012-04-27T19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4794952681391"/>
    <x v="0"/>
    <s v="documentary"/>
    <x v="277"/>
    <d v="2015-05-23T16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16867469879512"/>
    <x v="0"/>
    <s v="documentary"/>
    <x v="278"/>
    <d v="2012-10-11T19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85606557377056"/>
    <x v="0"/>
    <s v="documentary"/>
    <x v="279"/>
    <d v="2017-02-26T21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48948106591868"/>
    <x v="0"/>
    <s v="documentary"/>
    <x v="280"/>
    <d v="2014-05-30T09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3417721518989"/>
    <x v="0"/>
    <s v="documentary"/>
    <x v="281"/>
    <d v="2009-08-10T14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8547486033519"/>
    <x v="0"/>
    <s v="documentary"/>
    <x v="282"/>
    <d v="2010-02-22T17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269801980198"/>
    <x v="0"/>
    <s v="documentary"/>
    <x v="283"/>
    <d v="2011-05-31T23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66394736842106"/>
    <x v="0"/>
    <s v="documentary"/>
    <x v="284"/>
    <d v="2012-01-21T12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01438721136763"/>
    <x v="0"/>
    <s v="documentary"/>
    <x v="285"/>
    <d v="2013-09-19T13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148148148148"/>
    <x v="0"/>
    <s v="documentary"/>
    <x v="286"/>
    <d v="2013-03-25T13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89655172413794"/>
    <x v="0"/>
    <s v="documentary"/>
    <x v="287"/>
    <d v="2012-11-01T23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4812080536913"/>
    <x v="0"/>
    <s v="documentary"/>
    <x v="288"/>
    <d v="2012-06-25T23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1551724137936"/>
    <x v="0"/>
    <s v="documentary"/>
    <x v="289"/>
    <d v="2013-11-02T05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76190476190476"/>
    <x v="0"/>
    <s v="documentary"/>
    <x v="290"/>
    <d v="2011-02-02T02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28125"/>
    <x v="0"/>
    <s v="documentary"/>
    <x v="291"/>
    <d v="2013-04-30T19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2231237322514"/>
    <x v="0"/>
    <s v="documentary"/>
    <x v="292"/>
    <d v="2011-10-28T22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137404580153"/>
    <x v="0"/>
    <s v="documentary"/>
    <x v="293"/>
    <d v="2014-04-20T11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1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204511278196"/>
    <x v="0"/>
    <s v="documentary"/>
    <x v="295"/>
    <d v="2013-10-31T19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8953488372092"/>
    <x v="0"/>
    <s v="documentary"/>
    <x v="296"/>
    <d v="2012-09-07T06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4647887323943"/>
    <x v="0"/>
    <s v="documentary"/>
    <x v="297"/>
    <d v="2015-04-30T22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4351395730705"/>
    <x v="0"/>
    <s v="documentary"/>
    <x v="298"/>
    <d v="2014-05-09T16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1188524590166"/>
    <x v="0"/>
    <s v="documentary"/>
    <x v="299"/>
    <d v="2010-11-17T01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37785234899329"/>
    <x v="0"/>
    <s v="documentary"/>
    <x v="300"/>
    <d v="2011-04-24T18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496215139442228"/>
    <x v="0"/>
    <s v="documentary"/>
    <x v="301"/>
    <d v="2013-03-19T11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18518518518519"/>
    <x v="0"/>
    <s v="documentary"/>
    <x v="302"/>
    <d v="2012-02-24T15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2682926829265"/>
    <x v="0"/>
    <s v="documentary"/>
    <x v="303"/>
    <d v="2012-06-01T20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243243243244"/>
    <x v="0"/>
    <s v="documentary"/>
    <x v="304"/>
    <d v="2012-08-31T21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19576719576722"/>
    <x v="0"/>
    <s v="documentary"/>
    <x v="305"/>
    <d v="2012-03-10T10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2499999999997"/>
    <x v="0"/>
    <s v="documentary"/>
    <x v="306"/>
    <d v="2013-03-20T14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17361111111114"/>
    <x v="0"/>
    <s v="documentary"/>
    <x v="307"/>
    <d v="2013-02-07T17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2871287128714"/>
    <x v="0"/>
    <s v="documentary"/>
    <x v="308"/>
    <d v="2011-03-10T11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57983193277315"/>
    <x v="0"/>
    <s v="documentary"/>
    <x v="309"/>
    <d v="2012-09-03T13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4722222222222"/>
    <x v="0"/>
    <s v="documentary"/>
    <x v="310"/>
    <d v="2011-10-19T21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22"/>
    <x v="0"/>
    <s v="documentary"/>
    <x v="311"/>
    <d v="2012-01-01T02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01369863013697"/>
    <x v="0"/>
    <s v="documentary"/>
    <x v="312"/>
    <d v="2013-04-14T16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02702702702709"/>
    <x v="0"/>
    <s v="documentary"/>
    <x v="313"/>
    <d v="2010-08-11T10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095833333333331"/>
    <x v="0"/>
    <s v="documentary"/>
    <x v="314"/>
    <d v="2013-03-01T14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8888888888889"/>
    <x v="0"/>
    <s v="documentary"/>
    <x v="315"/>
    <d v="2012-08-22T13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265822784811"/>
    <x v="0"/>
    <s v="documentary"/>
    <x v="316"/>
    <d v="2014-12-10T23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699367088607602"/>
    <x v="0"/>
    <s v="documentary"/>
    <x v="317"/>
    <d v="2013-12-11T11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0281690140848"/>
    <x v="0"/>
    <s v="documentary"/>
    <x v="318"/>
    <d v="2013-03-26T18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058823529412"/>
    <x v="0"/>
    <s v="documentary"/>
    <x v="319"/>
    <d v="2010-02-02T02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139240506328"/>
    <x v="0"/>
    <s v="documentary"/>
    <x v="320"/>
    <d v="2015-12-22T18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314540059347"/>
    <x v="0"/>
    <s v="documentary"/>
    <x v="321"/>
    <d v="2016-11-08T06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301075268816"/>
    <x v="0"/>
    <s v="documentary"/>
    <x v="322"/>
    <d v="2016-05-13T08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8620689655173"/>
    <x v="0"/>
    <s v="documentary"/>
    <x v="323"/>
    <d v="2016-12-21T02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170731707317"/>
    <x v="0"/>
    <s v="documentary"/>
    <x v="324"/>
    <d v="2015-08-01T10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1195652173907"/>
    <x v="0"/>
    <s v="documentary"/>
    <x v="325"/>
    <d v="2016-12-19T23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7167680278018"/>
    <x v="0"/>
    <s v="documentary"/>
    <x v="326"/>
    <d v="2017-03-14T17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058823529412"/>
    <x v="0"/>
    <s v="documentary"/>
    <x v="327"/>
    <d v="2015-03-22T03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4578313253012"/>
    <x v="0"/>
    <s v="documentary"/>
    <x v="328"/>
    <d v="2015-10-31T23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365269461078"/>
    <x v="0"/>
    <s v="documentary"/>
    <x v="329"/>
    <d v="2015-11-06T23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352941176471"/>
    <x v="0"/>
    <s v="documentary"/>
    <x v="330"/>
    <d v="2013-05-16T22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56164383561648"/>
    <x v="0"/>
    <s v="documentary"/>
    <x v="331"/>
    <d v="2016-06-17T08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063063063063"/>
    <x v="0"/>
    <s v="documentary"/>
    <x v="332"/>
    <d v="2015-10-28T03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203007518798"/>
    <x v="0"/>
    <s v="documentary"/>
    <x v="333"/>
    <d v="2016-04-07T09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217391304347"/>
    <x v="0"/>
    <s v="documentary"/>
    <x v="334"/>
    <d v="2015-05-15T14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875"/>
    <x v="0"/>
    <s v="documentary"/>
    <x v="335"/>
    <d v="2015-05-08T17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49046653144013"/>
    <x v="0"/>
    <s v="documentary"/>
    <x v="336"/>
    <d v="2015-11-13T10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04838709677421"/>
    <x v="0"/>
    <s v="documentary"/>
    <x v="337"/>
    <d v="2015-03-13T21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.000169491525426"/>
    <x v="0"/>
    <s v="documentary"/>
    <x v="338"/>
    <d v="2016-09-02T20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65168539325836"/>
    <x v="0"/>
    <s v="documentary"/>
    <x v="339"/>
    <d v="2015-04-29T13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4782608695653"/>
    <x v="0"/>
    <s v="documentary"/>
    <x v="340"/>
    <d v="2017-03-08T16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09090909090907"/>
    <x v="0"/>
    <s v="documentary"/>
    <x v="341"/>
    <d v="2014-09-30T22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083076923075"/>
    <x v="0"/>
    <s v="documentary"/>
    <x v="342"/>
    <d v="2016-04-29T13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3339694656486"/>
    <x v="0"/>
    <s v="documentary"/>
    <x v="343"/>
    <d v="2014-11-13T22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298245614035"/>
    <x v="0"/>
    <s v="documentary"/>
    <x v="344"/>
    <d v="2015-05-31T21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0335195530723"/>
    <x v="0"/>
    <s v="documentary"/>
    <x v="345"/>
    <d v="2015-05-20T17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79148936170213"/>
    <x v="0"/>
    <s v="documentary"/>
    <x v="346"/>
    <d v="2015-10-14T07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361477572559"/>
    <x v="0"/>
    <s v="documentary"/>
    <x v="347"/>
    <d v="2015-11-14T07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4621848739501"/>
    <x v="0"/>
    <s v="documentary"/>
    <x v="348"/>
    <d v="2015-08-21T09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899281437125751"/>
    <x v="0"/>
    <s v="documentary"/>
    <x v="349"/>
    <d v="2017-02-24T06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1900452488688"/>
    <x v="0"/>
    <s v="documentary"/>
    <x v="350"/>
    <d v="2016-09-10T22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2863070539416"/>
    <x v="0"/>
    <s v="documentary"/>
    <x v="351"/>
    <d v="2016-04-07T17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55244755244753"/>
    <x v="0"/>
    <s v="documentary"/>
    <x v="352"/>
    <d v="2014-10-07T23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394779771615"/>
    <x v="0"/>
    <s v="documentary"/>
    <x v="353"/>
    <d v="2015-11-19T15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4827586206897"/>
    <x v="0"/>
    <s v="documentary"/>
    <x v="354"/>
    <d v="2016-04-08T13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0606060606059"/>
    <x v="0"/>
    <s v="documentary"/>
    <x v="355"/>
    <d v="2014-12-01T03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1340206185566"/>
    <x v="0"/>
    <s v="documentary"/>
    <x v="356"/>
    <d v="2016-03-16T13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38613861386133"/>
    <x v="0"/>
    <s v="documentary"/>
    <x v="357"/>
    <d v="2015-04-24T00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4868913857678"/>
    <x v="0"/>
    <s v="documentary"/>
    <x v="358"/>
    <d v="2016-06-15T10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3178807947019"/>
    <x v="0"/>
    <s v="documentary"/>
    <x v="359"/>
    <d v="2014-11-14T00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2758620689654"/>
    <x v="0"/>
    <s v="documentary"/>
    <x v="360"/>
    <d v="2015-07-22T22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189265536722"/>
    <x v="0"/>
    <s v="documentary"/>
    <x v="361"/>
    <d v="2014-11-22T20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488372093022"/>
    <x v="0"/>
    <s v="documentary"/>
    <x v="362"/>
    <d v="2014-08-07T19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4615384615387"/>
    <x v="0"/>
    <s v="documentary"/>
    <x v="363"/>
    <d v="2010-05-02T14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4159292035398"/>
    <x v="0"/>
    <s v="documentary"/>
    <x v="364"/>
    <d v="2014-06-20T22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3846153846152"/>
    <x v="0"/>
    <s v="documentary"/>
    <x v="365"/>
    <d v="2014-02-28T09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343283582089"/>
    <x v="0"/>
    <s v="documentary"/>
    <x v="366"/>
    <d v="2012-05-20T14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4882352941176"/>
    <x v="0"/>
    <s v="documentary"/>
    <x v="367"/>
    <d v="2013-04-30T23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05660377359"/>
    <x v="0"/>
    <s v="documentary"/>
    <x v="368"/>
    <d v="2015-03-15T08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4970059880241"/>
    <x v="0"/>
    <s v="documentary"/>
    <x v="369"/>
    <d v="2012-01-15T08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1860465116281"/>
    <x v="0"/>
    <s v="documentary"/>
    <x v="370"/>
    <d v="2017-01-06T14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5517890772127"/>
    <x v="0"/>
    <s v="documentary"/>
    <x v="371"/>
    <d v="2013-02-01T13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77777777777779"/>
    <x v="0"/>
    <s v="documentary"/>
    <x v="372"/>
    <d v="2016-04-05T11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87640449438209"/>
    <x v="0"/>
    <s v="documentary"/>
    <x v="373"/>
    <d v="2012-07-18T16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1724137931032"/>
    <x v="0"/>
    <s v="documentary"/>
    <x v="374"/>
    <d v="2011-09-16T16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57142857142854"/>
    <x v="0"/>
    <s v="documentary"/>
    <x v="375"/>
    <d v="2014-03-01T12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3333333333336"/>
    <x v="0"/>
    <s v="documentary"/>
    <x v="376"/>
    <d v="2016-08-25T05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1804511278195"/>
    <x v="0"/>
    <s v="documentary"/>
    <x v="377"/>
    <d v="2015-11-14T02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397590361445786"/>
    <x v="0"/>
    <s v="documentary"/>
    <x v="378"/>
    <d v="2016-01-25T18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5906040268456"/>
    <x v="0"/>
    <s v="documentary"/>
    <x v="379"/>
    <d v="2012-05-03T11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020408163265"/>
    <x v="0"/>
    <s v="documentary"/>
    <x v="380"/>
    <d v="2016-01-23T12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274900398407"/>
    <x v="0"/>
    <s v="documentary"/>
    <x v="381"/>
    <d v="2012-07-30T00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2727272727266"/>
    <x v="0"/>
    <s v="documentary"/>
    <x v="382"/>
    <d v="2012-09-06T12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0833333333336"/>
    <x v="0"/>
    <s v="documentary"/>
    <x v="383"/>
    <d v="2014-05-18T21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0469973890339"/>
    <x v="0"/>
    <s v="documentary"/>
    <x v="384"/>
    <d v="2015-01-06T13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79535864978902"/>
    <x v="0"/>
    <s v="documentary"/>
    <x v="385"/>
    <d v="2014-11-21T10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0769230769234"/>
    <x v="0"/>
    <s v="documentary"/>
    <x v="386"/>
    <d v="2015-08-10T17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039145907473"/>
    <x v="0"/>
    <s v="documentary"/>
    <x v="387"/>
    <d v="2015-08-15T01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45070422535215"/>
    <x v="0"/>
    <s v="documentary"/>
    <x v="388"/>
    <d v="2016-07-27T20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107284768211"/>
    <x v="0"/>
    <s v="documentary"/>
    <x v="389"/>
    <d v="2014-03-07T17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28571428571431"/>
    <x v="0"/>
    <s v="documentary"/>
    <x v="390"/>
    <d v="2015-05-07T19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5906735751295"/>
    <x v="0"/>
    <s v="documentary"/>
    <x v="391"/>
    <d v="2011-12-17T19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16504854368927"/>
    <x v="0"/>
    <s v="documentary"/>
    <x v="392"/>
    <d v="2011-09-07T22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48433048432"/>
    <x v="0"/>
    <s v="documentary"/>
    <x v="393"/>
    <d v="2013-10-10T12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3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19836956521746"/>
    <x v="0"/>
    <s v="documentary"/>
    <x v="395"/>
    <d v="2012-04-27T16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2653061224488"/>
    <x v="0"/>
    <s v="documentary"/>
    <x v="396"/>
    <d v="2012-07-07T08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0043668122275"/>
    <x v="0"/>
    <s v="documentary"/>
    <x v="397"/>
    <d v="2010-08-31T22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044776119403"/>
    <x v="0"/>
    <s v="documentary"/>
    <x v="398"/>
    <d v="2015-04-29T14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263157894738"/>
    <x v="0"/>
    <s v="documentary"/>
    <x v="399"/>
    <d v="2016-12-14T07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306451612902"/>
    <x v="0"/>
    <s v="documentary"/>
    <x v="400"/>
    <d v="2014-05-16T22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109589041093"/>
    <x v="0"/>
    <s v="documentary"/>
    <x v="401"/>
    <d v="2011-08-07T15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3720930232556"/>
    <x v="0"/>
    <s v="documentary"/>
    <x v="402"/>
    <d v="2015-11-05T08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85714285714283"/>
    <x v="0"/>
    <s v="documentary"/>
    <x v="403"/>
    <d v="2011-08-10T02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4391143911439"/>
    <x v="0"/>
    <s v="documentary"/>
    <x v="404"/>
    <d v="2014-02-05T18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5T21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3714285714292"/>
    <x v="0"/>
    <s v="documentary"/>
    <x v="406"/>
    <d v="2011-05-09T00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18181818181813"/>
    <x v="0"/>
    <s v="documentary"/>
    <x v="407"/>
    <d v="2011-11-19T16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473684210527"/>
    <x v="0"/>
    <s v="documentary"/>
    <x v="408"/>
    <d v="2013-11-05T13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15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8571428571428"/>
    <x v="0"/>
    <s v="documentary"/>
    <x v="410"/>
    <d v="2015-06-18T18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8838174273859"/>
    <x v="0"/>
    <s v="documentary"/>
    <x v="411"/>
    <d v="2013-12-22T00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4545454545456"/>
    <x v="0"/>
    <s v="documentary"/>
    <x v="412"/>
    <d v="2012-07-25T12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0818713450297"/>
    <x v="0"/>
    <s v="documentary"/>
    <x v="413"/>
    <d v="2012-07-19T16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0769230769226"/>
    <x v="0"/>
    <s v="documentary"/>
    <x v="414"/>
    <d v="2013-10-11T20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809523809524"/>
    <x v="0"/>
    <s v="documentary"/>
    <x v="415"/>
    <d v="2014-10-17T07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86800000000004"/>
    <x v="0"/>
    <s v="documentary"/>
    <x v="416"/>
    <d v="2014-02-08T04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307692307693"/>
    <x v="0"/>
    <s v="documentary"/>
    <x v="417"/>
    <d v="2013-04-07T23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1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6849315068493"/>
    <x v="0"/>
    <s v="documentary"/>
    <x v="419"/>
    <d v="2013-06-29T15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3333333333333"/>
    <x v="0"/>
    <s v="animation"/>
    <x v="420"/>
    <d v="2014-03-13T23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66666666666664"/>
    <x v="0"/>
    <s v="animation"/>
    <x v="421"/>
    <d v="2015-08-21T06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3333333333336"/>
    <x v="0"/>
    <s v="animation"/>
    <x v="422"/>
    <d v="2014-09-11T01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6923076923077"/>
    <x v="0"/>
    <s v="animation"/>
    <x v="423"/>
    <d v="2013-06-05T17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3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16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25"/>
    <x v="0"/>
    <s v="animation"/>
    <x v="426"/>
    <d v="2016-03-01T12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e v="#DIV/0!"/>
    <x v="0"/>
    <s v="animation"/>
    <x v="427"/>
    <d v="2015-10-22T13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17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e v="#DIV/0!"/>
    <x v="0"/>
    <s v="animation"/>
    <x v="429"/>
    <d v="2009-11-26T23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0T21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75"/>
    <x v="0"/>
    <s v="animation"/>
    <x v="431"/>
    <d v="2016-07-05T15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2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e v="#DIV/0!"/>
    <x v="0"/>
    <s v="animation"/>
    <x v="433"/>
    <d v="2015-10-11T10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16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2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e v="#DIV/0!"/>
    <x v="0"/>
    <s v="animation"/>
    <x v="436"/>
    <d v="2013-07-31T03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e v="#DIV/0!"/>
    <x v="0"/>
    <s v="animation"/>
    <x v="437"/>
    <d v="2016-10-08T02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4545454545453"/>
    <x v="0"/>
    <s v="animation"/>
    <x v="438"/>
    <d v="2015-11-18T02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e v="#DIV/0!"/>
    <x v="0"/>
    <s v="animation"/>
    <x v="439"/>
    <d v="2014-10-17T13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17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e v="#DIV/0!"/>
    <x v="0"/>
    <s v="animation"/>
    <x v="441"/>
    <d v="2013-11-02T14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8823529411762"/>
    <x v="0"/>
    <s v="animation"/>
    <x v="442"/>
    <d v="2015-02-19T16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09T19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16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3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75"/>
    <x v="0"/>
    <s v="animation"/>
    <x v="446"/>
    <d v="2015-03-03T21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07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02500000000001"/>
    <x v="0"/>
    <s v="animation"/>
    <x v="448"/>
    <d v="2014-05-14T13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08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1428571428569"/>
    <x v="0"/>
    <s v="animation"/>
    <x v="450"/>
    <d v="2014-02-14T17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e v="#DIV/0!"/>
    <x v="0"/>
    <s v="animation"/>
    <x v="451"/>
    <d v="2014-01-25T12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1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4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08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6T19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33333333333332"/>
    <x v="0"/>
    <s v="animation"/>
    <x v="456"/>
    <d v="2013-10-21T22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e v="#DIV/0!"/>
    <x v="0"/>
    <s v="animation"/>
    <x v="457"/>
    <d v="2014-08-16T13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55102040816325"/>
    <x v="0"/>
    <s v="animation"/>
    <x v="458"/>
    <d v="2013-05-14T11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1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5-31T23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e v="#DIV/0!"/>
    <x v="0"/>
    <s v="animation"/>
    <x v="461"/>
    <d v="2013-06-02T15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e v="#DIV/0!"/>
    <x v="0"/>
    <s v="animation"/>
    <x v="462"/>
    <d v="2011-08-09T22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3636363636364"/>
    <x v="0"/>
    <s v="animation"/>
    <x v="463"/>
    <d v="2011-09-24T12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15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6T21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17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102564102564"/>
    <x v="0"/>
    <s v="animation"/>
    <x v="467"/>
    <d v="2012-09-28T11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e v="#DIV/0!"/>
    <x v="0"/>
    <s v="animation"/>
    <x v="468"/>
    <d v="2012-07-10T22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e v="#DIV/0!"/>
    <x v="0"/>
    <s v="animation"/>
    <x v="469"/>
    <d v="2014-09-05T18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5T23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6470588235294"/>
    <x v="0"/>
    <s v="animation"/>
    <x v="471"/>
    <d v="2014-04-19T11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17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1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2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e v="#DIV/0!"/>
    <x v="0"/>
    <s v="animation"/>
    <x v="475"/>
    <d v="2015-05-05T21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69274193548388"/>
    <x v="0"/>
    <s v="animation"/>
    <x v="476"/>
    <d v="2014-06-02T22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e v="#DIV/0!"/>
    <x v="0"/>
    <s v="animation"/>
    <x v="477"/>
    <d v="2012-05-18T15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e v="#DIV/0!"/>
    <x v="0"/>
    <s v="animation"/>
    <x v="478"/>
    <d v="2015-04-01T15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05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57142857142856"/>
    <x v="0"/>
    <s v="animation"/>
    <x v="480"/>
    <d v="2013-08-09T07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2857142857139"/>
    <x v="0"/>
    <s v="animation"/>
    <x v="481"/>
    <d v="2012-10-10T11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09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4489795918366"/>
    <x v="0"/>
    <s v="animation"/>
    <x v="483"/>
    <d v="2013-01-28T23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45454545454545"/>
    <x v="0"/>
    <s v="animation"/>
    <x v="484"/>
    <d v="2015-11-05T18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0080000000007"/>
    <x v="0"/>
    <s v="animation"/>
    <x v="485"/>
    <d v="2013-05-17T07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17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e v="#DIV/0!"/>
    <x v="0"/>
    <s v="animation"/>
    <x v="487"/>
    <d v="2016-12-25T10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e v="#DIV/0!"/>
    <x v="0"/>
    <s v="animation"/>
    <x v="488"/>
    <d v="2017-01-08T20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66666666666671"/>
    <x v="0"/>
    <s v="animation"/>
    <x v="489"/>
    <d v="2012-01-05T06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e v="#DIV/0!"/>
    <x v="0"/>
    <s v="animation"/>
    <x v="490"/>
    <d v="2012-08-22T18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e v="#DIV/0!"/>
    <x v="0"/>
    <s v="animation"/>
    <x v="491"/>
    <d v="2016-01-27T18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e v="#DIV/0!"/>
    <x v="0"/>
    <s v="animation"/>
    <x v="492"/>
    <d v="2016-10-12T19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e v="#DIV/0!"/>
    <x v="0"/>
    <s v="animation"/>
    <x v="493"/>
    <d v="2015-05-20T12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3333333333334"/>
    <x v="0"/>
    <s v="animation"/>
    <x v="494"/>
    <d v="2014-07-02T22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e v="#DIV/0!"/>
    <x v="0"/>
    <s v="animation"/>
    <x v="495"/>
    <d v="2015-07-16T14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17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0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090909090909"/>
    <x v="0"/>
    <s v="animation"/>
    <x v="498"/>
    <d v="2011-12-23T13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61538461538467"/>
    <x v="0"/>
    <s v="animation"/>
    <x v="499"/>
    <d v="2009-10-12T15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17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e v="#DIV/0!"/>
    <x v="0"/>
    <s v="animation"/>
    <x v="501"/>
    <d v="2011-07-09T00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07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66666666666666"/>
    <x v="0"/>
    <s v="animation"/>
    <x v="503"/>
    <d v="2015-01-17T07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17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42857142857144"/>
    <x v="0"/>
    <s v="animation"/>
    <x v="505"/>
    <d v="2015-12-24T21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08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18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333333333334"/>
    <x v="0"/>
    <s v="animation"/>
    <x v="508"/>
    <d v="2012-05-25T09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0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e v="#DIV/0!"/>
    <x v="0"/>
    <s v="animation"/>
    <x v="510"/>
    <d v="2016-02-29T23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1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3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235294117646"/>
    <x v="0"/>
    <s v="animation"/>
    <x v="513"/>
    <d v="2016-08-15T02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66666666666668"/>
    <x v="0"/>
    <s v="animation"/>
    <x v="514"/>
    <d v="2014-08-09T09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2941176470586"/>
    <x v="0"/>
    <s v="animation"/>
    <x v="515"/>
    <d v="2015-12-29T06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e v="#DIV/0!"/>
    <x v="0"/>
    <s v="animation"/>
    <x v="516"/>
    <d v="2015-05-27T13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3333333333329"/>
    <x v="0"/>
    <s v="animation"/>
    <x v="517"/>
    <d v="2017-02-02T09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e v="#DIV/0!"/>
    <x v="0"/>
    <s v="animation"/>
    <x v="518"/>
    <d v="2015-09-06T09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8571428571428"/>
    <x v="0"/>
    <s v="animation"/>
    <x v="519"/>
    <d v="2012-12-05T04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4705882352942"/>
    <x v="1"/>
    <s v="plays"/>
    <x v="520"/>
    <d v="2015-12-10T11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28571428571431"/>
    <x v="1"/>
    <s v="plays"/>
    <x v="521"/>
    <d v="2016-10-31T23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6774193548387"/>
    <x v="1"/>
    <s v="plays"/>
    <x v="522"/>
    <d v="2016-03-20T18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85714285714292"/>
    <x v="1"/>
    <s v="plays"/>
    <x v="523"/>
    <d v="2015-09-20T22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58076923076924"/>
    <x v="1"/>
    <s v="plays"/>
    <x v="524"/>
    <d v="2016-06-01T12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4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7826086956516"/>
    <x v="1"/>
    <s v="plays"/>
    <x v="526"/>
    <d v="2015-08-07T12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29113924050631"/>
    <x v="1"/>
    <s v="plays"/>
    <x v="527"/>
    <d v="2017-02-17T11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3333333333336"/>
    <x v="1"/>
    <s v="plays"/>
    <x v="528"/>
    <d v="2015-06-21T16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4444444444443"/>
    <x v="1"/>
    <s v="plays"/>
    <x v="529"/>
    <d v="2017-01-11T00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172413793103"/>
    <x v="1"/>
    <s v="plays"/>
    <x v="530"/>
    <d v="2015-06-23T21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225806451613"/>
    <x v="1"/>
    <s v="plays"/>
    <x v="531"/>
    <d v="2016-12-17T01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42774566473983"/>
    <x v="1"/>
    <s v="plays"/>
    <x v="532"/>
    <d v="2016-05-12T19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235294117646"/>
    <x v="1"/>
    <s v="plays"/>
    <x v="533"/>
    <d v="2016-05-16T05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333333333331"/>
    <x v="1"/>
    <s v="plays"/>
    <x v="534"/>
    <d v="2015-11-01T18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45762711864408"/>
    <x v="1"/>
    <s v="plays"/>
    <x v="535"/>
    <d v="2017-01-06T08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410256410257"/>
    <x v="1"/>
    <s v="plays"/>
    <x v="536"/>
    <d v="2015-08-03T13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47457627118644"/>
    <x v="1"/>
    <s v="plays"/>
    <x v="537"/>
    <d v="2015-11-04T14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1666666666668"/>
    <x v="1"/>
    <s v="plays"/>
    <x v="538"/>
    <d v="2016-05-13T14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1000000000001"/>
    <x v="1"/>
    <s v="plays"/>
    <x v="539"/>
    <d v="2016-07-04T20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4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8T20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1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0-31T21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0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0588235294116"/>
    <x v="2"/>
    <s v="web"/>
    <x v="545"/>
    <d v="2015-11-15T10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1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e v="#DIV/0!"/>
    <x v="2"/>
    <s v="web"/>
    <x v="547"/>
    <d v="2016-02-10T11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16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0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0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3571428571428"/>
    <x v="2"/>
    <s v="web"/>
    <x v="551"/>
    <d v="2015-08-01T12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e v="#DIV/0!"/>
    <x v="2"/>
    <s v="web"/>
    <x v="552"/>
    <d v="2016-01-09T09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3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363636363636"/>
    <x v="2"/>
    <s v="web"/>
    <x v="554"/>
    <d v="2014-10-19T11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e v="#DIV/0!"/>
    <x v="2"/>
    <s v="web"/>
    <x v="555"/>
    <d v="2016-06-12T03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15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18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e v="#DIV/0!"/>
    <x v="2"/>
    <s v="web"/>
    <x v="558"/>
    <d v="2015-03-24T15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1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3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0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e v="#DIV/0!"/>
    <x v="2"/>
    <s v="web"/>
    <x v="562"/>
    <d v="2016-12-18T04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6T20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17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e v="#DIV/0!"/>
    <x v="2"/>
    <s v="web"/>
    <x v="565"/>
    <d v="2015-07-10T13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1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e v="#DIV/0!"/>
    <x v="2"/>
    <s v="web"/>
    <x v="567"/>
    <d v="2015-01-01T15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06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15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4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6T22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e v="#DIV/0!"/>
    <x v="2"/>
    <s v="web"/>
    <x v="572"/>
    <d v="2015-11-04T13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4444444444443"/>
    <x v="2"/>
    <s v="web"/>
    <x v="573"/>
    <d v="2015-01-17T20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05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1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05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09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08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15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16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e v="#DIV/0!"/>
    <x v="2"/>
    <s v="web"/>
    <x v="581"/>
    <d v="2015-08-01T19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e v="#DIV/0!"/>
    <x v="2"/>
    <s v="web"/>
    <x v="582"/>
    <d v="2015-03-15T13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16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1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e v="#DIV/0!"/>
    <x v="2"/>
    <s v="web"/>
    <x v="585"/>
    <d v="2015-11-30T19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15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8571428571428"/>
    <x v="2"/>
    <s v="web"/>
    <x v="587"/>
    <d v="2015-04-16T13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4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09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77777777777779"/>
    <x v="2"/>
    <s v="web"/>
    <x v="590"/>
    <d v="2016-02-08T08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08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0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28571428571427"/>
    <x v="2"/>
    <s v="web"/>
    <x v="593"/>
    <d v="2015-04-06T10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3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3T20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16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1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2857142857143"/>
    <x v="2"/>
    <s v="web"/>
    <x v="598"/>
    <d v="2014-12-04T19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0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4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3333333333332"/>
    <x v="2"/>
    <s v="web"/>
    <x v="601"/>
    <d v="2014-12-26T15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e v="#DIV/0!"/>
    <x v="2"/>
    <s v="web"/>
    <x v="602"/>
    <d v="2015-06-18T14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86153846153846"/>
    <x v="2"/>
    <s v="web"/>
    <x v="603"/>
    <d v="2014-08-14T10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e v="#DIV/0!"/>
    <x v="2"/>
    <s v="web"/>
    <x v="604"/>
    <d v="2014-08-27T19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75"/>
    <x v="2"/>
    <s v="web"/>
    <x v="605"/>
    <d v="2015-08-23T03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0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e v="#DIV/0!"/>
    <x v="2"/>
    <s v="web"/>
    <x v="607"/>
    <d v="2015-11-22T15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17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8T20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e v="#DIV/0!"/>
    <x v="2"/>
    <s v="web"/>
    <x v="610"/>
    <d v="2015-04-22T14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e v="#DIV/0!"/>
    <x v="2"/>
    <s v="web"/>
    <x v="611"/>
    <d v="2016-01-19T08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e v="#DIV/0!"/>
    <x v="2"/>
    <s v="web"/>
    <x v="612"/>
    <d v="2016-09-01T19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388429752066"/>
    <x v="2"/>
    <s v="web"/>
    <x v="613"/>
    <d v="2015-09-30T23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e v="#DIV/0!"/>
    <x v="2"/>
    <s v="web"/>
    <x v="614"/>
    <d v="2016-06-23T20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e v="#DIV/0!"/>
    <x v="2"/>
    <s v="web"/>
    <x v="615"/>
    <d v="2015-09-24T21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e v="#DIV/0!"/>
    <x v="2"/>
    <s v="web"/>
    <x v="616"/>
    <d v="2017-02-25T04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3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e v="#DIV/0!"/>
    <x v="2"/>
    <s v="web"/>
    <x v="618"/>
    <d v="2015-12-09T14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1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2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18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88888888888886"/>
    <x v="2"/>
    <s v="web"/>
    <x v="622"/>
    <d v="2016-07-01T13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e v="#DIV/0!"/>
    <x v="2"/>
    <s v="web"/>
    <x v="623"/>
    <d v="2015-05-27T19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e v="#DIV/0!"/>
    <x v="2"/>
    <s v="web"/>
    <x v="624"/>
    <d v="2015-05-14T18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e v="#DIV/0!"/>
    <x v="2"/>
    <s v="web"/>
    <x v="625"/>
    <d v="2017-03-26T15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025641025641"/>
    <x v="2"/>
    <s v="web"/>
    <x v="626"/>
    <d v="2015-08-15T08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18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e v="#DIV/0!"/>
    <x v="2"/>
    <s v="web"/>
    <x v="628"/>
    <d v="2014-07-13T11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6666666666667"/>
    <x v="2"/>
    <s v="web"/>
    <x v="629"/>
    <d v="2016-05-14T10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0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66666666666671"/>
    <x v="2"/>
    <s v="web"/>
    <x v="631"/>
    <d v="2016-05-28T13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e v="#DIV/0!"/>
    <x v="2"/>
    <s v="web"/>
    <x v="632"/>
    <d v="2015-11-25T11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18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17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1T21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05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e v="#DIV/0!"/>
    <x v="2"/>
    <s v="web"/>
    <x v="637"/>
    <d v="2017-02-25T18:04:00"/>
  </r>
  <r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08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08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18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1746031746033"/>
    <x v="2"/>
    <s v="wearables"/>
    <x v="641"/>
    <d v="2015-08-13T08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592456301748"/>
    <x v="2"/>
    <s v="wearables"/>
    <x v="642"/>
    <d v="2015-08-19T10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2631578947367"/>
    <x v="2"/>
    <s v="wearables"/>
    <x v="643"/>
    <d v="2015-05-31T10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6268364348675"/>
    <x v="2"/>
    <s v="wearables"/>
    <x v="644"/>
    <d v="2014-10-28T20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18987341772153"/>
    <x v="2"/>
    <s v="wearables"/>
    <x v="645"/>
    <d v="2016-08-11T19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4444444444445"/>
    <x v="2"/>
    <s v="wearables"/>
    <x v="646"/>
    <d v="2014-08-11T15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117647058823"/>
    <x v="2"/>
    <s v="wearables"/>
    <x v="647"/>
    <d v="2016-03-17T12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1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0731707317074"/>
    <x v="2"/>
    <s v="wearables"/>
    <x v="649"/>
    <d v="2014-09-16T16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25"/>
    <x v="2"/>
    <s v="wearables"/>
    <x v="650"/>
    <d v="2014-12-18T20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238095238094"/>
    <x v="2"/>
    <s v="wearables"/>
    <x v="651"/>
    <d v="2014-12-12T19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285714285714"/>
    <x v="2"/>
    <s v="wearables"/>
    <x v="652"/>
    <d v="2016-12-01T12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0623306233065"/>
    <x v="2"/>
    <s v="wearables"/>
    <x v="653"/>
    <d v="2015-08-20T09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3376110562684"/>
    <x v="2"/>
    <s v="wearables"/>
    <x v="654"/>
    <d v="2015-07-08T17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86861313868614"/>
    <x v="2"/>
    <s v="wearables"/>
    <x v="655"/>
    <d v="2015-03-12T16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3563218390805"/>
    <x v="2"/>
    <s v="wearables"/>
    <x v="656"/>
    <d v="2016-04-17T13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454545454547"/>
    <x v="2"/>
    <s v="wearables"/>
    <x v="657"/>
    <d v="2015-12-23T15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3695652173913"/>
    <x v="2"/>
    <s v="wearables"/>
    <x v="658"/>
    <d v="2015-07-26T13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666666666666"/>
    <x v="2"/>
    <s v="wearables"/>
    <x v="659"/>
    <d v="2015-08-23T09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4444444444443"/>
    <x v="2"/>
    <s v="wearables"/>
    <x v="660"/>
    <d v="2014-11-09T13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55555555555555"/>
    <x v="2"/>
    <s v="wearables"/>
    <x v="661"/>
    <d v="2016-10-23T10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05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15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2413793103448"/>
    <x v="2"/>
    <s v="wearables"/>
    <x v="664"/>
    <d v="2015-04-13T10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333333333334"/>
    <x v="2"/>
    <s v="wearables"/>
    <x v="665"/>
    <d v="2017-01-13T12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4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2857142857142"/>
    <x v="2"/>
    <s v="wearables"/>
    <x v="667"/>
    <d v="2016-10-29T03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4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0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4.99677419354839"/>
    <x v="2"/>
    <s v="wearables"/>
    <x v="670"/>
    <d v="2016-06-19T03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33333333333"/>
    <x v="2"/>
    <s v="wearables"/>
    <x v="671"/>
    <d v="2015-01-13T23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29767441860465"/>
    <x v="2"/>
    <s v="wearables"/>
    <x v="672"/>
    <d v="2014-12-31T23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3333333333329"/>
    <x v="2"/>
    <s v="wearables"/>
    <x v="673"/>
    <d v="2014-09-01T15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1T21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69230769230766"/>
    <x v="2"/>
    <s v="wearables"/>
    <x v="675"/>
    <d v="2015-01-01T01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1666666666664"/>
    <x v="2"/>
    <s v="wearables"/>
    <x v="676"/>
    <d v="2015-02-07T13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4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7647058823529"/>
    <x v="2"/>
    <s v="wearables"/>
    <x v="678"/>
    <d v="2016-05-21T04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0425531914893"/>
    <x v="2"/>
    <s v="wearables"/>
    <x v="679"/>
    <d v="2016-09-03T11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116279069767"/>
    <x v="2"/>
    <s v="wearables"/>
    <x v="680"/>
    <d v="2014-09-17T07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4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2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3333333333329"/>
    <x v="2"/>
    <s v="wearables"/>
    <x v="683"/>
    <d v="2016-10-31T16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259259259259"/>
    <x v="2"/>
    <s v="wearables"/>
    <x v="684"/>
    <d v="2014-07-24T22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15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e v="#DIV/0!"/>
    <x v="2"/>
    <s v="wearables"/>
    <x v="686"/>
    <d v="2015-08-03T11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666666666663"/>
    <x v="2"/>
    <s v="wearables"/>
    <x v="687"/>
    <d v="2017-02-05T13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4T21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4732142857144"/>
    <x v="2"/>
    <s v="wearables"/>
    <x v="689"/>
    <d v="2016-12-07T23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88235294117652"/>
    <x v="2"/>
    <s v="wearables"/>
    <x v="690"/>
    <d v="2016-09-09T01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6-30T19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4975124378109452"/>
    <x v="2"/>
    <s v="wearables"/>
    <x v="692"/>
    <d v="2016-12-22T04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8513513513513"/>
    <x v="2"/>
    <s v="wearables"/>
    <x v="693"/>
    <d v="2015-04-30T14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85714285714292"/>
    <x v="2"/>
    <s v="wearables"/>
    <x v="694"/>
    <d v="2017-02-01T10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57142857142861"/>
    <x v="2"/>
    <s v="wearables"/>
    <x v="695"/>
    <d v="2014-10-31T07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17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2105263157894"/>
    <x v="2"/>
    <s v="wearables"/>
    <x v="697"/>
    <d v="2016-02-03T07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8965517241384"/>
    <x v="2"/>
    <s v="wearables"/>
    <x v="698"/>
    <d v="2014-09-17T21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184269662923"/>
    <x v="2"/>
    <s v="wearables"/>
    <x v="699"/>
    <d v="2013-11-22T11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1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333333333331"/>
    <x v="2"/>
    <s v="wearables"/>
    <x v="701"/>
    <d v="2014-07-23T10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191891891892"/>
    <x v="2"/>
    <s v="wearables"/>
    <x v="702"/>
    <d v="2016-11-24T13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142857142857"/>
    <x v="2"/>
    <s v="wearables"/>
    <x v="703"/>
    <d v="2017-01-31T18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19T23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06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e v="#DIV/0!"/>
    <x v="2"/>
    <s v="wearables"/>
    <x v="706"/>
    <d v="2016-12-14T13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69868421052631"/>
    <x v="2"/>
    <s v="wearables"/>
    <x v="707"/>
    <d v="2017-01-01T10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48509485094849"/>
    <x v="2"/>
    <s v="wearables"/>
    <x v="708"/>
    <d v="2014-09-13T08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4T19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e v="#DIV/0!"/>
    <x v="2"/>
    <s v="wearables"/>
    <x v="710"/>
    <d v="2014-08-19T19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3372781065095"/>
    <x v="2"/>
    <s v="wearables"/>
    <x v="711"/>
    <d v="2016-12-14T07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1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07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21428571428569"/>
    <x v="2"/>
    <s v="wearables"/>
    <x v="714"/>
    <d v="2017-02-28T13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4T22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875"/>
    <x v="2"/>
    <s v="wearables"/>
    <x v="716"/>
    <d v="2014-11-30T19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15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0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2T19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7317073170728"/>
    <x v="3"/>
    <s v="nonfiction"/>
    <x v="720"/>
    <d v="2012-01-29T10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2857142857139"/>
    <x v="3"/>
    <s v="nonfiction"/>
    <x v="721"/>
    <d v="2014-08-01T08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2549019607843"/>
    <x v="3"/>
    <s v="nonfiction"/>
    <x v="722"/>
    <d v="2012-04-08T13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29T22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2944055944056"/>
    <x v="3"/>
    <s v="nonfiction"/>
    <x v="724"/>
    <d v="2011-06-30T10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5714285714286"/>
    <x v="3"/>
    <s v="nonfiction"/>
    <x v="725"/>
    <d v="2015-12-13T10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28571428571431"/>
    <x v="3"/>
    <s v="nonfiction"/>
    <x v="726"/>
    <d v="2013-04-11T20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0201342281877"/>
    <x v="3"/>
    <s v="nonfiction"/>
    <x v="727"/>
    <d v="2013-01-14T16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03461538461535"/>
    <x v="3"/>
    <s v="nonfiction"/>
    <x v="728"/>
    <d v="2011-08-21T15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8T23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66037735849054"/>
    <x v="3"/>
    <s v="nonfiction"/>
    <x v="730"/>
    <d v="2011-12-07T12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2394366197184"/>
    <x v="3"/>
    <s v="nonfiction"/>
    <x v="731"/>
    <d v="2012-01-22T01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30769230769234"/>
    <x v="3"/>
    <s v="nonfiction"/>
    <x v="732"/>
    <d v="2013-09-29T05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2485207100591"/>
    <x v="3"/>
    <s v="nonfiction"/>
    <x v="733"/>
    <d v="2013-12-20T05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298245614036"/>
    <x v="3"/>
    <s v="nonfiction"/>
    <x v="734"/>
    <d v="2015-05-09T00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0786026200875"/>
    <x v="3"/>
    <s v="nonfiction"/>
    <x v="735"/>
    <d v="2014-12-03T19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4629629629629"/>
    <x v="3"/>
    <s v="nonfiction"/>
    <x v="736"/>
    <d v="2013-11-20T23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66666666666664"/>
    <x v="3"/>
    <s v="nonfiction"/>
    <x v="737"/>
    <d v="2014-02-14T15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8780487804876"/>
    <x v="3"/>
    <s v="nonfiction"/>
    <x v="738"/>
    <d v="2014-11-30T23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5323741007192"/>
    <x v="3"/>
    <s v="nonfiction"/>
    <x v="739"/>
    <d v="2014-08-11T07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7894736842104"/>
    <x v="3"/>
    <s v="nonfiction"/>
    <x v="740"/>
    <d v="2015-06-20T22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2340425531913"/>
    <x v="3"/>
    <s v="nonfiction"/>
    <x v="741"/>
    <d v="2013-06-11T10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1304347826093"/>
    <x v="3"/>
    <s v="nonfiction"/>
    <x v="742"/>
    <d v="2014-03-21T16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66666666666666"/>
    <x v="3"/>
    <s v="nonfiction"/>
    <x v="743"/>
    <d v="2012-04-16T16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16129032258064"/>
    <x v="3"/>
    <s v="nonfiction"/>
    <x v="744"/>
    <d v="2012-12-13T17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29729729729726"/>
    <x v="3"/>
    <s v="nonfiction"/>
    <x v="745"/>
    <d v="2013-05-03T08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06185567010309"/>
    <x v="3"/>
    <s v="nonfiction"/>
    <x v="746"/>
    <d v="2012-09-22T22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2727272727273"/>
    <x v="3"/>
    <s v="nonfiction"/>
    <x v="747"/>
    <d v="2015-01-15T05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6818181818182"/>
    <x v="3"/>
    <s v="nonfiction"/>
    <x v="748"/>
    <d v="2014-08-10T15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3636363636368"/>
    <x v="3"/>
    <s v="nonfiction"/>
    <x v="749"/>
    <d v="2017-01-28T17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1186440677965"/>
    <x v="3"/>
    <s v="nonfiction"/>
    <x v="750"/>
    <d v="2013-02-24T16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38709677419352"/>
    <x v="3"/>
    <s v="nonfiction"/>
    <x v="751"/>
    <d v="2011-08-04T10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047619047619"/>
    <x v="3"/>
    <s v="nonfiction"/>
    <x v="752"/>
    <d v="2016-10-16T06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0769230769232"/>
    <x v="3"/>
    <s v="nonfiction"/>
    <x v="753"/>
    <d v="2015-02-14T09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46938775510203"/>
    <x v="3"/>
    <s v="nonfiction"/>
    <x v="754"/>
    <d v="2013-01-05T12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66029411764708"/>
    <x v="3"/>
    <s v="nonfiction"/>
    <x v="755"/>
    <d v="2013-05-19T19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4545454545453"/>
    <x v="3"/>
    <s v="nonfiction"/>
    <x v="756"/>
    <d v="2011-04-18T12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55555555555557"/>
    <x v="3"/>
    <s v="nonfiction"/>
    <x v="757"/>
    <d v="2012-12-05T20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052631578948"/>
    <x v="3"/>
    <s v="nonfiction"/>
    <x v="758"/>
    <d v="2010-10-08T15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4747474747474"/>
    <x v="3"/>
    <s v="nonfiction"/>
    <x v="759"/>
    <d v="2014-07-09T02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e v="#DIV/0!"/>
    <x v="3"/>
    <s v="fiction"/>
    <x v="760"/>
    <d v="2016-11-26T14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66666666666664"/>
    <x v="3"/>
    <s v="fiction"/>
    <x v="761"/>
    <d v="2014-02-02T13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e v="#DIV/0!"/>
    <x v="3"/>
    <s v="fiction"/>
    <x v="762"/>
    <d v="2016-12-04T01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05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e v="#DIV/0!"/>
    <x v="3"/>
    <s v="fiction"/>
    <x v="764"/>
    <d v="2015-09-09T23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295454545454547"/>
    <x v="3"/>
    <s v="fiction"/>
    <x v="765"/>
    <d v="2014-10-19T08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e v="#DIV/0!"/>
    <x v="3"/>
    <s v="fiction"/>
    <x v="766"/>
    <d v="2015-02-16T13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0T22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e v="#DIV/0!"/>
    <x v="3"/>
    <s v="fiction"/>
    <x v="768"/>
    <d v="2013-12-15T23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46153846153847"/>
    <x v="3"/>
    <s v="fiction"/>
    <x v="769"/>
    <d v="2013-12-26T18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e v="#DIV/0!"/>
    <x v="3"/>
    <s v="fiction"/>
    <x v="770"/>
    <d v="2013-02-24T18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4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0-31T22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18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3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5T20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2807017543863"/>
    <x v="3"/>
    <s v="fiction"/>
    <x v="776"/>
    <d v="2015-10-11T00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18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1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66666666666671"/>
    <x v="3"/>
    <s v="fiction"/>
    <x v="779"/>
    <d v="2010-10-14T23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18518518518519"/>
    <x v="4"/>
    <s v="rock"/>
    <x v="780"/>
    <d v="2011-05-03T11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09200000000001"/>
    <x v="4"/>
    <s v="rock"/>
    <x v="781"/>
    <d v="2013-06-07T19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3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85714285714288"/>
    <x v="4"/>
    <s v="rock"/>
    <x v="783"/>
    <d v="2012-04-27T17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6T21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2758620689655"/>
    <x v="4"/>
    <s v="rock"/>
    <x v="785"/>
    <d v="2013-02-28T09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272727272728"/>
    <x v="4"/>
    <s v="rock"/>
    <x v="786"/>
    <d v="2012-05-11T10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88235294117652"/>
    <x v="4"/>
    <s v="rock"/>
    <x v="787"/>
    <d v="2013-11-01T10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441176470588"/>
    <x v="4"/>
    <s v="rock"/>
    <x v="788"/>
    <d v="2012-07-06T22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5714285714286"/>
    <x v="4"/>
    <s v="rock"/>
    <x v="789"/>
    <d v="2013-01-21T02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47820512820508"/>
    <x v="4"/>
    <s v="rock"/>
    <x v="790"/>
    <d v="2013-01-31T20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59375"/>
    <x v="4"/>
    <s v="rock"/>
    <x v="791"/>
    <d v="2013-11-13T00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1833333333339"/>
    <x v="4"/>
    <s v="rock"/>
    <x v="792"/>
    <d v="2013-11-07T16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25937499999995"/>
    <x v="4"/>
    <s v="rock"/>
    <x v="793"/>
    <d v="2013-07-02T23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226415094338"/>
    <x v="4"/>
    <s v="rock"/>
    <x v="794"/>
    <d v="2011-09-05T12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4347826086953"/>
    <x v="4"/>
    <s v="rock"/>
    <x v="795"/>
    <d v="2012-04-06T23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111111111111"/>
    <x v="4"/>
    <s v="rock"/>
    <x v="796"/>
    <d v="2013-09-15T16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36619718309856"/>
    <x v="4"/>
    <s v="rock"/>
    <x v="797"/>
    <d v="2012-04-28T23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18390804597703"/>
    <x v="4"/>
    <s v="rock"/>
    <x v="798"/>
    <d v="2014-09-30T09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0714285714286"/>
    <x v="4"/>
    <s v="rock"/>
    <x v="799"/>
    <d v="2012-04-27T11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05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3921568627444"/>
    <x v="4"/>
    <s v="rock"/>
    <x v="801"/>
    <d v="2011-07-01T14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6666666666663"/>
    <x v="4"/>
    <s v="rock"/>
    <x v="802"/>
    <d v="2012-09-16T23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0526315789474"/>
    <x v="4"/>
    <s v="rock"/>
    <x v="803"/>
    <d v="2011-05-28T20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5555555555554"/>
    <x v="4"/>
    <s v="rock"/>
    <x v="804"/>
    <d v="2011-07-22T22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18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7605633802818"/>
    <x v="4"/>
    <s v="rock"/>
    <x v="806"/>
    <d v="2011-09-07T11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1929824561397"/>
    <x v="4"/>
    <s v="rock"/>
    <x v="807"/>
    <d v="2017-02-28T21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116279069767"/>
    <x v="4"/>
    <s v="rock"/>
    <x v="808"/>
    <d v="2014-12-21T23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2692307692308"/>
    <x v="4"/>
    <s v="rock"/>
    <x v="809"/>
    <d v="2014-01-19T15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8-31T20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66666666666671"/>
    <x v="4"/>
    <s v="rock"/>
    <x v="811"/>
    <d v="2013-07-10T11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06060606060606"/>
    <x v="4"/>
    <s v="rock"/>
    <x v="812"/>
    <d v="2013-03-01T08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4.999375000000001"/>
    <x v="4"/>
    <s v="rock"/>
    <x v="813"/>
    <d v="2012-07-20T18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4285714285715"/>
    <x v="4"/>
    <s v="rock"/>
    <x v="814"/>
    <d v="2011-05-31T13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4883720930239"/>
    <x v="4"/>
    <s v="rock"/>
    <x v="815"/>
    <d v="2014-11-01T17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1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19999999999987"/>
    <x v="4"/>
    <s v="rock"/>
    <x v="817"/>
    <d v="2012-03-10T23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4210526315791"/>
    <x v="4"/>
    <s v="rock"/>
    <x v="818"/>
    <d v="2012-08-07T12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1428571428573"/>
    <x v="4"/>
    <s v="rock"/>
    <x v="819"/>
    <d v="2013-12-20T23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263157894737"/>
    <x v="4"/>
    <s v="rock"/>
    <x v="820"/>
    <d v="2014-06-09T00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2820512820514"/>
    <x v="4"/>
    <s v="rock"/>
    <x v="821"/>
    <d v="2015-05-03T23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1594202898547"/>
    <x v="4"/>
    <s v="rock"/>
    <x v="822"/>
    <d v="2012-10-05T17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15151515151516"/>
    <x v="4"/>
    <s v="rock"/>
    <x v="823"/>
    <d v="2015-03-22T17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16666666666663"/>
    <x v="4"/>
    <s v="rock"/>
    <x v="824"/>
    <d v="2010-04-18T01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080808080808"/>
    <x v="4"/>
    <s v="rock"/>
    <x v="825"/>
    <d v="2012-10-29T02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7755102040816"/>
    <x v="4"/>
    <s v="rock"/>
    <x v="826"/>
    <d v="2012-03-25T18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1818181818183"/>
    <x v="4"/>
    <s v="rock"/>
    <x v="827"/>
    <d v="2012-02-14T14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0526315789474"/>
    <x v="4"/>
    <s v="rock"/>
    <x v="828"/>
    <d v="2012-06-25T11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4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5625"/>
    <x v="4"/>
    <s v="rock"/>
    <x v="830"/>
    <d v="2013-03-22T06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0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3896103896105"/>
    <x v="4"/>
    <s v="rock"/>
    <x v="832"/>
    <d v="2012-01-21T03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048780487805"/>
    <x v="4"/>
    <s v="rock"/>
    <x v="833"/>
    <d v="2014-04-19T16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6-30T22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25"/>
    <x v="4"/>
    <s v="rock"/>
    <x v="835"/>
    <d v="2012-05-18T22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0695652173914"/>
    <x v="4"/>
    <s v="rock"/>
    <x v="836"/>
    <d v="2013-10-06T20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2903225806448"/>
    <x v="4"/>
    <s v="rock"/>
    <x v="837"/>
    <d v="2014-05-01T18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2131147540981"/>
    <x v="4"/>
    <s v="rock"/>
    <x v="838"/>
    <d v="2012-01-17T16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37812499999997"/>
    <x v="4"/>
    <s v="rock"/>
    <x v="839"/>
    <d v="2012-09-22T13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7715789473684"/>
    <x v="4"/>
    <s v="metal"/>
    <x v="840"/>
    <d v="2016-09-24T00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3617021276597"/>
    <x v="4"/>
    <s v="metal"/>
    <x v="841"/>
    <d v="2014-11-10T16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1794871794876"/>
    <x v="4"/>
    <s v="metal"/>
    <x v="842"/>
    <d v="2013-10-13T22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02362204724407"/>
    <x v="4"/>
    <s v="metal"/>
    <x v="843"/>
    <d v="2016-12-08T03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28930817610062"/>
    <x v="4"/>
    <s v="metal"/>
    <x v="844"/>
    <d v="2014-10-31T23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05706214689269"/>
    <x v="4"/>
    <s v="metal"/>
    <x v="845"/>
    <d v="2016-09-04T22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3404255319148"/>
    <x v="4"/>
    <s v="metal"/>
    <x v="846"/>
    <d v="2014-03-10T09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4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4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04347826086959"/>
    <x v="4"/>
    <s v="metal"/>
    <x v="849"/>
    <d v="2015-03-15T21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69172932330824"/>
    <x v="4"/>
    <s v="metal"/>
    <x v="850"/>
    <d v="2016-04-24T23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1428571428572"/>
    <x v="4"/>
    <s v="metal"/>
    <x v="851"/>
    <d v="2016-07-31T14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58064516129032"/>
    <x v="4"/>
    <s v="metal"/>
    <x v="852"/>
    <d v="2016-10-24T16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4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23246492986"/>
    <x v="4"/>
    <s v="metal"/>
    <x v="854"/>
    <d v="2016-12-28T00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4893617021278"/>
    <x v="4"/>
    <s v="metal"/>
    <x v="855"/>
    <d v="2016-07-23T22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4285714285715"/>
    <x v="4"/>
    <s v="metal"/>
    <x v="856"/>
    <d v="2016-10-25T14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09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37763157894737"/>
    <x v="4"/>
    <s v="metal"/>
    <x v="858"/>
    <d v="2015-04-15T17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4489795918366"/>
    <x v="4"/>
    <s v="metal"/>
    <x v="859"/>
    <d v="2015-06-03T19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16666666666664"/>
    <x v="4"/>
    <s v="jazz"/>
    <x v="860"/>
    <d v="2013-11-22T07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18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09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1T21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77215189873415"/>
    <x v="4"/>
    <s v="jazz"/>
    <x v="864"/>
    <d v="2013-10-16T04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3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181818181818"/>
    <x v="4"/>
    <s v="jazz"/>
    <x v="866"/>
    <d v="2015-02-28T10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181818181819"/>
    <x v="4"/>
    <s v="jazz"/>
    <x v="867"/>
    <d v="2009-11-30T23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6T19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6666666666669"/>
    <x v="4"/>
    <s v="jazz"/>
    <x v="869"/>
    <d v="2013-04-08T14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8-31T19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3333333333332"/>
    <x v="4"/>
    <s v="jazz"/>
    <x v="871"/>
    <d v="2013-11-29T09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4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0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1904761904759"/>
    <x v="4"/>
    <s v="jazz"/>
    <x v="874"/>
    <d v="2013-05-04T09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e v="#DIV/0!"/>
    <x v="4"/>
    <s v="jazz"/>
    <x v="875"/>
    <d v="2015-09-21T12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77777777777779"/>
    <x v="4"/>
    <s v="jazz"/>
    <x v="876"/>
    <d v="2013-02-04T06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86206896551722"/>
    <x v="4"/>
    <s v="jazz"/>
    <x v="877"/>
    <d v="2013-12-19T13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0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66666666666665"/>
    <x v="4"/>
    <s v="jazz"/>
    <x v="879"/>
    <d v="2012-05-29T14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25"/>
    <x v="4"/>
    <s v="indie rock"/>
    <x v="880"/>
    <d v="2012-10-30T02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1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1428571428573"/>
    <x v="4"/>
    <s v="indie rock"/>
    <x v="882"/>
    <d v="2011-09-06T15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75"/>
    <x v="4"/>
    <s v="indie rock"/>
    <x v="883"/>
    <d v="2016-03-02T17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1T21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4285714285715"/>
    <x v="4"/>
    <s v="indie rock"/>
    <x v="885"/>
    <d v="2016-12-30T17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85714285714285"/>
    <x v="4"/>
    <s v="indie rock"/>
    <x v="886"/>
    <d v="2016-09-15T15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e v="#DIV/0!"/>
    <x v="4"/>
    <s v="indie rock"/>
    <x v="887"/>
    <d v="2012-05-27T18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1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3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2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88888888888889"/>
    <x v="4"/>
    <s v="indie rock"/>
    <x v="891"/>
    <d v="2014-08-20T19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35294117647"/>
    <x v="4"/>
    <s v="indie rock"/>
    <x v="892"/>
    <d v="2010-07-31T23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15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132075471697"/>
    <x v="4"/>
    <s v="indie rock"/>
    <x v="894"/>
    <d v="2016-06-05T18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57142857142858"/>
    <x v="4"/>
    <s v="indie rock"/>
    <x v="895"/>
    <d v="2010-10-24T22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4444444444443"/>
    <x v="4"/>
    <s v="indie rock"/>
    <x v="896"/>
    <d v="2015-08-27T23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e v="#DIV/0!"/>
    <x v="4"/>
    <s v="indie rock"/>
    <x v="897"/>
    <d v="2012-11-28T12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3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7T21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4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e v="#DIV/0!"/>
    <x v="4"/>
    <s v="jazz"/>
    <x v="901"/>
    <d v="2010-06-08T14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0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2T21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3333333333336"/>
    <x v="4"/>
    <s v="jazz"/>
    <x v="904"/>
    <d v="2016-01-02T20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66666666666664"/>
    <x v="4"/>
    <s v="jazz"/>
    <x v="905"/>
    <d v="2011-01-24T00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e v="#DIV/0!"/>
    <x v="4"/>
    <s v="jazz"/>
    <x v="906"/>
    <d v="2014-03-12T22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e v="#DIV/0!"/>
    <x v="4"/>
    <s v="jazz"/>
    <x v="907"/>
    <d v="2011-09-10T23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e v="#DIV/0!"/>
    <x v="4"/>
    <s v="jazz"/>
    <x v="908"/>
    <d v="2010-07-26T23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2T23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08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e v="#DIV/0!"/>
    <x v="4"/>
    <s v="jazz"/>
    <x v="911"/>
    <d v="2014-01-23T19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0T22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3333333333329"/>
    <x v="4"/>
    <s v="jazz"/>
    <x v="913"/>
    <d v="2012-05-04T22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e v="#DIV/0!"/>
    <x v="4"/>
    <s v="jazz"/>
    <x v="914"/>
    <d v="2012-08-25T13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66666666666664"/>
    <x v="4"/>
    <s v="jazz"/>
    <x v="915"/>
    <d v="2012-02-29T23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e v="#DIV/0!"/>
    <x v="4"/>
    <s v="jazz"/>
    <x v="916"/>
    <d v="2010-10-22T00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3T21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17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0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e v="#DIV/0!"/>
    <x v="4"/>
    <s v="jazz"/>
    <x v="920"/>
    <d v="2013-11-14T12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0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333333333334"/>
    <x v="4"/>
    <s v="jazz"/>
    <x v="922"/>
    <d v="2014-10-01T07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1T19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17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17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e v="#DIV/0!"/>
    <x v="4"/>
    <s v="jazz"/>
    <x v="926"/>
    <d v="2010-07-08T17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e v="#DIV/0!"/>
    <x v="4"/>
    <s v="jazz"/>
    <x v="927"/>
    <d v="2012-05-14T14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7T19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e v="#DIV/0!"/>
    <x v="4"/>
    <s v="jazz"/>
    <x v="929"/>
    <d v="2012-04-08T23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16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4285714285715"/>
    <x v="4"/>
    <s v="jazz"/>
    <x v="931"/>
    <d v="2014-03-16T17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3333333333331"/>
    <x v="4"/>
    <s v="jazz"/>
    <x v="932"/>
    <d v="2013-03-22T17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1T23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66666666666664"/>
    <x v="4"/>
    <s v="jazz"/>
    <x v="934"/>
    <d v="2014-05-04T01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3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e v="#DIV/0!"/>
    <x v="4"/>
    <s v="jazz"/>
    <x v="936"/>
    <d v="2012-01-18T15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15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06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4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8571428571429"/>
    <x v="2"/>
    <s v="wearables"/>
    <x v="940"/>
    <d v="2015-08-10T19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1612903225808"/>
    <x v="2"/>
    <s v="wearables"/>
    <x v="941"/>
    <d v="2017-02-09T21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15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3333333333332"/>
    <x v="2"/>
    <s v="wearables"/>
    <x v="943"/>
    <d v="2016-11-29T12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0625"/>
    <x v="2"/>
    <s v="wearables"/>
    <x v="944"/>
    <d v="2016-04-18T09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18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3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e v="#DIV/0!"/>
    <x v="2"/>
    <s v="wearables"/>
    <x v="947"/>
    <d v="2016-06-30T13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4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0T20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16666666666664"/>
    <x v="2"/>
    <s v="wearables"/>
    <x v="950"/>
    <d v="2016-01-17T13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636363636363"/>
    <x v="2"/>
    <s v="wearables"/>
    <x v="951"/>
    <d v="2016-06-04T10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57142857142861"/>
    <x v="2"/>
    <s v="wearables"/>
    <x v="952"/>
    <d v="2016-11-18T10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4T22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1780821917803"/>
    <x v="2"/>
    <s v="wearables"/>
    <x v="954"/>
    <d v="2015-08-20T15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36559139785"/>
    <x v="2"/>
    <s v="wearables"/>
    <x v="955"/>
    <d v="2016-09-13T02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47058823529413"/>
    <x v="2"/>
    <s v="wearables"/>
    <x v="956"/>
    <d v="2015-04-26T15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85714285714285"/>
    <x v="2"/>
    <s v="wearables"/>
    <x v="957"/>
    <d v="2016-11-17T09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3529411764703"/>
    <x v="2"/>
    <s v="wearables"/>
    <x v="958"/>
    <d v="2015-04-09T23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2573099415205"/>
    <x v="2"/>
    <s v="wearables"/>
    <x v="959"/>
    <d v="2015-01-18T23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276595744681"/>
    <x v="2"/>
    <s v="wearables"/>
    <x v="960"/>
    <d v="2017-03-14T09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454545454547"/>
    <x v="2"/>
    <s v="wearables"/>
    <x v="961"/>
    <d v="2017-02-20T14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43243243243242"/>
    <x v="2"/>
    <s v="wearables"/>
    <x v="962"/>
    <d v="2016-02-11T12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88888888888886"/>
    <x v="2"/>
    <s v="wearables"/>
    <x v="963"/>
    <d v="2016-10-17T10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0344827586206"/>
    <x v="2"/>
    <s v="wearables"/>
    <x v="964"/>
    <d v="2015-09-01T10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66666666666664"/>
    <x v="2"/>
    <s v="wearables"/>
    <x v="965"/>
    <d v="2016-10-25T22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0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7530864197531"/>
    <x v="2"/>
    <s v="wearables"/>
    <x v="967"/>
    <d v="2016-04-22T00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15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272727272727"/>
    <x v="2"/>
    <s v="wearables"/>
    <x v="969"/>
    <d v="2017-02-09T02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2T23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2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888888888889"/>
    <x v="2"/>
    <s v="wearables"/>
    <x v="972"/>
    <d v="2014-09-04T01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75"/>
    <x v="2"/>
    <s v="wearables"/>
    <x v="973"/>
    <d v="2015-11-08T20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3333333333329"/>
    <x v="2"/>
    <s v="wearables"/>
    <x v="974"/>
    <d v="2016-03-25T11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25"/>
    <x v="2"/>
    <s v="wearables"/>
    <x v="975"/>
    <d v="2016-06-28T11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3T20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17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3739837398377"/>
    <x v="2"/>
    <s v="wearables"/>
    <x v="978"/>
    <d v="2016-02-25T02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3916666666667"/>
    <x v="2"/>
    <s v="wearables"/>
    <x v="979"/>
    <d v="2016-06-20T13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35483870967744"/>
    <x v="2"/>
    <s v="wearables"/>
    <x v="980"/>
    <d v="2014-11-30T17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17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3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329608938548"/>
    <x v="2"/>
    <s v="wearables"/>
    <x v="983"/>
    <d v="2016-08-23T15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3333333333336"/>
    <x v="2"/>
    <s v="wearables"/>
    <x v="984"/>
    <d v="2015-03-27T20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86956521739125"/>
    <x v="2"/>
    <s v="wearables"/>
    <x v="985"/>
    <d v="2015-12-31T18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695652173913"/>
    <x v="2"/>
    <s v="wearables"/>
    <x v="986"/>
    <d v="2016-01-09T19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1951219512195"/>
    <x v="2"/>
    <s v="wearables"/>
    <x v="987"/>
    <d v="2014-06-23T02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e v="#DIV/0!"/>
    <x v="2"/>
    <s v="wearables"/>
    <x v="988"/>
    <d v="2016-10-01T03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0625"/>
    <x v="2"/>
    <s v="wearables"/>
    <x v="989"/>
    <d v="2016-09-28T17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3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85714285714285"/>
    <x v="2"/>
    <s v="wearables"/>
    <x v="991"/>
    <d v="2016-07-12T13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16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59693877551021"/>
    <x v="2"/>
    <s v="wearables"/>
    <x v="993"/>
    <d v="2016-11-12T00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454545454544"/>
    <x v="2"/>
    <s v="wearables"/>
    <x v="994"/>
    <d v="2014-11-30T17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66666666666671"/>
    <x v="2"/>
    <s v="wearables"/>
    <x v="995"/>
    <d v="2014-11-29T11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0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25"/>
    <x v="2"/>
    <s v="wearables"/>
    <x v="997"/>
    <d v="2014-11-27T22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2794759825327"/>
    <x v="2"/>
    <s v="wearables"/>
    <x v="998"/>
    <d v="2015-11-19T00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7499999999999"/>
    <x v="2"/>
    <s v="wearables"/>
    <x v="999"/>
    <d v="2014-11-13T03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4T19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2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4545454545453"/>
    <x v="2"/>
    <s v="wearables"/>
    <x v="1002"/>
    <d v="2015-12-17T00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6666666666666"/>
    <x v="2"/>
    <s v="wearables"/>
    <x v="1003"/>
    <d v="2017-03-16T11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3684210526314"/>
    <x v="2"/>
    <s v="wearables"/>
    <x v="1004"/>
    <d v="2016-02-18T12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055900621118"/>
    <x v="2"/>
    <s v="wearables"/>
    <x v="1005"/>
    <d v="2015-10-30T09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2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4736842105263"/>
    <x v="2"/>
    <s v="wearables"/>
    <x v="1007"/>
    <d v="2016-12-14T10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4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09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4T21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16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561935483872"/>
    <x v="2"/>
    <s v="wearables"/>
    <x v="1012"/>
    <d v="2017-01-24T05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1111111111111"/>
    <x v="2"/>
    <s v="wearables"/>
    <x v="1013"/>
    <d v="2015-12-29T15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4-12-31T19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17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8947368421052"/>
    <x v="2"/>
    <s v="wearables"/>
    <x v="1016"/>
    <d v="2016-04-06T20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1830985915492"/>
    <x v="2"/>
    <s v="wearables"/>
    <x v="1017"/>
    <d v="2015-11-21T12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4285714285708"/>
    <x v="2"/>
    <s v="wearables"/>
    <x v="1018"/>
    <d v="2016-07-14T06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18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1T19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79728033472804"/>
    <x v="4"/>
    <s v="electronic music"/>
    <x v="1021"/>
    <d v="2015-10-16T23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4054054054053"/>
    <x v="4"/>
    <s v="electronic music"/>
    <x v="1022"/>
    <d v="2015-05-17T10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06106870229007"/>
    <x v="4"/>
    <s v="electronic music"/>
    <x v="1023"/>
    <d v="2015-06-20T17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762295081967"/>
    <x v="4"/>
    <s v="electronic music"/>
    <x v="1024"/>
    <d v="2016-01-31T08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8571428571432"/>
    <x v="4"/>
    <s v="electronic music"/>
    <x v="1025"/>
    <d v="2015-03-16T14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1803278688523"/>
    <x v="4"/>
    <s v="electronic music"/>
    <x v="1026"/>
    <d v="2016-03-31T03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66666666666671"/>
    <x v="4"/>
    <s v="electronic music"/>
    <x v="1027"/>
    <d v="2014-10-22T19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88235294117644"/>
    <x v="4"/>
    <s v="electronic music"/>
    <x v="1028"/>
    <d v="2017-03-06T15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2411347517727"/>
    <x v="4"/>
    <s v="electronic music"/>
    <x v="1029"/>
    <d v="2015-04-04T16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1446540880502"/>
    <x v="4"/>
    <s v="electronic music"/>
    <x v="1030"/>
    <d v="2016-09-12T06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484848484848"/>
    <x v="4"/>
    <s v="electronic music"/>
    <x v="1031"/>
    <d v="2015-12-16T13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29583333333335"/>
    <x v="4"/>
    <s v="electronic music"/>
    <x v="1032"/>
    <d v="2016-06-23T11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2592592592595"/>
    <x v="4"/>
    <s v="electronic music"/>
    <x v="1033"/>
    <d v="2016-12-12T12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7168674698795"/>
    <x v="4"/>
    <s v="electronic music"/>
    <x v="1034"/>
    <d v="2016-08-04T22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5789473684211"/>
    <x v="4"/>
    <s v="electronic music"/>
    <x v="1035"/>
    <d v="2015-02-11T10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3127962085309"/>
    <x v="4"/>
    <s v="electronic music"/>
    <x v="1036"/>
    <d v="2013-01-07T03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1904761904762"/>
    <x v="4"/>
    <s v="electronic music"/>
    <x v="1037"/>
    <d v="2015-05-18T00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3770491803279"/>
    <x v="4"/>
    <s v="electronic music"/>
    <x v="1038"/>
    <d v="2016-03-18T23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66666666666667"/>
    <x v="4"/>
    <s v="electronic music"/>
    <x v="1039"/>
    <d v="2016-12-13T02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2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e v="#DIV/0!"/>
    <x v="5"/>
    <s v="audio"/>
    <x v="1041"/>
    <d v="2014-07-30T20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05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36301369863014"/>
    <x v="5"/>
    <s v="audio"/>
    <x v="1043"/>
    <d v="2015-05-20T01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15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15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e v="#DIV/0!"/>
    <x v="5"/>
    <s v="audio"/>
    <x v="1046"/>
    <d v="2015-12-26T15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15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4T20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x v="50"/>
    <e v="#DIV/0!"/>
    <x v="5"/>
    <s v="audio"/>
    <x v="1049"/>
    <d v="2016-02-12T05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e v="#DIV/0!"/>
    <x v="5"/>
    <s v="audio"/>
    <x v="1050"/>
    <d v="2015-09-14T14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e v="#DIV/0!"/>
    <x v="5"/>
    <s v="audio"/>
    <x v="1051"/>
    <d v="2014-08-26T19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e v="#DIV/0!"/>
    <x v="5"/>
    <s v="audio"/>
    <x v="1052"/>
    <d v="2016-06-06T15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5T23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e v="#DIV/0!"/>
    <x v="5"/>
    <s v="audio"/>
    <x v="1054"/>
    <d v="2014-08-10T17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e v="#DIV/0!"/>
    <x v="5"/>
    <s v="audio"/>
    <x v="1055"/>
    <d v="2016-03-07T18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e v="#DIV/0!"/>
    <x v="5"/>
    <s v="audio"/>
    <x v="1056"/>
    <d v="2015-04-24T11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e v="#DIV/0!"/>
    <x v="5"/>
    <s v="audio"/>
    <x v="1057"/>
    <d v="2016-12-04T16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e v="#DIV/0!"/>
    <x v="5"/>
    <s v="audio"/>
    <x v="1058"/>
    <d v="2015-03-25T19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e v="#DIV/0!"/>
    <x v="5"/>
    <s v="audio"/>
    <x v="1059"/>
    <d v="2015-03-13T12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16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e v="#DIV/0!"/>
    <x v="5"/>
    <s v="audio"/>
    <x v="1061"/>
    <d v="2016-05-01T20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4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e v="#DIV/0!"/>
    <x v="5"/>
    <s v="audio"/>
    <x v="1063"/>
    <d v="2016-08-30T19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66666666666671"/>
    <x v="6"/>
    <s v="video games"/>
    <x v="1064"/>
    <d v="2013-07-07T00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4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28378378378379"/>
    <x v="6"/>
    <s v="video games"/>
    <x v="1066"/>
    <d v="2013-08-04T18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15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2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6190476190474"/>
    <x v="6"/>
    <s v="video games"/>
    <x v="1069"/>
    <d v="2013-11-26T01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09-30T19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e v="#DIV/0!"/>
    <x v="6"/>
    <s v="video games"/>
    <x v="1071"/>
    <d v="2015-11-17T14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4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18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6666666666666"/>
    <x v="6"/>
    <s v="video games"/>
    <x v="1074"/>
    <d v="2014-01-03T23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16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1025641025643"/>
    <x v="6"/>
    <s v="video games"/>
    <x v="1076"/>
    <d v="2014-09-11T04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76047904191617"/>
    <x v="6"/>
    <s v="video games"/>
    <x v="1077"/>
    <d v="2016-01-13T23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1T23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66666666666664"/>
    <x v="6"/>
    <s v="video games"/>
    <x v="1079"/>
    <d v="2016-05-14T08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81632653061224"/>
    <x v="6"/>
    <s v="video games"/>
    <x v="1080"/>
    <d v="2014-05-10T22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17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66666666666668"/>
    <x v="6"/>
    <s v="video games"/>
    <x v="1082"/>
    <d v="2012-08-10T16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0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e v="#DIV/0!"/>
    <x v="6"/>
    <s v="video games"/>
    <x v="1084"/>
    <d v="2014-08-08T16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0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15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e v="#DIV/0!"/>
    <x v="6"/>
    <s v="video games"/>
    <x v="1087"/>
    <d v="2014-06-15T12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1727891156463"/>
    <x v="6"/>
    <s v="video games"/>
    <x v="1088"/>
    <d v="2014-04-24T14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59183673469386"/>
    <x v="6"/>
    <s v="video games"/>
    <x v="1089"/>
    <d v="2015-06-25T23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8T23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3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5T19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25"/>
    <x v="6"/>
    <s v="video games"/>
    <x v="1093"/>
    <d v="2016-02-11T18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.00037037037038"/>
    <x v="6"/>
    <s v="video games"/>
    <x v="1094"/>
    <d v="2011-10-09T12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0851063829789"/>
    <x v="6"/>
    <s v="video games"/>
    <x v="1095"/>
    <d v="2013-08-30T07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6896551724142"/>
    <x v="6"/>
    <s v="video games"/>
    <x v="1096"/>
    <d v="2014-10-03T22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42857142857144"/>
    <x v="6"/>
    <s v="video games"/>
    <x v="1097"/>
    <d v="2014-03-02T14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4545454545453"/>
    <x v="6"/>
    <s v="video games"/>
    <x v="1098"/>
    <d v="2014-04-13T13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15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3T21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3333333333333"/>
    <x v="6"/>
    <s v="video games"/>
    <x v="1101"/>
    <d v="2016-07-14T13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08333333333332"/>
    <x v="6"/>
    <s v="video games"/>
    <x v="1102"/>
    <d v="2013-12-09T00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0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297297297297291"/>
    <x v="6"/>
    <s v="video games"/>
    <x v="1104"/>
    <d v="2014-06-11T04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3T21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1428571428573"/>
    <x v="6"/>
    <s v="video games"/>
    <x v="1106"/>
    <d v="2012-04-04T11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e v="#DIV/0!"/>
    <x v="6"/>
    <s v="video games"/>
    <x v="1107"/>
    <d v="2014-07-23T15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95238095238"/>
    <x v="6"/>
    <s v="video games"/>
    <x v="1108"/>
    <d v="2012-04-13T09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4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1818181818183"/>
    <x v="6"/>
    <s v="video games"/>
    <x v="1110"/>
    <d v="2012-12-07T17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7T23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371794871794"/>
    <x v="6"/>
    <s v="video games"/>
    <x v="1112"/>
    <d v="2015-01-19T03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18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33333333333335"/>
    <x v="6"/>
    <s v="video games"/>
    <x v="1114"/>
    <d v="2013-10-09T03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0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2"/>
    <x v="6"/>
    <s v="video games"/>
    <x v="1116"/>
    <d v="2012-06-09T15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75"/>
    <x v="6"/>
    <s v="video games"/>
    <x v="1117"/>
    <d v="2015-12-25T09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3333333333336"/>
    <x v="6"/>
    <s v="video games"/>
    <x v="1118"/>
    <d v="2014-04-04T21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4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e v="#DIV/0!"/>
    <x v="6"/>
    <s v="video games"/>
    <x v="1120"/>
    <d v="2011-10-28T15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16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e v="#DIV/0!"/>
    <x v="6"/>
    <s v="video games"/>
    <x v="1122"/>
    <d v="2013-05-30T11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666666666666665"/>
    <x v="6"/>
    <s v="video games"/>
    <x v="1123"/>
    <d v="2014-04-19T07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4285714285715"/>
    <x v="6"/>
    <s v="mobile games"/>
    <x v="1124"/>
    <d v="2015-04-30T11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e v="#DIV/0!"/>
    <x v="6"/>
    <s v="mobile games"/>
    <x v="1125"/>
    <d v="2015-09-25T09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2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4782608695652"/>
    <x v="6"/>
    <s v="mobile games"/>
    <x v="1127"/>
    <d v="2014-11-14T16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0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1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666666666666665"/>
    <x v="6"/>
    <s v="mobile games"/>
    <x v="1130"/>
    <d v="2014-11-25T19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e v="#DIV/0!"/>
    <x v="6"/>
    <s v="mobile games"/>
    <x v="1131"/>
    <d v="2015-12-24T16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1538461538461"/>
    <x v="6"/>
    <s v="mobile games"/>
    <x v="1132"/>
    <d v="2016-12-31T21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4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8T23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18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1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051282051282"/>
    <x v="6"/>
    <s v="mobile games"/>
    <x v="1137"/>
    <d v="2016-04-23T14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16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3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e v="#DIV/0!"/>
    <x v="6"/>
    <s v="mobile games"/>
    <x v="1140"/>
    <d v="2015-08-06T06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e v="#DIV/0!"/>
    <x v="6"/>
    <s v="mobile games"/>
    <x v="1141"/>
    <d v="2015-07-09T11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e v="#DIV/0!"/>
    <x v="6"/>
    <s v="mobile games"/>
    <x v="1142"/>
    <d v="2015-02-16T19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6T23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e v="#DIV/0!"/>
    <x v="7"/>
    <s v="food trucks"/>
    <x v="1144"/>
    <d v="2015-04-28T23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2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66666666666664"/>
    <x v="7"/>
    <s v="food trucks"/>
    <x v="1146"/>
    <d v="2014-05-02T17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e v="#DIV/0!"/>
    <x v="7"/>
    <s v="food trucks"/>
    <x v="1147"/>
    <d v="2014-10-19T18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3333333333332"/>
    <x v="7"/>
    <s v="food trucks"/>
    <x v="1148"/>
    <d v="2016-12-01T00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2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17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e v="#DIV/0!"/>
    <x v="7"/>
    <s v="food trucks"/>
    <x v="1151"/>
    <d v="2015-09-06T21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3333333333334"/>
    <x v="7"/>
    <s v="food trucks"/>
    <x v="1152"/>
    <d v="2015-05-15T12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2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333333333333"/>
    <x v="7"/>
    <s v="food trucks"/>
    <x v="1154"/>
    <d v="2015-09-05T21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3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e v="#DIV/0!"/>
    <x v="7"/>
    <s v="food trucks"/>
    <x v="1156"/>
    <d v="2015-02-23T20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3333333333336"/>
    <x v="7"/>
    <s v="food trucks"/>
    <x v="1157"/>
    <d v="2014-12-05T11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66666666666666"/>
    <x v="7"/>
    <s v="food trucks"/>
    <x v="1158"/>
    <d v="2014-12-08T21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e v="#DIV/0!"/>
    <x v="7"/>
    <s v="food trucks"/>
    <x v="1159"/>
    <d v="2015-06-30T10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89473684210527"/>
    <x v="7"/>
    <s v="food trucks"/>
    <x v="1160"/>
    <d v="2015-03-27T21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e v="#DIV/0!"/>
    <x v="7"/>
    <s v="food trucks"/>
    <x v="1161"/>
    <d v="2015-05-19T10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1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e v="#DIV/0!"/>
    <x v="7"/>
    <s v="food trucks"/>
    <x v="1163"/>
    <d v="2014-08-09T12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e v="#DIV/0!"/>
    <x v="7"/>
    <s v="food trucks"/>
    <x v="1164"/>
    <d v="2016-06-18T12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0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75"/>
    <x v="7"/>
    <s v="food trucks"/>
    <x v="1166"/>
    <d v="2015-06-25T23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875"/>
    <x v="7"/>
    <s v="food trucks"/>
    <x v="1167"/>
    <d v="2014-09-12T12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1T20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66666666666667"/>
    <x v="7"/>
    <s v="food trucks"/>
    <x v="1169"/>
    <d v="2015-02-22T03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16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15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e v="#DIV/0!"/>
    <x v="7"/>
    <s v="food trucks"/>
    <x v="1172"/>
    <d v="2014-08-20T11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2T23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1578947368418"/>
    <x v="7"/>
    <s v="food trucks"/>
    <x v="1174"/>
    <d v="2016-05-08T15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2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08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e v="#DIV/0!"/>
    <x v="7"/>
    <s v="food trucks"/>
    <x v="1177"/>
    <d v="2014-10-15T10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16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2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17647058823536"/>
    <x v="7"/>
    <s v="food trucks"/>
    <x v="1180"/>
    <d v="2014-06-28T14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33333333333333"/>
    <x v="7"/>
    <s v="food trucks"/>
    <x v="1181"/>
    <d v="2015-03-01T03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1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3333333333336"/>
    <x v="7"/>
    <s v="food trucks"/>
    <x v="1183"/>
    <d v="2016-11-01T22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2666666666665"/>
    <x v="8"/>
    <s v="photobooks"/>
    <x v="1184"/>
    <d v="2017-02-06T09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3873873873873"/>
    <x v="8"/>
    <s v="photobooks"/>
    <x v="1185"/>
    <d v="2015-06-07T23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1300813008127"/>
    <x v="8"/>
    <s v="photobooks"/>
    <x v="1186"/>
    <d v="2015-06-01T17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5714285714284"/>
    <x v="8"/>
    <s v="photobooks"/>
    <x v="1187"/>
    <d v="2015-05-17T13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76470588235291"/>
    <x v="8"/>
    <s v="photobooks"/>
    <x v="1188"/>
    <d v="2016-12-28T11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069767441861"/>
    <x v="8"/>
    <s v="photobooks"/>
    <x v="1189"/>
    <d v="2016-06-29T18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307692307692"/>
    <x v="8"/>
    <s v="photobooks"/>
    <x v="1190"/>
    <d v="2014-08-31T10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2424242424249"/>
    <x v="8"/>
    <s v="photobooks"/>
    <x v="1191"/>
    <d v="2016-03-20T08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33333333333332"/>
    <x v="8"/>
    <s v="photobooks"/>
    <x v="1192"/>
    <d v="2017-02-11T07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67032967032964"/>
    <x v="8"/>
    <s v="photobooks"/>
    <x v="1193"/>
    <d v="2016-04-09T12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4565826330531"/>
    <x v="8"/>
    <s v="photobooks"/>
    <x v="1194"/>
    <d v="2015-04-08T06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1764705882348"/>
    <x v="8"/>
    <s v="photobooks"/>
    <x v="1195"/>
    <d v="2015-12-20T04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39453125"/>
    <x v="8"/>
    <s v="photobooks"/>
    <x v="1196"/>
    <d v="2015-12-18T14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0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16766467065865"/>
    <x v="8"/>
    <s v="photobooks"/>
    <x v="1198"/>
    <d v="2015-12-30T22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222222222223"/>
    <x v="8"/>
    <s v="photobooks"/>
    <x v="1199"/>
    <d v="2015-07-08T13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3980582524272"/>
    <x v="8"/>
    <s v="photobooks"/>
    <x v="1200"/>
    <d v="2015-04-16T06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1801801801809"/>
    <x v="8"/>
    <s v="photobooks"/>
    <x v="1201"/>
    <d v="2016-07-15T09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0442804428046"/>
    <x v="8"/>
    <s v="photobooks"/>
    <x v="1202"/>
    <d v="2015-06-27T01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4653465346534"/>
    <x v="8"/>
    <s v="photobooks"/>
    <x v="1203"/>
    <d v="2015-05-31T09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8947368421052"/>
    <x v="8"/>
    <s v="photobooks"/>
    <x v="1204"/>
    <d v="2015-12-04T00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387096774192"/>
    <x v="8"/>
    <s v="photobooks"/>
    <x v="1205"/>
    <d v="2015-06-13T07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375"/>
    <x v="8"/>
    <s v="photobooks"/>
    <x v="1206"/>
    <d v="2017-03-11T08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7588652482269"/>
    <x v="8"/>
    <s v="photobooks"/>
    <x v="1207"/>
    <d v="2016-03-31T05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6666666666666"/>
    <x v="8"/>
    <s v="photobooks"/>
    <x v="1208"/>
    <d v="2016-03-24T11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08695652174"/>
    <x v="8"/>
    <s v="photobooks"/>
    <x v="1209"/>
    <d v="2017-02-25T15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1553398058253"/>
    <x v="8"/>
    <s v="photobooks"/>
    <x v="1210"/>
    <d v="2015-05-31T16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15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7469879518069"/>
    <x v="8"/>
    <s v="photobooks"/>
    <x v="1212"/>
    <d v="2015-11-26T20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27777777777779"/>
    <x v="8"/>
    <s v="photobooks"/>
    <x v="1213"/>
    <d v="2017-01-31T13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15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2003642987251"/>
    <x v="8"/>
    <s v="photobooks"/>
    <x v="1215"/>
    <d v="2014-05-30T17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2882882882882"/>
    <x v="8"/>
    <s v="photobooks"/>
    <x v="1216"/>
    <d v="2015-10-02T18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377049180329"/>
    <x v="8"/>
    <s v="photobooks"/>
    <x v="1217"/>
    <d v="2016-07-14T14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34831460674"/>
    <x v="8"/>
    <s v="photobooks"/>
    <x v="1218"/>
    <d v="2015-10-31T22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166007905139"/>
    <x v="8"/>
    <s v="photobooks"/>
    <x v="1219"/>
    <d v="2016-10-20T06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7857142857143"/>
    <x v="8"/>
    <s v="photobooks"/>
    <x v="1220"/>
    <d v="2015-08-25T10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796213592233013"/>
    <x v="8"/>
    <s v="photobooks"/>
    <x v="1221"/>
    <d v="2016-12-03T19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68115942028984"/>
    <x v="8"/>
    <s v="photobooks"/>
    <x v="1222"/>
    <d v="2016-03-31T23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465968586388"/>
    <x v="8"/>
    <s v="photobooks"/>
    <x v="1223"/>
    <d v="2016-11-10T00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88888888888886"/>
    <x v="4"/>
    <s v="world music"/>
    <x v="1224"/>
    <d v="2014-06-06T08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16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24999999999997"/>
    <x v="4"/>
    <s v="world music"/>
    <x v="1226"/>
    <d v="2014-04-20T20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e v="#DIV/0!"/>
    <x v="4"/>
    <s v="world music"/>
    <x v="1227"/>
    <d v="2014-08-07T02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1666666666664"/>
    <x v="4"/>
    <s v="world music"/>
    <x v="1228"/>
    <d v="2011-09-28T12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1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e v="#DIV/0!"/>
    <x v="4"/>
    <s v="world music"/>
    <x v="1230"/>
    <d v="2011-02-24T18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e v="#DIV/0!"/>
    <x v="4"/>
    <s v="world music"/>
    <x v="1231"/>
    <d v="2015-08-27T20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15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33333333333332"/>
    <x v="4"/>
    <s v="world music"/>
    <x v="1233"/>
    <d v="2012-02-21T17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e v="#DIV/0!"/>
    <x v="4"/>
    <s v="world music"/>
    <x v="1234"/>
    <d v="2015-02-02T13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4T22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e v="#DIV/0!"/>
    <x v="4"/>
    <s v="world music"/>
    <x v="1236"/>
    <d v="2012-07-28T11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e v="#DIV/0!"/>
    <x v="4"/>
    <s v="world music"/>
    <x v="1237"/>
    <d v="2012-08-24T01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3333333333336"/>
    <x v="4"/>
    <s v="world music"/>
    <x v="1238"/>
    <d v="2011-08-06T09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e v="#DIV/0!"/>
    <x v="4"/>
    <s v="world music"/>
    <x v="1239"/>
    <d v="2012-01-05T18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25"/>
    <x v="4"/>
    <s v="world music"/>
    <x v="1240"/>
    <d v="2013-07-12T16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17647058823536"/>
    <x v="4"/>
    <s v="world music"/>
    <x v="1241"/>
    <d v="2014-11-03T00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08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16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3333333333333"/>
    <x v="4"/>
    <s v="rock"/>
    <x v="1244"/>
    <d v="2013-04-22T16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058823529412"/>
    <x v="4"/>
    <s v="rock"/>
    <x v="1245"/>
    <d v="2014-06-14T09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3870967741936"/>
    <x v="4"/>
    <s v="rock"/>
    <x v="1246"/>
    <d v="2011-12-05T21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2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4237288135599"/>
    <x v="4"/>
    <s v="rock"/>
    <x v="1248"/>
    <d v="2014-06-13T01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6913580246914"/>
    <x v="4"/>
    <s v="rock"/>
    <x v="1249"/>
    <d v="2012-07-07T12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007874015748"/>
    <x v="4"/>
    <s v="rock"/>
    <x v="1250"/>
    <d v="2014-09-06T10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0540540540547"/>
    <x v="4"/>
    <s v="rock"/>
    <x v="1251"/>
    <d v="2011-09-25T14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0212765957444"/>
    <x v="4"/>
    <s v="rock"/>
    <x v="1252"/>
    <d v="2013-10-24T18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322081575246"/>
    <x v="4"/>
    <s v="rock"/>
    <x v="1253"/>
    <d v="2014-09-03T13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89361702127653"/>
    <x v="4"/>
    <s v="rock"/>
    <x v="1254"/>
    <d v="2010-12-31T23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697247706422019"/>
    <x v="4"/>
    <s v="rock"/>
    <x v="1255"/>
    <d v="2013-12-01T16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0831024930734"/>
    <x v="4"/>
    <s v="rock"/>
    <x v="1256"/>
    <d v="2012-02-12T17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02272727272734"/>
    <x v="4"/>
    <s v="rock"/>
    <x v="1257"/>
    <d v="2011-04-02T20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75462686567165"/>
    <x v="4"/>
    <s v="rock"/>
    <x v="1258"/>
    <d v="2013-08-31T09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45833333333332"/>
    <x v="4"/>
    <s v="rock"/>
    <x v="1259"/>
    <d v="2014-06-08T22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89189189189186"/>
    <x v="4"/>
    <s v="rock"/>
    <x v="1260"/>
    <d v="2014-02-26T15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2307692307693"/>
    <x v="4"/>
    <s v="rock"/>
    <x v="1261"/>
    <d v="2014-01-29T03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38095238095232"/>
    <x v="4"/>
    <s v="rock"/>
    <x v="1262"/>
    <d v="2014-02-16T13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36585365853661"/>
    <x v="4"/>
    <s v="rock"/>
    <x v="1263"/>
    <d v="2014-03-28T20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3529411764707"/>
    <x v="4"/>
    <s v="rock"/>
    <x v="1264"/>
    <d v="2013-10-29T10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4393939393942"/>
    <x v="4"/>
    <s v="rock"/>
    <x v="1265"/>
    <d v="2010-11-30T10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16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5534591194968"/>
    <x v="4"/>
    <s v="rock"/>
    <x v="1267"/>
    <d v="2013-07-24T09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307692307692"/>
    <x v="4"/>
    <s v="rock"/>
    <x v="1268"/>
    <d v="2013-09-20T15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5533980582525"/>
    <x v="4"/>
    <s v="rock"/>
    <x v="1269"/>
    <d v="2016-04-15T19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1656804733723"/>
    <x v="4"/>
    <s v="rock"/>
    <x v="1270"/>
    <d v="2012-03-25T14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032258064515"/>
    <x v="4"/>
    <s v="rock"/>
    <x v="1271"/>
    <d v="2013-11-13T12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8571428571428"/>
    <x v="4"/>
    <s v="rock"/>
    <x v="1272"/>
    <d v="2010-06-14T23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66666666666671"/>
    <x v="4"/>
    <s v="rock"/>
    <x v="1273"/>
    <d v="2014-08-31T12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3254817987149"/>
    <x v="4"/>
    <s v="rock"/>
    <x v="1274"/>
    <d v="2012-08-30T11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2107969151669"/>
    <x v="4"/>
    <s v="rock"/>
    <x v="1275"/>
    <d v="2013-08-07T15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6808823529412"/>
    <x v="4"/>
    <s v="rock"/>
    <x v="1276"/>
    <d v="2009-08-31T23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3946731234868"/>
    <x v="4"/>
    <s v="rock"/>
    <x v="1277"/>
    <d v="2012-09-04T08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05263157894738"/>
    <x v="4"/>
    <s v="rock"/>
    <x v="1278"/>
    <d v="2014-06-24T21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55396825396824"/>
    <x v="4"/>
    <s v="rock"/>
    <x v="1279"/>
    <d v="2014-03-23T20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7523076923076"/>
    <x v="4"/>
    <s v="rock"/>
    <x v="1280"/>
    <d v="2011-03-01T13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2972972972973"/>
    <x v="4"/>
    <s v="rock"/>
    <x v="1281"/>
    <d v="2013-07-28T12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1532846715323"/>
    <x v="4"/>
    <s v="rock"/>
    <x v="1282"/>
    <d v="2013-12-08T23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1818181818187"/>
    <x v="4"/>
    <s v="rock"/>
    <x v="1283"/>
    <d v="2013-03-10T23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1290322580641"/>
    <x v="1"/>
    <s v="plays"/>
    <x v="1284"/>
    <d v="2016-12-31T11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69841269841272"/>
    <x v="1"/>
    <s v="plays"/>
    <x v="1285"/>
    <d v="2015-06-20T08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09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09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68852459016395"/>
    <x v="1"/>
    <s v="plays"/>
    <x v="1288"/>
    <d v="2016-08-09T23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7692307692308"/>
    <x v="1"/>
    <s v="plays"/>
    <x v="1289"/>
    <d v="2017-01-03T22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86046511627907"/>
    <x v="1"/>
    <s v="plays"/>
    <x v="1290"/>
    <d v="2015-04-23T01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142857142857"/>
    <x v="1"/>
    <s v="plays"/>
    <x v="1291"/>
    <d v="2015-04-07T02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153846153846"/>
    <x v="1"/>
    <s v="plays"/>
    <x v="1292"/>
    <d v="2015-10-06T17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166666666667"/>
    <x v="1"/>
    <s v="plays"/>
    <x v="1293"/>
    <d v="2015-11-14T12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27272727272727"/>
    <x v="1"/>
    <s v="plays"/>
    <x v="1294"/>
    <d v="2015-10-19T06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28125"/>
    <x v="1"/>
    <s v="plays"/>
    <x v="1295"/>
    <d v="2015-07-29T12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3913043478258"/>
    <x v="1"/>
    <s v="plays"/>
    <x v="1296"/>
    <d v="2016-03-13T19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37815126050418"/>
    <x v="1"/>
    <s v="plays"/>
    <x v="1297"/>
    <d v="2016-05-01T12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4242424242422"/>
    <x v="1"/>
    <s v="plays"/>
    <x v="1298"/>
    <d v="2016-04-28T11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25"/>
    <x v="1"/>
    <s v="plays"/>
    <x v="1299"/>
    <d v="2015-07-14T14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3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2068965517238"/>
    <x v="1"/>
    <s v="plays"/>
    <x v="1301"/>
    <d v="2015-07-20T22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1-30T21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4166666666671"/>
    <x v="1"/>
    <s v="plays"/>
    <x v="1303"/>
    <d v="2016-07-31T06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346153846155"/>
    <x v="2"/>
    <s v="wearables"/>
    <x v="1304"/>
    <d v="2017-03-12T22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16279069767444"/>
    <x v="2"/>
    <s v="wearables"/>
    <x v="1305"/>
    <d v="2016-07-21T12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0393258426967"/>
    <x v="2"/>
    <s v="wearables"/>
    <x v="1306"/>
    <d v="2014-12-04T05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333333333334"/>
    <x v="2"/>
    <s v="wearables"/>
    <x v="1307"/>
    <d v="2016-02-17T07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4736842105264"/>
    <x v="2"/>
    <s v="wearables"/>
    <x v="1308"/>
    <d v="2016-10-08T09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142857142859"/>
    <x v="2"/>
    <s v="wearables"/>
    <x v="1309"/>
    <d v="2015-10-15T16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666666666666"/>
    <x v="2"/>
    <s v="wearables"/>
    <x v="1310"/>
    <d v="2016-08-19T11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15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1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1639344262296"/>
    <x v="2"/>
    <s v="wearables"/>
    <x v="1313"/>
    <d v="2016-03-03T12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363636363637"/>
    <x v="2"/>
    <s v="wearables"/>
    <x v="1314"/>
    <d v="2016-10-21T11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35483870967"/>
    <x v="2"/>
    <s v="wearables"/>
    <x v="1315"/>
    <d v="2015-11-05T20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18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2631578947364"/>
    <x v="2"/>
    <s v="wearables"/>
    <x v="1317"/>
    <d v="2016-07-21T09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07407407407405"/>
    <x v="2"/>
    <s v="wearables"/>
    <x v="1318"/>
    <d v="2015-01-10T20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3333333333329"/>
    <x v="2"/>
    <s v="wearables"/>
    <x v="1319"/>
    <d v="2014-07-11T11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6666666666666"/>
    <x v="2"/>
    <s v="wearables"/>
    <x v="1320"/>
    <d v="2016-12-30T18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5714285714289"/>
    <x v="2"/>
    <s v="wearables"/>
    <x v="1321"/>
    <d v="2016-12-23T12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0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2727272727273"/>
    <x v="2"/>
    <s v="wearables"/>
    <x v="1323"/>
    <d v="2016-04-26T01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66666666666664"/>
    <x v="2"/>
    <s v="wearables"/>
    <x v="1324"/>
    <d v="2016-10-13T10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29T21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2727272727273"/>
    <x v="2"/>
    <s v="wearables"/>
    <x v="1326"/>
    <d v="2015-01-15T14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85365853658537"/>
    <x v="2"/>
    <s v="wearables"/>
    <x v="1327"/>
    <d v="2015-05-29T11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333333333333"/>
    <x v="2"/>
    <s v="wearables"/>
    <x v="1328"/>
    <d v="2016-10-14T10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3333333333336"/>
    <x v="2"/>
    <s v="wearables"/>
    <x v="1329"/>
    <d v="2014-12-02T01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1T23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07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e v="#DIV/0!"/>
    <x v="2"/>
    <s v="wearables"/>
    <x v="1332"/>
    <d v="2017-01-26T20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e v="#DIV/0!"/>
    <x v="2"/>
    <s v="wearables"/>
    <x v="1333"/>
    <d v="2014-07-15T21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2463768115945"/>
    <x v="2"/>
    <s v="wearables"/>
    <x v="1334"/>
    <d v="2016-03-11T13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17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2767857142856"/>
    <x v="2"/>
    <s v="wearables"/>
    <x v="1336"/>
    <d v="2014-12-17T15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428571428573"/>
    <x v="2"/>
    <s v="wearables"/>
    <x v="1337"/>
    <d v="2017-03-03T08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6666666666663"/>
    <x v="2"/>
    <s v="wearables"/>
    <x v="1338"/>
    <d v="2015-08-02T14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48648648648646"/>
    <x v="2"/>
    <s v="wearables"/>
    <x v="1339"/>
    <d v="2014-12-08T11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e v="#DIV/0!"/>
    <x v="2"/>
    <s v="wearables"/>
    <x v="1340"/>
    <d v="2014-08-15T09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130434782606"/>
    <x v="2"/>
    <s v="wearables"/>
    <x v="1341"/>
    <d v="2016-10-01T09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4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5603715170279"/>
    <x v="2"/>
    <s v="wearables"/>
    <x v="1343"/>
    <d v="2016-08-18T22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2589928057551"/>
    <x v="3"/>
    <s v="nonfiction"/>
    <x v="1344"/>
    <d v="2016-06-30T13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1428571428569"/>
    <x v="3"/>
    <s v="nonfiction"/>
    <x v="1345"/>
    <d v="2014-07-14T14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49664429530202"/>
    <x v="3"/>
    <s v="nonfiction"/>
    <x v="1346"/>
    <d v="2013-06-26T20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1935483870968"/>
    <x v="3"/>
    <s v="nonfiction"/>
    <x v="1347"/>
    <d v="2015-03-07T10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230769230768"/>
    <x v="3"/>
    <s v="nonfiction"/>
    <x v="1348"/>
    <d v="2014-12-18T07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0465116279073"/>
    <x v="3"/>
    <s v="nonfiction"/>
    <x v="1349"/>
    <d v="2015-12-16T01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698717948717942"/>
    <x v="3"/>
    <s v="nonfiction"/>
    <x v="1350"/>
    <d v="2015-12-25T19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7500000000001"/>
    <x v="3"/>
    <s v="nonfiction"/>
    <x v="1351"/>
    <d v="2016-02-12T12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3568281938327"/>
    <x v="3"/>
    <s v="nonfiction"/>
    <x v="1352"/>
    <d v="2015-09-04T22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0952380952381"/>
    <x v="3"/>
    <s v="nonfiction"/>
    <x v="1353"/>
    <d v="2013-03-10T19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1875"/>
    <x v="3"/>
    <s v="nonfiction"/>
    <x v="1354"/>
    <d v="2016-06-11T14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47107438016529"/>
    <x v="3"/>
    <s v="nonfiction"/>
    <x v="1355"/>
    <d v="2012-11-30T05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3218390804603"/>
    <x v="3"/>
    <s v="nonfiction"/>
    <x v="1356"/>
    <d v="2013-07-04T19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53846153846152"/>
    <x v="3"/>
    <s v="nonfiction"/>
    <x v="1357"/>
    <d v="2013-03-01T00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67346938775512"/>
    <x v="3"/>
    <s v="nonfiction"/>
    <x v="1358"/>
    <d v="2011-06-25T08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0526315789473"/>
    <x v="3"/>
    <s v="nonfiction"/>
    <x v="1359"/>
    <d v="2011-07-06T14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4074074074076"/>
    <x v="3"/>
    <s v="nonfiction"/>
    <x v="1360"/>
    <d v="2012-08-02T16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2575757575758"/>
    <x v="3"/>
    <s v="nonfiction"/>
    <x v="1361"/>
    <d v="2014-06-21T12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17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2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166666666669"/>
    <x v="4"/>
    <s v="rock"/>
    <x v="1364"/>
    <d v="2015-01-07T11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130434782609"/>
    <x v="4"/>
    <s v="rock"/>
    <x v="1365"/>
    <d v="2015-03-16T11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35306122448986"/>
    <x v="4"/>
    <s v="rock"/>
    <x v="1366"/>
    <d v="2014-11-26T19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77777777777774"/>
    <x v="4"/>
    <s v="rock"/>
    <x v="1367"/>
    <d v="2015-11-13T20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0689655172413"/>
    <x v="4"/>
    <s v="rock"/>
    <x v="1368"/>
    <d v="2015-06-14T23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67068965517228"/>
    <x v="4"/>
    <s v="rock"/>
    <x v="1369"/>
    <d v="2014-04-11T09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5T19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142857142857"/>
    <x v="4"/>
    <s v="rock"/>
    <x v="1371"/>
    <d v="2015-05-07T13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2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230769230768"/>
    <x v="4"/>
    <s v="rock"/>
    <x v="1373"/>
    <d v="2016-12-30T17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0606060606062"/>
    <x v="4"/>
    <s v="rock"/>
    <x v="1374"/>
    <d v="2016-03-24T21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1559633027523"/>
    <x v="4"/>
    <s v="rock"/>
    <x v="1375"/>
    <d v="2017-01-14T20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07142857142854"/>
    <x v="4"/>
    <s v="rock"/>
    <x v="1376"/>
    <d v="2016-12-03T12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0967741935484"/>
    <x v="4"/>
    <s v="rock"/>
    <x v="1377"/>
    <d v="2017-02-02T23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78947368421051"/>
    <x v="4"/>
    <s v="rock"/>
    <x v="1378"/>
    <d v="2016-08-01T13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07284768211923"/>
    <x v="4"/>
    <s v="rock"/>
    <x v="1379"/>
    <d v="2015-06-05T06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8T21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56164383561648"/>
    <x v="4"/>
    <s v="rock"/>
    <x v="1381"/>
    <d v="2016-12-29T00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2162162162161"/>
    <x v="4"/>
    <s v="rock"/>
    <x v="1382"/>
    <d v="2013-05-06T14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47311827956992"/>
    <x v="4"/>
    <s v="rock"/>
    <x v="1383"/>
    <d v="2016-12-22T20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36507936507937"/>
    <x v="4"/>
    <s v="rock"/>
    <x v="1384"/>
    <d v="2015-07-05T12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4104477611943"/>
    <x v="4"/>
    <s v="rock"/>
    <x v="1385"/>
    <d v="2016-04-29T07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0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4102564102569"/>
    <x v="4"/>
    <s v="rock"/>
    <x v="1387"/>
    <d v="2015-06-02T23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1874999999998"/>
    <x v="4"/>
    <s v="rock"/>
    <x v="1388"/>
    <d v="2016-10-17T11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2352941176471"/>
    <x v="4"/>
    <s v="rock"/>
    <x v="1389"/>
    <d v="2016-08-13T06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8947368421052"/>
    <x v="4"/>
    <s v="rock"/>
    <x v="1390"/>
    <d v="2015-04-27T12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4615384615387"/>
    <x v="4"/>
    <s v="rock"/>
    <x v="1391"/>
    <d v="2015-08-21T23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17307692307693"/>
    <x v="4"/>
    <s v="rock"/>
    <x v="1392"/>
    <d v="2016-03-02T22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2692307692307"/>
    <x v="4"/>
    <s v="rock"/>
    <x v="1393"/>
    <d v="2016-08-01T11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2352941176471"/>
    <x v="4"/>
    <s v="rock"/>
    <x v="1394"/>
    <d v="2017-02-28T22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56097560975611"/>
    <x v="4"/>
    <s v="rock"/>
    <x v="1395"/>
    <d v="2017-01-14T16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1780821917803"/>
    <x v="4"/>
    <s v="rock"/>
    <x v="1396"/>
    <d v="2015-02-13T18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56962025316452"/>
    <x v="4"/>
    <s v="rock"/>
    <x v="1397"/>
    <d v="2016-10-27T16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46153846153845"/>
    <x v="4"/>
    <s v="rock"/>
    <x v="1398"/>
    <d v="2016-07-05T15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01086956521742"/>
    <x v="4"/>
    <s v="rock"/>
    <x v="1399"/>
    <d v="2014-10-06T19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5294117647058"/>
    <x v="4"/>
    <s v="rock"/>
    <x v="1400"/>
    <d v="2016-06-12T00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0833333333331"/>
    <x v="4"/>
    <s v="rock"/>
    <x v="1401"/>
    <d v="2013-05-26T18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0442477876105"/>
    <x v="4"/>
    <s v="rock"/>
    <x v="1402"/>
    <d v="2015-04-30T19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66666666666664"/>
    <x v="4"/>
    <s v="rock"/>
    <x v="1403"/>
    <d v="2013-07-25T20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07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764705882352944"/>
    <x v="3"/>
    <s v="translations"/>
    <x v="1405"/>
    <d v="2014-11-28T12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05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07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16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e v="#DIV/0!"/>
    <x v="3"/>
    <s v="translations"/>
    <x v="1409"/>
    <d v="2014-12-31T23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2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33333333333335"/>
    <x v="3"/>
    <s v="translations"/>
    <x v="1411"/>
    <d v="2015-02-05T20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15384615384617"/>
    <x v="3"/>
    <s v="translations"/>
    <x v="1412"/>
    <d v="2014-12-03T20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05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1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88888888888886"/>
    <x v="3"/>
    <s v="translations"/>
    <x v="1415"/>
    <d v="2015-08-16T11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e v="#DIV/0!"/>
    <x v="3"/>
    <s v="translations"/>
    <x v="1416"/>
    <d v="2015-11-21T18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06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05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05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1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16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0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3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142857142857"/>
    <x v="3"/>
    <s v="translations"/>
    <x v="1424"/>
    <d v="2016-11-15T13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e v="#DIV/0!"/>
    <x v="3"/>
    <s v="translations"/>
    <x v="1425"/>
    <d v="2015-04-28T22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e v="#DIV/0!"/>
    <x v="3"/>
    <s v="translations"/>
    <x v="1426"/>
    <d v="2015-08-24T04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15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3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e v="#DIV/0!"/>
    <x v="3"/>
    <s v="translations"/>
    <x v="1429"/>
    <d v="2015-04-09T20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4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319148936171"/>
    <x v="3"/>
    <s v="translations"/>
    <x v="1431"/>
    <d v="2015-11-26T01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e v="#DIV/0!"/>
    <x v="3"/>
    <s v="translations"/>
    <x v="1432"/>
    <d v="2015-07-20T13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06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454545454545"/>
    <x v="3"/>
    <s v="translations"/>
    <x v="1434"/>
    <d v="2015-06-08T10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3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3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181818181818"/>
    <x v="3"/>
    <s v="translations"/>
    <x v="1437"/>
    <d v="2014-07-12T23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08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4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2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333333333337"/>
    <x v="3"/>
    <s v="translations"/>
    <x v="1441"/>
    <d v="2015-09-11T13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e v="#DIV/0!"/>
    <x v="3"/>
    <s v="translations"/>
    <x v="1442"/>
    <d v="2016-05-25T10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e v="#DIV/0!"/>
    <x v="3"/>
    <s v="translations"/>
    <x v="1443"/>
    <d v="2017-01-02T17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e v="#DIV/0!"/>
    <x v="3"/>
    <s v="translations"/>
    <x v="1444"/>
    <d v="2015-09-12T15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e v="#DIV/0!"/>
    <x v="3"/>
    <s v="translations"/>
    <x v="1445"/>
    <d v="2015-06-14T08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e v="#DIV/0!"/>
    <x v="3"/>
    <s v="translations"/>
    <x v="1446"/>
    <d v="2016-04-21T05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2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e v="#DIV/0!"/>
    <x v="3"/>
    <s v="translations"/>
    <x v="1448"/>
    <d v="2015-05-22T00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e v="#DIV/0!"/>
    <x v="3"/>
    <s v="translations"/>
    <x v="1449"/>
    <d v="2015-05-10T14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19T23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8T19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e v="#DIV/0!"/>
    <x v="3"/>
    <s v="translations"/>
    <x v="1452"/>
    <d v="2014-07-28T11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e v="#DIV/0!"/>
    <x v="3"/>
    <s v="translations"/>
    <x v="1453"/>
    <d v="2017-04-15T10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16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08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3333333333336"/>
    <x v="3"/>
    <s v="translations"/>
    <x v="1456"/>
    <d v="2017-01-03T11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e v="#DIV/0!"/>
    <x v="3"/>
    <s v="translations"/>
    <x v="1457"/>
    <d v="2015-11-11T17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e v="#DIV/0!"/>
    <x v="3"/>
    <s v="translations"/>
    <x v="1458"/>
    <d v="2014-08-10T23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e v="#DIV/0!"/>
    <x v="3"/>
    <s v="translations"/>
    <x v="1459"/>
    <d v="2015-12-02T12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e v="#DIV/0!"/>
    <x v="3"/>
    <s v="translations"/>
    <x v="1460"/>
    <d v="2014-11-30T18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6673529411765"/>
    <x v="3"/>
    <s v="radio &amp; podcasts"/>
    <x v="1461"/>
    <d v="2014-10-20T19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37999999999999"/>
    <x v="3"/>
    <s v="radio &amp; podcasts"/>
    <x v="1462"/>
    <d v="2013-04-10T10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15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71794871794869"/>
    <x v="3"/>
    <s v="radio &amp; podcasts"/>
    <x v="1464"/>
    <d v="2013-02-16T10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2732513451197"/>
    <x v="3"/>
    <s v="radio &amp; podcasts"/>
    <x v="1465"/>
    <d v="2012-03-21T22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8266129032254"/>
    <x v="3"/>
    <s v="radio &amp; podcasts"/>
    <x v="1466"/>
    <d v="2016-01-12T00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3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1126279863482"/>
    <x v="3"/>
    <s v="radio &amp; podcasts"/>
    <x v="1468"/>
    <d v="2011-06-11T19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417445482865"/>
    <x v="3"/>
    <s v="radio &amp; podcasts"/>
    <x v="1469"/>
    <d v="2013-02-15T09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2839506172838"/>
    <x v="3"/>
    <s v="radio &amp; podcasts"/>
    <x v="1470"/>
    <d v="2012-12-28T14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77551020408163"/>
    <x v="3"/>
    <s v="radio &amp; podcasts"/>
    <x v="1471"/>
    <d v="2015-04-09T17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0238095238095"/>
    <x v="3"/>
    <s v="radio &amp; podcasts"/>
    <x v="1472"/>
    <d v="2013-10-16T08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2553191489363"/>
    <x v="3"/>
    <s v="radio &amp; podcasts"/>
    <x v="1473"/>
    <d v="2012-03-01T18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15789473684212"/>
    <x v="3"/>
    <s v="radio &amp; podcasts"/>
    <x v="1474"/>
    <d v="2013-09-13T12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3356009070289"/>
    <x v="3"/>
    <s v="radio &amp; podcasts"/>
    <x v="1475"/>
    <d v="2014-12-19T23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3275109170302"/>
    <x v="3"/>
    <s v="radio &amp; podcasts"/>
    <x v="1476"/>
    <d v="2011-09-09T20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495934959349597"/>
    <x v="3"/>
    <s v="radio &amp; podcasts"/>
    <x v="1477"/>
    <d v="2011-12-22T22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87190495010373"/>
    <x v="3"/>
    <s v="radio &amp; podcasts"/>
    <x v="1478"/>
    <d v="2013-05-14T15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5774647887324"/>
    <x v="3"/>
    <s v="radio &amp; podcasts"/>
    <x v="1479"/>
    <d v="2014-05-09T22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57795275590544"/>
    <x v="3"/>
    <s v="radio &amp; podcasts"/>
    <x v="1480"/>
    <d v="2013-07-26T12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17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2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1T23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e v="#DIV/0!"/>
    <x v="3"/>
    <s v="fiction"/>
    <x v="1484"/>
    <d v="2012-07-21T09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4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6T23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e v="#DIV/0!"/>
    <x v="3"/>
    <s v="fiction"/>
    <x v="1487"/>
    <d v="2016-08-02T17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08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e v="#DIV/0!"/>
    <x v="3"/>
    <s v="fiction"/>
    <x v="1489"/>
    <d v="2012-11-15T10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0526315789474"/>
    <x v="3"/>
    <s v="fiction"/>
    <x v="1490"/>
    <d v="2013-10-02T08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0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16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e v="#DIV/0!"/>
    <x v="3"/>
    <s v="fiction"/>
    <x v="1493"/>
    <d v="2013-06-16T15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4545454545453"/>
    <x v="3"/>
    <s v="fiction"/>
    <x v="1494"/>
    <d v="2015-04-03T10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e v="#DIV/0!"/>
    <x v="3"/>
    <s v="fiction"/>
    <x v="1495"/>
    <d v="2011-08-27T13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e v="#DIV/0!"/>
    <x v="3"/>
    <s v="fiction"/>
    <x v="1496"/>
    <d v="2014-09-16T06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4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18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4T19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3333333333334"/>
    <x v="3"/>
    <s v="fiction"/>
    <x v="1500"/>
    <d v="2013-05-01T16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1073446327684"/>
    <x v="8"/>
    <s v="photobooks"/>
    <x v="1501"/>
    <d v="2015-07-08T09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35866261398181"/>
    <x v="8"/>
    <s v="photobooks"/>
    <x v="1502"/>
    <d v="2016-03-25T17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492957746479"/>
    <x v="8"/>
    <s v="photobooks"/>
    <x v="1503"/>
    <d v="2016-10-23T03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59851301115239"/>
    <x v="8"/>
    <s v="photobooks"/>
    <x v="1504"/>
    <d v="2014-06-10T03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37681159420288"/>
    <x v="8"/>
    <s v="photobooks"/>
    <x v="1505"/>
    <d v="2016-03-22T15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0465116279073"/>
    <x v="8"/>
    <s v="photobooks"/>
    <x v="1506"/>
    <d v="2014-07-24T13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1818181818187"/>
    <x v="8"/>
    <s v="photobooks"/>
    <x v="1507"/>
    <d v="2010-05-15T03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3744075829388"/>
    <x v="8"/>
    <s v="photobooks"/>
    <x v="1508"/>
    <d v="2014-06-27T09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397959183674"/>
    <x v="8"/>
    <s v="photobooks"/>
    <x v="1509"/>
    <d v="2017-02-14T17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1506172839506"/>
    <x v="8"/>
    <s v="photobooks"/>
    <x v="1510"/>
    <d v="2014-07-19T04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75728155339809"/>
    <x v="8"/>
    <s v="photobooks"/>
    <x v="1511"/>
    <d v="2015-11-18T10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79104477611939"/>
    <x v="8"/>
    <s v="photobooks"/>
    <x v="1512"/>
    <d v="2017-02-05T11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093023255814"/>
    <x v="8"/>
    <s v="photobooks"/>
    <x v="1513"/>
    <d v="2014-07-16T10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431818181819"/>
    <x v="8"/>
    <s v="photobooks"/>
    <x v="1514"/>
    <d v="2015-09-27T09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027027027029"/>
    <x v="8"/>
    <s v="photobooks"/>
    <x v="1515"/>
    <d v="2016-03-16T00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137931034483"/>
    <x v="8"/>
    <s v="photobooks"/>
    <x v="1516"/>
    <d v="2016-10-06T09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07317073170732"/>
    <x v="8"/>
    <s v="photobooks"/>
    <x v="1517"/>
    <d v="2014-12-06T01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2966101694915"/>
    <x v="8"/>
    <s v="photobooks"/>
    <x v="1518"/>
    <d v="2014-05-31T14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56896551724131"/>
    <x v="8"/>
    <s v="photobooks"/>
    <x v="1519"/>
    <d v="2014-06-20T16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2694610778443"/>
    <x v="8"/>
    <s v="photobooks"/>
    <x v="1520"/>
    <d v="2014-12-18T23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4680851063831"/>
    <x v="8"/>
    <s v="photobooks"/>
    <x v="1521"/>
    <d v="2016-06-06T23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391592920354"/>
    <x v="8"/>
    <s v="photobooks"/>
    <x v="1522"/>
    <d v="2014-10-17T14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4024896265561"/>
    <x v="8"/>
    <s v="photobooks"/>
    <x v="1523"/>
    <d v="2014-12-22T19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8571428571428"/>
    <x v="8"/>
    <s v="photobooks"/>
    <x v="1524"/>
    <d v="2017-02-20T07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15357142857138"/>
    <x v="8"/>
    <s v="photobooks"/>
    <x v="1525"/>
    <d v="2016-08-18T11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39285714285708"/>
    <x v="8"/>
    <s v="photobooks"/>
    <x v="1526"/>
    <d v="2016-01-19T01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2142857142863"/>
    <x v="8"/>
    <s v="photobooks"/>
    <x v="1527"/>
    <d v="2017-03-14T08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3750000000003"/>
    <x v="8"/>
    <s v="photobooks"/>
    <x v="1528"/>
    <d v="2017-01-31T19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666666666666"/>
    <x v="8"/>
    <s v="photobooks"/>
    <x v="1529"/>
    <d v="2015-03-19T09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1990846681922"/>
    <x v="8"/>
    <s v="photobooks"/>
    <x v="1530"/>
    <d v="2015-10-23T13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3835616438359"/>
    <x v="8"/>
    <s v="photobooks"/>
    <x v="1531"/>
    <d v="2014-11-30T22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16326530612244"/>
    <x v="8"/>
    <s v="photobooks"/>
    <x v="1532"/>
    <d v="2016-02-15T10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081081081081"/>
    <x v="8"/>
    <s v="photobooks"/>
    <x v="1533"/>
    <d v="2016-05-01T22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05149051490511"/>
    <x v="8"/>
    <s v="photobooks"/>
    <x v="1534"/>
    <d v="2015-09-04T11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4545454545456"/>
    <x v="8"/>
    <s v="photobooks"/>
    <x v="1535"/>
    <d v="2016-05-23T17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15406593406595"/>
    <x v="8"/>
    <s v="photobooks"/>
    <x v="1536"/>
    <d v="2015-08-27T14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75"/>
    <x v="8"/>
    <s v="photobooks"/>
    <x v="1537"/>
    <d v="2016-08-06T13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7391304347825"/>
    <x v="8"/>
    <s v="photobooks"/>
    <x v="1538"/>
    <d v="2015-01-22T13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4859154929582"/>
    <x v="8"/>
    <s v="photobooks"/>
    <x v="1539"/>
    <d v="2017-01-03T17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0816326530611"/>
    <x v="8"/>
    <s v="photobooks"/>
    <x v="1540"/>
    <d v="2014-11-25T20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2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18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08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e v="#DIV/0!"/>
    <x v="8"/>
    <s v="nature"/>
    <x v="1544"/>
    <d v="2015-03-31T19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16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2727272727273"/>
    <x v="8"/>
    <s v="nature"/>
    <x v="1546"/>
    <d v="2014-09-17T00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e v="#DIV/0!"/>
    <x v="8"/>
    <s v="nature"/>
    <x v="1547"/>
    <d v="2017-02-23T05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17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3333333333332"/>
    <x v="8"/>
    <s v="nature"/>
    <x v="1549"/>
    <d v="2015-11-02T23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28571428571429"/>
    <x v="8"/>
    <s v="nature"/>
    <x v="1550"/>
    <d v="2016-05-12T05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e v="#DIV/0!"/>
    <x v="8"/>
    <s v="nature"/>
    <x v="1551"/>
    <d v="2015-05-27T14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875"/>
    <x v="8"/>
    <s v="nature"/>
    <x v="1552"/>
    <d v="2014-09-30T22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e v="#DIV/0!"/>
    <x v="8"/>
    <s v="nature"/>
    <x v="1553"/>
    <d v="2015-09-02T01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e v="#DIV/0!"/>
    <x v="8"/>
    <s v="nature"/>
    <x v="1554"/>
    <d v="2015-08-02T01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e v="#DIV/0!"/>
    <x v="8"/>
    <s v="nature"/>
    <x v="1555"/>
    <d v="2015-09-17T12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16666666666664"/>
    <x v="8"/>
    <s v="nature"/>
    <x v="1556"/>
    <d v="2016-07-03T22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0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66666666666666"/>
    <x v="8"/>
    <s v="nature"/>
    <x v="1558"/>
    <d v="2015-08-28T07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8T20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2T20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6T21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e v="#DIV/0!"/>
    <x v="3"/>
    <s v="art books"/>
    <x v="1562"/>
    <d v="2009-12-01T19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1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15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2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084745762711"/>
    <x v="3"/>
    <s v="art books"/>
    <x v="1566"/>
    <d v="2016-07-27T17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3076923076923"/>
    <x v="3"/>
    <s v="art books"/>
    <x v="1567"/>
    <d v="2014-02-16T19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3T20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e v="#DIV/0!"/>
    <x v="3"/>
    <s v="art books"/>
    <x v="1569"/>
    <d v="2013-05-25T11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69230769230766"/>
    <x v="3"/>
    <s v="art books"/>
    <x v="1570"/>
    <d v="2016-04-08T13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3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66666666666664"/>
    <x v="3"/>
    <s v="art books"/>
    <x v="1572"/>
    <d v="2016-02-28T18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3333333333329"/>
    <x v="3"/>
    <s v="art books"/>
    <x v="1573"/>
    <d v="2017-03-31T22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3333333333329"/>
    <x v="3"/>
    <s v="art books"/>
    <x v="1574"/>
    <d v="2015-02-17T17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7142857142856"/>
    <x v="3"/>
    <s v="art books"/>
    <x v="1575"/>
    <d v="2014-07-09T07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16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15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1T21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18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e v="#DIV/0!"/>
    <x v="3"/>
    <s v="art books"/>
    <x v="1580"/>
    <d v="2012-05-20T20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05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16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16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e v="#DIV/0!"/>
    <x v="8"/>
    <s v="places"/>
    <x v="1584"/>
    <d v="2014-05-30T10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666666666666"/>
    <x v="8"/>
    <s v="places"/>
    <x v="1585"/>
    <d v="2016-12-25T06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e v="#DIV/0!"/>
    <x v="8"/>
    <s v="places"/>
    <x v="1586"/>
    <d v="2015-04-04T20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17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e v="#DIV/0!"/>
    <x v="8"/>
    <s v="places"/>
    <x v="1588"/>
    <d v="2015-01-31T15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e v="#DIV/0!"/>
    <x v="8"/>
    <s v="places"/>
    <x v="1589"/>
    <d v="2015-10-09T18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15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78260869565219"/>
    <x v="8"/>
    <s v="places"/>
    <x v="1591"/>
    <d v="2016-04-03T11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e v="#DIV/0!"/>
    <x v="8"/>
    <s v="places"/>
    <x v="1592"/>
    <d v="2015-03-27T19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15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1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15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06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e v="#DIV/0!"/>
    <x v="8"/>
    <s v="places"/>
    <x v="1597"/>
    <d v="2016-09-20T03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1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e v="#DIV/0!"/>
    <x v="8"/>
    <s v="places"/>
    <x v="1599"/>
    <d v="2016-04-08T06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77777777777779"/>
    <x v="8"/>
    <s v="places"/>
    <x v="1600"/>
    <d v="2014-07-15T00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25535714285714"/>
    <x v="4"/>
    <s v="rock"/>
    <x v="1601"/>
    <d v="2011-05-04T21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3125"/>
    <x v="4"/>
    <s v="rock"/>
    <x v="1602"/>
    <d v="2011-10-14T18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88666666666663"/>
    <x v="4"/>
    <s v="rock"/>
    <x v="1603"/>
    <d v="2012-01-27T23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2857142857142"/>
    <x v="4"/>
    <s v="rock"/>
    <x v="1604"/>
    <d v="2012-03-17T14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0909090909091"/>
    <x v="4"/>
    <s v="rock"/>
    <x v="1605"/>
    <d v="2011-08-01T02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29673913043479"/>
    <x v="4"/>
    <s v="rock"/>
    <x v="1606"/>
    <d v="2011-03-23T20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85365853658533"/>
    <x v="4"/>
    <s v="rock"/>
    <x v="1607"/>
    <d v="2012-06-14T14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26086956521742"/>
    <x v="4"/>
    <s v="rock"/>
    <x v="1608"/>
    <d v="2014-01-01T00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3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4642857142854"/>
    <x v="4"/>
    <s v="rock"/>
    <x v="1610"/>
    <d v="2012-12-15T17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4074074074076"/>
    <x v="4"/>
    <s v="rock"/>
    <x v="1611"/>
    <d v="2013-06-04T19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15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3846153846154"/>
    <x v="4"/>
    <s v="rock"/>
    <x v="1613"/>
    <d v="2012-07-21T20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88311688311686"/>
    <x v="4"/>
    <s v="rock"/>
    <x v="1614"/>
    <d v="2014-08-03T12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2352941176464"/>
    <x v="4"/>
    <s v="rock"/>
    <x v="1615"/>
    <d v="2011-12-12T21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69426751592357"/>
    <x v="4"/>
    <s v="rock"/>
    <x v="1616"/>
    <d v="2012-11-22T17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0253164556956"/>
    <x v="4"/>
    <s v="rock"/>
    <x v="1617"/>
    <d v="2013-11-01T14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0370370370374"/>
    <x v="4"/>
    <s v="rock"/>
    <x v="1618"/>
    <d v="2013-03-08T10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56521739130437"/>
    <x v="4"/>
    <s v="rock"/>
    <x v="1619"/>
    <d v="2014-09-14T23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0588235294116"/>
    <x v="4"/>
    <s v="rock"/>
    <x v="1620"/>
    <d v="2013-02-23T03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378378378378"/>
    <x v="4"/>
    <s v="rock"/>
    <x v="1621"/>
    <d v="2012-05-27T22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461538461538"/>
    <x v="4"/>
    <s v="rock"/>
    <x v="1622"/>
    <d v="2014-12-17T02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1111111111114"/>
    <x v="4"/>
    <s v="rock"/>
    <x v="1623"/>
    <d v="2013-08-27T11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3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1923076923077"/>
    <x v="4"/>
    <s v="rock"/>
    <x v="1625"/>
    <d v="2012-09-11T11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3703703703709"/>
    <x v="4"/>
    <s v="rock"/>
    <x v="1626"/>
    <d v="2013-12-01T16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78947368421055"/>
    <x v="4"/>
    <s v="rock"/>
    <x v="1627"/>
    <d v="2012-11-25T23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75"/>
    <x v="4"/>
    <s v="rock"/>
    <x v="1628"/>
    <d v="2014-06-17T12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53658536585371"/>
    <x v="4"/>
    <s v="rock"/>
    <x v="1629"/>
    <d v="2014-02-20T15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06349206349202"/>
    <x v="4"/>
    <s v="rock"/>
    <x v="1630"/>
    <d v="2012-03-02T01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2556390977444"/>
    <x v="4"/>
    <s v="rock"/>
    <x v="1631"/>
    <d v="2012-10-12T15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89361702127653"/>
    <x v="4"/>
    <s v="rock"/>
    <x v="1632"/>
    <d v="2011-09-24T03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379310344828"/>
    <x v="4"/>
    <s v="rock"/>
    <x v="1633"/>
    <d v="2012-01-16T00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25"/>
    <x v="4"/>
    <s v="rock"/>
    <x v="1634"/>
    <d v="2011-06-02T00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29729729729726"/>
    <x v="4"/>
    <s v="rock"/>
    <x v="1635"/>
    <d v="2016-07-11T15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32183908046"/>
    <x v="4"/>
    <s v="rock"/>
    <x v="1636"/>
    <d v="2011-06-11T23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18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16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36842105263165"/>
    <x v="4"/>
    <s v="rock"/>
    <x v="1639"/>
    <d v="2012-03-03T10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67058823529413"/>
    <x v="4"/>
    <s v="rock"/>
    <x v="1640"/>
    <d v="2010-08-02T20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09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57142857142854"/>
    <x v="4"/>
    <s v="pop"/>
    <x v="1642"/>
    <d v="2011-06-13T19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351351351352"/>
    <x v="4"/>
    <s v="pop"/>
    <x v="1643"/>
    <d v="2012-09-24T14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46875"/>
    <x v="4"/>
    <s v="pop"/>
    <x v="1644"/>
    <d v="2012-11-21T21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09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4216867469879"/>
    <x v="4"/>
    <s v="pop"/>
    <x v="1646"/>
    <d v="2014-08-14T13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2608695652173"/>
    <x v="4"/>
    <s v="pop"/>
    <x v="1647"/>
    <d v="2012-06-09T04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1111111111113"/>
    <x v="4"/>
    <s v="pop"/>
    <x v="1648"/>
    <d v="2011-03-20T10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89259259259259"/>
    <x v="4"/>
    <s v="pop"/>
    <x v="1649"/>
    <d v="2014-05-23T11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6875"/>
    <x v="4"/>
    <s v="pop"/>
    <x v="1650"/>
    <d v="2013-10-09T05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1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14285714285708"/>
    <x v="4"/>
    <s v="pop"/>
    <x v="1652"/>
    <d v="2013-11-24T07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4285714285716"/>
    <x v="4"/>
    <s v="pop"/>
    <x v="1653"/>
    <d v="2011-04-24T15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4117647058826"/>
    <x v="4"/>
    <s v="pop"/>
    <x v="1654"/>
    <d v="2012-04-18T16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45833333333336"/>
    <x v="4"/>
    <s v="pop"/>
    <x v="1655"/>
    <d v="2012-04-05T13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333333333334"/>
    <x v="4"/>
    <s v="pop"/>
    <x v="1656"/>
    <d v="2012-12-13T17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0339366515837"/>
    <x v="4"/>
    <s v="pop"/>
    <x v="1657"/>
    <d v="2012-05-24T13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49532710280369"/>
    <x v="4"/>
    <s v="pop"/>
    <x v="1658"/>
    <d v="2012-12-18T09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3333333333333"/>
    <x v="4"/>
    <s v="pop"/>
    <x v="1659"/>
    <d v="2013-12-17T07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1111111111111"/>
    <x v="4"/>
    <s v="pop"/>
    <x v="1660"/>
    <d v="2016-04-30T16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78217821782184"/>
    <x v="4"/>
    <s v="pop"/>
    <x v="1661"/>
    <d v="2016-01-17T16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3548387096774"/>
    <x v="4"/>
    <s v="pop"/>
    <x v="1662"/>
    <d v="2011-12-31T00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1-31T19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4494382022467"/>
    <x v="4"/>
    <s v="pop"/>
    <x v="1664"/>
    <d v="2012-03-15T22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56989247311824"/>
    <x v="4"/>
    <s v="pop"/>
    <x v="1665"/>
    <d v="2011-02-21T22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081632653061"/>
    <x v="4"/>
    <s v="pop"/>
    <x v="1666"/>
    <d v="2013-03-28T00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597560975609753"/>
    <x v="4"/>
    <s v="pop"/>
    <x v="1667"/>
    <d v="2014-03-11T01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4482758620683"/>
    <x v="4"/>
    <s v="pop"/>
    <x v="1668"/>
    <d v="2011-11-27T23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16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08695652173914"/>
    <x v="4"/>
    <s v="pop"/>
    <x v="1670"/>
    <d v="2010-07-04T23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48961038961041"/>
    <x v="4"/>
    <s v="pop"/>
    <x v="1671"/>
    <d v="2016-08-01T08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3673469387756"/>
    <x v="4"/>
    <s v="pop"/>
    <x v="1672"/>
    <d v="2012-06-04T10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3220338983052"/>
    <x v="4"/>
    <s v="pop"/>
    <x v="1673"/>
    <d v="2015-03-06T16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47787610619469"/>
    <x v="4"/>
    <s v="pop"/>
    <x v="1674"/>
    <d v="2016-08-18T01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16470588235299"/>
    <x v="4"/>
    <s v="pop"/>
    <x v="1675"/>
    <d v="2011-10-16T17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095238095238"/>
    <x v="4"/>
    <s v="pop"/>
    <x v="1676"/>
    <d v="2012-04-20T22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380952380952"/>
    <x v="4"/>
    <s v="pop"/>
    <x v="1677"/>
    <d v="2016-04-16T00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4897959183675"/>
    <x v="4"/>
    <s v="pop"/>
    <x v="1678"/>
    <d v="2014-02-06T15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1T20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3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75090497737563"/>
    <x v="4"/>
    <s v="faith"/>
    <x v="1681"/>
    <d v="2017-03-28T21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e v="#DIV/0!"/>
    <x v="4"/>
    <s v="faith"/>
    <x v="1682"/>
    <d v="2017-04-13T23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3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3564356435644"/>
    <x v="4"/>
    <s v="faith"/>
    <x v="1684"/>
    <d v="2017-03-17T13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0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4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28205128205124"/>
    <x v="4"/>
    <s v="faith"/>
    <x v="1687"/>
    <d v="2017-04-10T15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285714285714"/>
    <x v="4"/>
    <s v="faith"/>
    <x v="1688"/>
    <d v="2017-04-09T06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2857142857142"/>
    <x v="4"/>
    <s v="faith"/>
    <x v="1689"/>
    <d v="2017-03-16T16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27272727272727"/>
    <x v="4"/>
    <s v="faith"/>
    <x v="1690"/>
    <d v="2017-04-06T04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315789473682"/>
    <x v="4"/>
    <s v="faith"/>
    <x v="1691"/>
    <d v="2017-04-02T20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333333333334"/>
    <x v="4"/>
    <s v="faith"/>
    <x v="1692"/>
    <d v="2017-03-26T18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15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6T23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86956521739133"/>
    <x v="4"/>
    <s v="faith"/>
    <x v="1695"/>
    <d v="2017-04-09T20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e v="#DIV/0!"/>
    <x v="4"/>
    <s v="faith"/>
    <x v="1696"/>
    <d v="2017-03-31T19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1818181818181"/>
    <x v="4"/>
    <s v="faith"/>
    <x v="1697"/>
    <d v="2017-04-09T18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e v="#DIV/0!"/>
    <x v="4"/>
    <s v="faith"/>
    <x v="1698"/>
    <d v="2017-03-25T22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15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4683544303801"/>
    <x v="4"/>
    <s v="faith"/>
    <x v="1700"/>
    <d v="2017-03-31T23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0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4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1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363636363636"/>
    <x v="4"/>
    <s v="faith"/>
    <x v="1704"/>
    <d v="2015-02-15T22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e v="#DIV/0!"/>
    <x v="4"/>
    <s v="faith"/>
    <x v="1705"/>
    <d v="2015-09-09T11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e v="#DIV/0!"/>
    <x v="4"/>
    <s v="faith"/>
    <x v="1706"/>
    <d v="2015-08-23T02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1111111111114"/>
    <x v="4"/>
    <s v="faith"/>
    <x v="1707"/>
    <d v="2016-03-28T11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e v="#DIV/0!"/>
    <x v="4"/>
    <s v="faith"/>
    <x v="1708"/>
    <d v="2016-05-01T15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4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08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0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e v="#DIV/0!"/>
    <x v="4"/>
    <s v="faith"/>
    <x v="1712"/>
    <d v="2015-06-30T16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4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0588235294117"/>
    <x v="4"/>
    <s v="faith"/>
    <x v="1714"/>
    <d v="2015-05-01T17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0T22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09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4390243902438"/>
    <x v="4"/>
    <s v="faith"/>
    <x v="1717"/>
    <d v="2016-04-20T23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3T23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66666666666666"/>
    <x v="4"/>
    <s v="faith"/>
    <x v="1719"/>
    <d v="2014-09-17T07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25"/>
    <x v="4"/>
    <s v="faith"/>
    <x v="1720"/>
    <d v="2014-11-09T14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e v="#DIV/0!"/>
    <x v="4"/>
    <s v="faith"/>
    <x v="1721"/>
    <d v="2015-12-11T06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2T19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6666666666666"/>
    <x v="4"/>
    <s v="faith"/>
    <x v="1723"/>
    <d v="2015-07-01T01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17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2222222222221"/>
    <x v="4"/>
    <s v="faith"/>
    <x v="1725"/>
    <d v="2014-08-24T18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17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06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285714285714"/>
    <x v="4"/>
    <s v="faith"/>
    <x v="1728"/>
    <d v="2015-10-21T10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e v="#DIV/0!"/>
    <x v="4"/>
    <s v="faith"/>
    <x v="1729"/>
    <d v="2016-06-09T20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e v="#DIV/0!"/>
    <x v="4"/>
    <s v="faith"/>
    <x v="1730"/>
    <d v="2015-10-24T21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e v="#DIV/0!"/>
    <x v="4"/>
    <s v="faith"/>
    <x v="1731"/>
    <d v="2015-06-11T10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e v="#DIV/0!"/>
    <x v="4"/>
    <s v="faith"/>
    <x v="1732"/>
    <d v="2016-01-16T00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e v="#DIV/0!"/>
    <x v="4"/>
    <s v="faith"/>
    <x v="1733"/>
    <d v="2016-09-13T16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7T19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4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16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66666666666664"/>
    <x v="4"/>
    <s v="faith"/>
    <x v="1737"/>
    <d v="2015-07-20T17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15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4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e v="#DIV/0!"/>
    <x v="4"/>
    <s v="faith"/>
    <x v="1740"/>
    <d v="2015-07-16T14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76923076923077"/>
    <x v="8"/>
    <s v="photobooks"/>
    <x v="1741"/>
    <d v="2015-06-10T10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0588235294116"/>
    <x v="8"/>
    <s v="photobooks"/>
    <x v="1742"/>
    <d v="2017-01-07T16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25373134328353"/>
    <x v="8"/>
    <s v="photobooks"/>
    <x v="1743"/>
    <d v="2016-08-26T22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1428571428569"/>
    <x v="8"/>
    <s v="photobooks"/>
    <x v="1744"/>
    <d v="2015-03-08T08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4157303370791"/>
    <x v="8"/>
    <s v="photobooks"/>
    <x v="1745"/>
    <d v="2016-12-21T21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1682242990653"/>
    <x v="8"/>
    <s v="photobooks"/>
    <x v="1746"/>
    <d v="2016-11-23T21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08805031446541"/>
    <x v="8"/>
    <s v="photobooks"/>
    <x v="1747"/>
    <d v="2015-11-13T10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237569060775"/>
    <x v="8"/>
    <s v="photobooks"/>
    <x v="1748"/>
    <d v="2015-09-02T17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36641221374043"/>
    <x v="8"/>
    <s v="photobooks"/>
    <x v="1749"/>
    <d v="2017-03-01T14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47999999999996"/>
    <x v="8"/>
    <s v="photobooks"/>
    <x v="1750"/>
    <d v="2016-04-19T15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8852459016392"/>
    <x v="8"/>
    <s v="photobooks"/>
    <x v="1751"/>
    <d v="2015-03-19T12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8888888888889"/>
    <x v="8"/>
    <s v="photobooks"/>
    <x v="1752"/>
    <d v="2016-10-14T01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5714285714283"/>
    <x v="8"/>
    <s v="photobooks"/>
    <x v="1753"/>
    <d v="2016-03-21T11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8888888888889"/>
    <x v="8"/>
    <s v="photobooks"/>
    <x v="1754"/>
    <d v="2015-04-03T15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3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8T23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8571428571428"/>
    <x v="8"/>
    <s v="photobooks"/>
    <x v="1757"/>
    <d v="2017-01-28T14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1481481481481"/>
    <x v="8"/>
    <s v="photobooks"/>
    <x v="1758"/>
    <d v="2016-07-14T17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7551020408163"/>
    <x v="8"/>
    <s v="photobooks"/>
    <x v="1759"/>
    <d v="2015-03-25T13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8039215686271"/>
    <x v="8"/>
    <s v="photobooks"/>
    <x v="1760"/>
    <d v="2016-02-25T11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66666666666664"/>
    <x v="8"/>
    <s v="photobooks"/>
    <x v="1761"/>
    <d v="2015-09-12T08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18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3559322033899"/>
    <x v="8"/>
    <s v="photobooks"/>
    <x v="1763"/>
    <d v="2016-10-23T15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2051282051285"/>
    <x v="8"/>
    <s v="photobooks"/>
    <x v="1764"/>
    <d v="2014-08-03T06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6970873786407"/>
    <x v="8"/>
    <s v="photobooks"/>
    <x v="1765"/>
    <d v="2014-08-13T18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e v="#DIV/0!"/>
    <x v="8"/>
    <s v="photobooks"/>
    <x v="1766"/>
    <d v="2014-08-25T15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15384615384613"/>
    <x v="8"/>
    <s v="photobooks"/>
    <x v="1767"/>
    <d v="2014-08-03T10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66666666666667"/>
    <x v="8"/>
    <s v="photobooks"/>
    <x v="1768"/>
    <d v="2014-09-27T08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36363636363633"/>
    <x v="8"/>
    <s v="photobooks"/>
    <x v="1769"/>
    <d v="2015-01-13T14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3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18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57894736842103"/>
    <x v="8"/>
    <s v="photobooks"/>
    <x v="1772"/>
    <d v="2014-07-06T12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8947368421052"/>
    <x v="8"/>
    <s v="photobooks"/>
    <x v="1773"/>
    <d v="2015-01-19T13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07692307692307"/>
    <x v="8"/>
    <s v="photobooks"/>
    <x v="1774"/>
    <d v="2014-11-29T09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2903225806451"/>
    <x v="8"/>
    <s v="photobooks"/>
    <x v="1775"/>
    <d v="2014-10-24T18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17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3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3333333333329"/>
    <x v="8"/>
    <s v="photobooks"/>
    <x v="1778"/>
    <d v="2015-03-27T14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473684210526"/>
    <x v="8"/>
    <s v="photobooks"/>
    <x v="1779"/>
    <d v="2016-09-02T11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0789473684205"/>
    <x v="8"/>
    <s v="photobooks"/>
    <x v="1780"/>
    <d v="2016-07-02T09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1666666666664"/>
    <x v="8"/>
    <s v="photobooks"/>
    <x v="1781"/>
    <d v="2016-09-15T09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210526315789"/>
    <x v="8"/>
    <s v="photobooks"/>
    <x v="1782"/>
    <d v="2016-02-21T08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27027027027027"/>
    <x v="8"/>
    <s v="photobooks"/>
    <x v="1783"/>
    <d v="2015-05-21T17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2424242424242"/>
    <x v="8"/>
    <s v="photobooks"/>
    <x v="1784"/>
    <d v="2015-01-30T22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35185185185183"/>
    <x v="8"/>
    <s v="photobooks"/>
    <x v="1785"/>
    <d v="2014-10-15T19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06896551724139"/>
    <x v="8"/>
    <s v="photobooks"/>
    <x v="1786"/>
    <d v="2014-12-15T08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75"/>
    <x v="8"/>
    <s v="photobooks"/>
    <x v="1787"/>
    <d v="2015-04-04T09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17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1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6666666666666"/>
    <x v="8"/>
    <s v="photobooks"/>
    <x v="1790"/>
    <d v="2015-02-05T11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2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3525179856115"/>
    <x v="8"/>
    <s v="photobooks"/>
    <x v="1792"/>
    <d v="2015-08-10T01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17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88888888888886"/>
    <x v="8"/>
    <s v="photobooks"/>
    <x v="1794"/>
    <d v="2015-02-11T08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0123456790124"/>
    <x v="8"/>
    <s v="photobooks"/>
    <x v="1795"/>
    <d v="2016-10-14T11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0930232558139"/>
    <x v="8"/>
    <s v="photobooks"/>
    <x v="1796"/>
    <d v="2016-07-24T05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08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2972972972975"/>
    <x v="8"/>
    <s v="photobooks"/>
    <x v="1798"/>
    <d v="2016-02-04T02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38333333333334"/>
    <x v="8"/>
    <s v="photobooks"/>
    <x v="1799"/>
    <d v="2014-11-11T16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16814159292042"/>
    <x v="8"/>
    <s v="photobooks"/>
    <x v="1800"/>
    <d v="2016-10-10T09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48648648648646"/>
    <x v="8"/>
    <s v="photobooks"/>
    <x v="1801"/>
    <d v="2015-12-15T07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77777777777771"/>
    <x v="8"/>
    <s v="photobooks"/>
    <x v="1802"/>
    <d v="2015-06-27T16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6666666666666"/>
    <x v="8"/>
    <s v="photobooks"/>
    <x v="1803"/>
    <d v="2015-02-13T20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4615384615384"/>
    <x v="8"/>
    <s v="photobooks"/>
    <x v="1804"/>
    <d v="2015-11-14T12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39344262295083"/>
    <x v="8"/>
    <s v="photobooks"/>
    <x v="1805"/>
    <d v="2015-10-02T13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75"/>
    <x v="8"/>
    <s v="photobooks"/>
    <x v="1806"/>
    <d v="2014-09-30T10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25"/>
    <x v="8"/>
    <s v="photobooks"/>
    <x v="1807"/>
    <d v="2014-09-27T20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083333333333"/>
    <x v="8"/>
    <s v="photobooks"/>
    <x v="1808"/>
    <d v="2017-02-11T11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2222222222221"/>
    <x v="8"/>
    <s v="photobooks"/>
    <x v="1809"/>
    <d v="2015-03-01T16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16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384615384615385"/>
    <x v="8"/>
    <s v="photobooks"/>
    <x v="1811"/>
    <d v="2014-10-23T23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08695652173914"/>
    <x v="8"/>
    <s v="photobooks"/>
    <x v="1812"/>
    <d v="2016-07-03T02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e v="#DIV/0!"/>
    <x v="8"/>
    <s v="photobooks"/>
    <x v="1813"/>
    <d v="2014-08-08T16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57142857142858"/>
    <x v="8"/>
    <s v="photobooks"/>
    <x v="1814"/>
    <d v="2015-02-28T02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e v="#DIV/0!"/>
    <x v="8"/>
    <s v="photobooks"/>
    <x v="1815"/>
    <d v="2015-07-01T16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3333333333329"/>
    <x v="8"/>
    <s v="photobooks"/>
    <x v="1816"/>
    <d v="2016-07-25T14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1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e v="#DIV/0!"/>
    <x v="8"/>
    <s v="photobooks"/>
    <x v="1818"/>
    <d v="2015-04-02T23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3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75"/>
    <x v="8"/>
    <s v="photobooks"/>
    <x v="1820"/>
    <d v="2015-03-31T20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2280701754383"/>
    <x v="4"/>
    <s v="rock"/>
    <x v="1821"/>
    <d v="2012-03-03T02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2727272727273"/>
    <x v="4"/>
    <s v="rock"/>
    <x v="1822"/>
    <d v="2014-01-31T14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75757575757574"/>
    <x v="4"/>
    <s v="rock"/>
    <x v="1823"/>
    <d v="2012-10-24T11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7T21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15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57894736842103"/>
    <x v="4"/>
    <s v="rock"/>
    <x v="1826"/>
    <d v="2014-02-17T17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85416666666671"/>
    <x v="4"/>
    <s v="rock"/>
    <x v="1827"/>
    <d v="2011-03-03T02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333333333331"/>
    <x v="4"/>
    <s v="rock"/>
    <x v="1828"/>
    <d v="2014-05-09T17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65151515151516"/>
    <x v="4"/>
    <s v="rock"/>
    <x v="1829"/>
    <d v="2011-01-21T17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89380530973455"/>
    <x v="4"/>
    <s v="rock"/>
    <x v="1830"/>
    <d v="2014-02-24T11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71428571428569"/>
    <x v="4"/>
    <s v="rock"/>
    <x v="1831"/>
    <d v="2012-05-12T18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07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2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666666666666"/>
    <x v="4"/>
    <s v="rock"/>
    <x v="1834"/>
    <d v="2015-01-24T18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2727272727273"/>
    <x v="4"/>
    <s v="rock"/>
    <x v="1835"/>
    <d v="2016-03-31T10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2727272727273"/>
    <x v="4"/>
    <s v="rock"/>
    <x v="1836"/>
    <d v="2013-02-17T14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66666666666667"/>
    <x v="4"/>
    <s v="rock"/>
    <x v="1837"/>
    <d v="2012-03-17T19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67499999999998"/>
    <x v="4"/>
    <s v="rock"/>
    <x v="1838"/>
    <d v="2011-09-30T22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222222222222"/>
    <x v="4"/>
    <s v="rock"/>
    <x v="1839"/>
    <d v="2016-10-01T12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4615384615387"/>
    <x v="4"/>
    <s v="rock"/>
    <x v="1840"/>
    <d v="2013-05-06T23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75"/>
    <x v="4"/>
    <s v="rock"/>
    <x v="1841"/>
    <d v="2014-05-19T23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8571428571429"/>
    <x v="4"/>
    <s v="rock"/>
    <x v="1842"/>
    <d v="2015-03-02T00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1865671641801"/>
    <x v="4"/>
    <s v="rock"/>
    <x v="1843"/>
    <d v="2011-02-20T18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0T22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1578947368418"/>
    <x v="4"/>
    <s v="rock"/>
    <x v="1845"/>
    <d v="2016-06-16T23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0430622009569"/>
    <x v="4"/>
    <s v="rock"/>
    <x v="1846"/>
    <d v="2012-12-15T10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26315789473685"/>
    <x v="4"/>
    <s v="rock"/>
    <x v="1847"/>
    <d v="2015-04-21T00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0833333333334"/>
    <x v="4"/>
    <s v="rock"/>
    <x v="1848"/>
    <d v="2011-07-31T01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25"/>
    <x v="4"/>
    <s v="rock"/>
    <x v="1849"/>
    <d v="2012-10-17T15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4692737430168"/>
    <x v="4"/>
    <s v="rock"/>
    <x v="1850"/>
    <d v="2014-07-10T18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3846153846154"/>
    <x v="4"/>
    <s v="rock"/>
    <x v="1851"/>
    <d v="2014-07-27T20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129770992365"/>
    <x v="4"/>
    <s v="rock"/>
    <x v="1852"/>
    <d v="2015-04-24T19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4285714285715"/>
    <x v="4"/>
    <s v="rock"/>
    <x v="1853"/>
    <d v="2012-11-13T21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37643678160919"/>
    <x v="4"/>
    <s v="rock"/>
    <x v="1854"/>
    <d v="2013-05-23T19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76753926701571"/>
    <x v="4"/>
    <s v="rock"/>
    <x v="1855"/>
    <d v="2014-01-06T07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89473684210527"/>
    <x v="4"/>
    <s v="rock"/>
    <x v="1856"/>
    <d v="2014-07-18T15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363636363637"/>
    <x v="4"/>
    <s v="rock"/>
    <x v="1857"/>
    <d v="2014-09-12T13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7315436241611"/>
    <x v="4"/>
    <s v="rock"/>
    <x v="1858"/>
    <d v="2011-12-16T00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25"/>
    <x v="4"/>
    <s v="rock"/>
    <x v="1859"/>
    <d v="2011-09-22T13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4210526315788"/>
    <x v="4"/>
    <s v="rock"/>
    <x v="1860"/>
    <d v="2014-02-06T12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e v="#DIV/0!"/>
    <x v="6"/>
    <s v="mobile games"/>
    <x v="1861"/>
    <d v="2015-01-26T02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375"/>
    <x v="6"/>
    <s v="mobile games"/>
    <x v="1862"/>
    <d v="2017-03-08T02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4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3333333333336"/>
    <x v="6"/>
    <s v="mobile games"/>
    <x v="1864"/>
    <d v="2014-05-04T12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4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2-28T23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17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88235294117652"/>
    <x v="6"/>
    <s v="mobile games"/>
    <x v="1868"/>
    <d v="2015-12-15T02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e v="#DIV/0!"/>
    <x v="6"/>
    <s v="mobile games"/>
    <x v="1869"/>
    <d v="2017-01-03T19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1818181818182"/>
    <x v="6"/>
    <s v="mobile games"/>
    <x v="1870"/>
    <d v="2016-01-30T23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1578947368421"/>
    <x v="6"/>
    <s v="mobile games"/>
    <x v="1871"/>
    <d v="2014-11-20T14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7692307692307"/>
    <x v="6"/>
    <s v="mobile games"/>
    <x v="1872"/>
    <d v="2015-06-29T22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1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18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16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e v="#DIV/0!"/>
    <x v="6"/>
    <s v="mobile games"/>
    <x v="1876"/>
    <d v="2014-06-16T01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e v="#DIV/0!"/>
    <x v="6"/>
    <s v="mobile games"/>
    <x v="1877"/>
    <d v="2015-02-28T19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e v="#DIV/0!"/>
    <x v="6"/>
    <s v="mobile games"/>
    <x v="1878"/>
    <d v="2014-06-12T19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09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3333333333336"/>
    <x v="6"/>
    <s v="mobile games"/>
    <x v="1880"/>
    <d v="2016-03-30T07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38428571428572"/>
    <x v="4"/>
    <s v="indie rock"/>
    <x v="1881"/>
    <d v="2015-03-09T21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28395061728392"/>
    <x v="4"/>
    <s v="indie rock"/>
    <x v="1882"/>
    <d v="2012-07-10T18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1875"/>
    <x v="4"/>
    <s v="indie rock"/>
    <x v="1883"/>
    <d v="2012-04-08T16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153846153846"/>
    <x v="4"/>
    <s v="indie rock"/>
    <x v="1884"/>
    <d v="2012-11-27T07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85714285714283"/>
    <x v="4"/>
    <s v="indie rock"/>
    <x v="1885"/>
    <d v="2012-08-10T17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1379310344826"/>
    <x v="4"/>
    <s v="indie rock"/>
    <x v="1886"/>
    <d v="2014-11-12T17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75"/>
    <x v="4"/>
    <s v="indie rock"/>
    <x v="1887"/>
    <d v="2015-12-03T16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1685393258425"/>
    <x v="4"/>
    <s v="indie rock"/>
    <x v="1888"/>
    <d v="2010-05-31T23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4545454545453"/>
    <x v="4"/>
    <s v="indie rock"/>
    <x v="1889"/>
    <d v="2013-03-11T13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289837398374"/>
    <x v="4"/>
    <s v="indie rock"/>
    <x v="1890"/>
    <d v="2012-12-15T13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58333333333329"/>
    <x v="4"/>
    <s v="indie rock"/>
    <x v="1891"/>
    <d v="2010-07-22T01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6923076923077"/>
    <x v="4"/>
    <s v="indie rock"/>
    <x v="1892"/>
    <d v="2011-06-07T10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77777777777779"/>
    <x v="4"/>
    <s v="indie rock"/>
    <x v="1893"/>
    <d v="2011-04-15T22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16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042553191489"/>
    <x v="4"/>
    <s v="indie rock"/>
    <x v="1895"/>
    <d v="2015-10-20T12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2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51912568306008"/>
    <x v="4"/>
    <s v="indie rock"/>
    <x v="1897"/>
    <d v="2014-03-04T16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0952380952381"/>
    <x v="4"/>
    <s v="indie rock"/>
    <x v="1898"/>
    <d v="2016-02-01T13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1428571428573"/>
    <x v="4"/>
    <s v="indie rock"/>
    <x v="1899"/>
    <d v="2015-03-25T16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1666666666668"/>
    <x v="4"/>
    <s v="indie rock"/>
    <x v="1900"/>
    <d v="2012-10-06T04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08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3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097560975609753"/>
    <x v="2"/>
    <s v="gadgets"/>
    <x v="1903"/>
    <d v="2017-01-27T13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1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17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5959595959596"/>
    <x v="2"/>
    <s v="gadgets"/>
    <x v="1906"/>
    <d v="2016-06-23T11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09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17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368421052633"/>
    <x v="2"/>
    <s v="gadgets"/>
    <x v="1909"/>
    <d v="2014-10-23T05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473684210527"/>
    <x v="2"/>
    <s v="gadgets"/>
    <x v="1910"/>
    <d v="2015-10-31T17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8T19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5238095238102"/>
    <x v="2"/>
    <s v="gadgets"/>
    <x v="1912"/>
    <d v="2015-06-04T00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07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0-31T22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1T20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3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285714285716"/>
    <x v="2"/>
    <s v="gadgets"/>
    <x v="1917"/>
    <d v="2017-02-10T01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88888888888889"/>
    <x v="2"/>
    <s v="gadgets"/>
    <x v="1918"/>
    <d v="2014-08-12T13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25"/>
    <x v="2"/>
    <s v="gadgets"/>
    <x v="1919"/>
    <d v="2015-05-19T16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0952380952381"/>
    <x v="2"/>
    <s v="gadgets"/>
    <x v="1920"/>
    <d v="2015-10-21T18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0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09375"/>
    <x v="4"/>
    <s v="indie rock"/>
    <x v="1922"/>
    <d v="2013-12-12T01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3846153846153"/>
    <x v="4"/>
    <s v="indie rock"/>
    <x v="1923"/>
    <d v="2011-09-26T23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4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26923076923077"/>
    <x v="4"/>
    <s v="indie rock"/>
    <x v="1925"/>
    <d v="2013-10-10T19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896261682243"/>
    <x v="4"/>
    <s v="indie rock"/>
    <x v="1926"/>
    <d v="2010-11-01T19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3636363636367"/>
    <x v="4"/>
    <s v="indie rock"/>
    <x v="1927"/>
    <d v="2012-03-07T23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52941176470594"/>
    <x v="4"/>
    <s v="indie rock"/>
    <x v="1928"/>
    <d v="2013-05-07T10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4T19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46153846153847"/>
    <x v="4"/>
    <s v="indie rock"/>
    <x v="1930"/>
    <d v="2013-07-07T08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0400000000001"/>
    <x v="4"/>
    <s v="indie rock"/>
    <x v="1931"/>
    <d v="2012-05-21T22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12500000000006"/>
    <x v="4"/>
    <s v="indie rock"/>
    <x v="1932"/>
    <d v="2012-01-24T14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4545454545448"/>
    <x v="4"/>
    <s v="indie rock"/>
    <x v="1933"/>
    <d v="2014-09-26T22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2727272727266"/>
    <x v="4"/>
    <s v="indie rock"/>
    <x v="1934"/>
    <d v="2011-12-25T00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0T23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6903448275862"/>
    <x v="4"/>
    <s v="indie rock"/>
    <x v="1936"/>
    <d v="2011-12-06T00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0344827586206"/>
    <x v="4"/>
    <s v="indie rock"/>
    <x v="1937"/>
    <d v="2012-06-14T22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385964912279"/>
    <x v="4"/>
    <s v="indie rock"/>
    <x v="1938"/>
    <d v="2013-07-02T00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25"/>
    <x v="4"/>
    <s v="indie rock"/>
    <x v="1939"/>
    <d v="2013-03-10T17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38709677419352"/>
    <x v="4"/>
    <s v="indie rock"/>
    <x v="1940"/>
    <d v="2011-06-14T22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70118779438872"/>
    <x v="2"/>
    <s v="hardware"/>
    <x v="1941"/>
    <d v="2014-05-15T01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36000000000007"/>
    <x v="2"/>
    <s v="hardware"/>
    <x v="1942"/>
    <d v="2011-07-04T14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5577078288939"/>
    <x v="2"/>
    <s v="hardware"/>
    <x v="1943"/>
    <d v="2016-08-11T01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00223588597"/>
    <x v="2"/>
    <s v="hardware"/>
    <x v="1944"/>
    <d v="2014-05-01T09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117647058825"/>
    <x v="2"/>
    <s v="hardware"/>
    <x v="1945"/>
    <d v="2015-07-12T01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285714285715"/>
    <x v="2"/>
    <s v="hardware"/>
    <x v="1946"/>
    <d v="2014-04-19T21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.003043478260871"/>
    <x v="2"/>
    <s v="hardware"/>
    <x v="1947"/>
    <d v="2009-11-23T00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0671378091872"/>
    <x v="2"/>
    <s v="hardware"/>
    <x v="1948"/>
    <d v="2016-06-06T12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04984093319197"/>
    <x v="2"/>
    <s v="hardware"/>
    <x v="1949"/>
    <d v="2014-07-10T05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054157782516"/>
    <x v="2"/>
    <s v="hardware"/>
    <x v="1950"/>
    <d v="2011-04-21T23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450839328538"/>
    <x v="2"/>
    <s v="hardware"/>
    <x v="1951"/>
    <d v="2016-11-07T06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5532258064516"/>
    <x v="2"/>
    <s v="hardware"/>
    <x v="1952"/>
    <d v="2013-10-16T09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5782312925169"/>
    <x v="2"/>
    <s v="hardware"/>
    <x v="1953"/>
    <d v="2012-03-01T22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0602409638557"/>
    <x v="2"/>
    <s v="hardware"/>
    <x v="1954"/>
    <d v="2016-03-12T00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7593103448271"/>
    <x v="2"/>
    <s v="hardware"/>
    <x v="1955"/>
    <d v="2012-05-23T14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246575342468"/>
    <x v="2"/>
    <s v="hardware"/>
    <x v="1956"/>
    <d v="2015-04-18T16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38500000000008"/>
    <x v="2"/>
    <s v="hardware"/>
    <x v="1957"/>
    <d v="2012-10-26T21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07684365781708"/>
    <x v="2"/>
    <s v="hardware"/>
    <x v="1958"/>
    <d v="2013-03-23T17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65660377358489"/>
    <x v="2"/>
    <s v="hardware"/>
    <x v="1959"/>
    <d v="2014-09-30T19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696969697"/>
    <x v="2"/>
    <s v="hardware"/>
    <x v="1960"/>
    <d v="2014-12-21T03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0214329454989"/>
    <x v="2"/>
    <s v="hardware"/>
    <x v="1961"/>
    <d v="2012-10-05T22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4738562091503"/>
    <x v="2"/>
    <s v="hardware"/>
    <x v="1962"/>
    <d v="2014-05-13T13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05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185011709601"/>
    <x v="2"/>
    <s v="hardware"/>
    <x v="1964"/>
    <d v="2016-04-22T01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038834951456"/>
    <x v="2"/>
    <s v="hardware"/>
    <x v="1965"/>
    <d v="2012-01-11T20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444745538665"/>
    <x v="2"/>
    <s v="hardware"/>
    <x v="1966"/>
    <d v="2014-08-14T07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024691358024"/>
    <x v="2"/>
    <s v="hardware"/>
    <x v="1967"/>
    <d v="2014-05-01T10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7843137254902"/>
    <x v="2"/>
    <s v="hardware"/>
    <x v="1968"/>
    <d v="2016-12-03T10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75728669846318"/>
    <x v="2"/>
    <s v="hardware"/>
    <x v="1969"/>
    <d v="2016-08-05T14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27532097004286"/>
    <x v="2"/>
    <s v="hardware"/>
    <x v="1970"/>
    <d v="2013-04-19T22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5590732591254"/>
    <x v="2"/>
    <s v="hardware"/>
    <x v="1971"/>
    <d v="2013-11-14T23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8739495798313"/>
    <x v="2"/>
    <s v="hardware"/>
    <x v="1972"/>
    <d v="2012-11-17T20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003412969283"/>
    <x v="2"/>
    <s v="hardware"/>
    <x v="1973"/>
    <d v="2016-08-06T02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393034825871"/>
    <x v="2"/>
    <s v="hardware"/>
    <x v="1974"/>
    <d v="2013-08-19T03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8948616600788"/>
    <x v="2"/>
    <s v="hardware"/>
    <x v="1975"/>
    <d v="2013-03-10T13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0782241014799"/>
    <x v="2"/>
    <s v="hardware"/>
    <x v="1976"/>
    <d v="2013-07-13T16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436053593178"/>
    <x v="2"/>
    <s v="hardware"/>
    <x v="1977"/>
    <d v="2015-12-19T02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40463917526"/>
    <x v="2"/>
    <s v="hardware"/>
    <x v="1978"/>
    <d v="2012-06-12T02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5966789667897"/>
    <x v="2"/>
    <s v="hardware"/>
    <x v="1979"/>
    <d v="2015-11-18T23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4401028277635"/>
    <x v="2"/>
    <s v="hardware"/>
    <x v="1980"/>
    <d v="2016-04-03T07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2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e v="#DIV/0!"/>
    <x v="8"/>
    <s v="people"/>
    <x v="1982"/>
    <d v="2016-12-04T10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875"/>
    <x v="8"/>
    <s v="people"/>
    <x v="1983"/>
    <d v="2016-09-02T02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285714285717"/>
    <x v="8"/>
    <s v="people"/>
    <x v="1984"/>
    <d v="2014-11-30T14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18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4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28571428571431"/>
    <x v="8"/>
    <s v="people"/>
    <x v="1987"/>
    <d v="2015-03-01T10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3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1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2T23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66666666666664"/>
    <x v="8"/>
    <s v="people"/>
    <x v="1991"/>
    <d v="2015-07-03T16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7T22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e v="#DIV/0!"/>
    <x v="8"/>
    <s v="people"/>
    <x v="1993"/>
    <d v="2015-12-21T09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e v="#DIV/0!"/>
    <x v="8"/>
    <s v="people"/>
    <x v="1994"/>
    <d v="2016-12-06T20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16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e v="#DIV/0!"/>
    <x v="8"/>
    <s v="people"/>
    <x v="1996"/>
    <d v="2014-07-10T14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e v="#DIV/0!"/>
    <x v="8"/>
    <s v="people"/>
    <x v="1997"/>
    <d v="2014-08-26T17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333333333334"/>
    <x v="8"/>
    <s v="people"/>
    <x v="1998"/>
    <d v="2014-07-31T21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4285714285715"/>
    <x v="8"/>
    <s v="people"/>
    <x v="1999"/>
    <d v="2014-11-13T07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17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790470372632"/>
    <x v="2"/>
    <s v="hardware"/>
    <x v="2001"/>
    <d v="2015-06-12T15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4261818181815"/>
    <x v="2"/>
    <s v="hardware"/>
    <x v="2002"/>
    <d v="2017-01-23T12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4705882352942"/>
    <x v="2"/>
    <s v="hardware"/>
    <x v="2003"/>
    <d v="2010-07-02T18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0237288135596"/>
    <x v="2"/>
    <s v="hardware"/>
    <x v="2004"/>
    <d v="2014-07-10T09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193717277485"/>
    <x v="2"/>
    <s v="hardware"/>
    <x v="2005"/>
    <d v="2013-10-15T22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7689768976898"/>
    <x v="2"/>
    <s v="hardware"/>
    <x v="2006"/>
    <d v="2014-12-03T08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59270072992695"/>
    <x v="2"/>
    <s v="hardware"/>
    <x v="2007"/>
    <d v="2010-08-23T23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3658536585364"/>
    <x v="2"/>
    <s v="hardware"/>
    <x v="2008"/>
    <d v="2011-09-19T09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43216080402"/>
    <x v="2"/>
    <s v="hardware"/>
    <x v="2009"/>
    <d v="2016-11-23T03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76856649395505"/>
    <x v="2"/>
    <s v="hardware"/>
    <x v="2010"/>
    <d v="2016-08-18T18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059732234807"/>
    <x v="2"/>
    <s v="hardware"/>
    <x v="2011"/>
    <d v="2016-01-11T18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327868852459"/>
    <x v="2"/>
    <s v="hardware"/>
    <x v="2012"/>
    <d v="2015-02-05T14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7781674704077"/>
    <x v="2"/>
    <s v="hardware"/>
    <x v="2013"/>
    <d v="2016-07-08T18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01680840609291"/>
    <x v="2"/>
    <s v="hardware"/>
    <x v="2014"/>
    <d v="2013-03-24T23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2283950617282"/>
    <x v="2"/>
    <s v="hardware"/>
    <x v="2015"/>
    <d v="2011-09-09T16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8876826722338"/>
    <x v="2"/>
    <s v="hardware"/>
    <x v="2016"/>
    <d v="2013-03-09T16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16901408450698"/>
    <x v="2"/>
    <s v="hardware"/>
    <x v="2017"/>
    <d v="2012-03-23T23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495555555555"/>
    <x v="2"/>
    <s v="hardware"/>
    <x v="2018"/>
    <d v="2015-08-13T03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6848314606741"/>
    <x v="2"/>
    <s v="hardware"/>
    <x v="2019"/>
    <d v="2016-09-22T12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47540983606557"/>
    <x v="2"/>
    <s v="hardware"/>
    <x v="2020"/>
    <d v="2014-05-14T18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736842105263"/>
    <x v="2"/>
    <s v="hardware"/>
    <x v="2021"/>
    <d v="2014-09-23T20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3692307692307"/>
    <x v="2"/>
    <s v="hardware"/>
    <x v="2022"/>
    <d v="2016-06-11T08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093484419266"/>
    <x v="2"/>
    <s v="hardware"/>
    <x v="2023"/>
    <d v="2015-06-11T05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047619047619"/>
    <x v="2"/>
    <s v="hardware"/>
    <x v="2024"/>
    <d v="2012-08-12T22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074074074073"/>
    <x v="2"/>
    <s v="hardware"/>
    <x v="2025"/>
    <d v="2015-06-10T23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03898678414089"/>
    <x v="2"/>
    <s v="hardware"/>
    <x v="2026"/>
    <d v="2014-04-20T22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09647495361781"/>
    <x v="2"/>
    <s v="hardware"/>
    <x v="2027"/>
    <d v="2015-03-30T13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1392405063289"/>
    <x v="2"/>
    <s v="hardware"/>
    <x v="2028"/>
    <d v="2010-03-15T16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3829787234042"/>
    <x v="2"/>
    <s v="hardware"/>
    <x v="2029"/>
    <d v="2014-08-26T19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44"/>
    <x v="2"/>
    <s v="hardware"/>
    <x v="2030"/>
    <d v="2012-11-29T18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472440944881"/>
    <x v="2"/>
    <s v="hardware"/>
    <x v="2031"/>
    <d v="2015-01-08T20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468926553672"/>
    <x v="2"/>
    <s v="hardware"/>
    <x v="2032"/>
    <d v="2016-12-15T00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1518987341773"/>
    <x v="2"/>
    <s v="hardware"/>
    <x v="2033"/>
    <d v="2014-04-25T20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3620078740162"/>
    <x v="2"/>
    <s v="hardware"/>
    <x v="2034"/>
    <d v="2015-05-07T01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5704968944101"/>
    <x v="2"/>
    <s v="hardware"/>
    <x v="2035"/>
    <d v="2015-12-18T20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0778301886795"/>
    <x v="2"/>
    <s v="hardware"/>
    <x v="2036"/>
    <d v="2014-05-09T15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1118881118877"/>
    <x v="2"/>
    <s v="hardware"/>
    <x v="2037"/>
    <d v="2013-12-30T01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0686274509804"/>
    <x v="2"/>
    <s v="hardware"/>
    <x v="2038"/>
    <d v="2013-07-01T13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385224274406"/>
    <x v="2"/>
    <s v="hardware"/>
    <x v="2039"/>
    <d v="2016-11-30T23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2841328413285"/>
    <x v="2"/>
    <s v="hardware"/>
    <x v="2040"/>
    <d v="2013-11-15T18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499999999999"/>
    <x v="2"/>
    <s v="hardware"/>
    <x v="2041"/>
    <d v="2016-11-10T08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3571428571428"/>
    <x v="2"/>
    <s v="hardware"/>
    <x v="2042"/>
    <d v="2016-01-22T11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26424870466319"/>
    <x v="2"/>
    <s v="hardware"/>
    <x v="2043"/>
    <d v="2016-12-10T23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77777777777777"/>
    <x v="2"/>
    <s v="hardware"/>
    <x v="2044"/>
    <d v="2015-06-13T11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361216730039"/>
    <x v="2"/>
    <s v="hardware"/>
    <x v="2045"/>
    <d v="2012-07-08T21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06451612903224"/>
    <x v="2"/>
    <s v="hardware"/>
    <x v="2046"/>
    <d v="2013-05-22T23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327313769753"/>
    <x v="2"/>
    <s v="hardware"/>
    <x v="2047"/>
    <d v="2015-04-16T19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2989803350327"/>
    <x v="2"/>
    <s v="hardware"/>
    <x v="2048"/>
    <d v="2013-05-23T10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91037735849048"/>
    <x v="2"/>
    <s v="hardware"/>
    <x v="2049"/>
    <d v="2013-12-02T17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411764705881"/>
    <x v="2"/>
    <s v="hardware"/>
    <x v="2050"/>
    <d v="2015-05-30T20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095041322314053"/>
    <x v="2"/>
    <s v="hardware"/>
    <x v="2051"/>
    <d v="2013-12-25T19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205175600737"/>
    <x v="2"/>
    <s v="hardware"/>
    <x v="2052"/>
    <d v="2016-02-19T21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3801652892564"/>
    <x v="2"/>
    <s v="hardware"/>
    <x v="2053"/>
    <d v="2015-11-25T10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0933977455712"/>
    <x v="2"/>
    <s v="hardware"/>
    <x v="2054"/>
    <d v="2014-05-02T07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55445544554451"/>
    <x v="2"/>
    <s v="hardware"/>
    <x v="2055"/>
    <d v="2014-12-02T23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458483754512"/>
    <x v="2"/>
    <s v="hardware"/>
    <x v="2056"/>
    <d v="2013-04-17T13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47792792792798"/>
    <x v="2"/>
    <s v="hardware"/>
    <x v="2057"/>
    <d v="2016-02-26T06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07317073170732"/>
    <x v="2"/>
    <s v="hardware"/>
    <x v="2058"/>
    <d v="2015-03-02T15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6533333333333"/>
    <x v="2"/>
    <s v="hardware"/>
    <x v="2059"/>
    <d v="2016-01-31T16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5.997067448680355"/>
    <x v="2"/>
    <s v="hardware"/>
    <x v="2060"/>
    <d v="2014-07-23T10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7142857142858"/>
    <x v="2"/>
    <s v="hardware"/>
    <x v="2061"/>
    <d v="2016-12-31T13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8916256157631"/>
    <x v="2"/>
    <s v="hardware"/>
    <x v="2062"/>
    <d v="2016-03-24T03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5714285714286"/>
    <x v="2"/>
    <s v="hardware"/>
    <x v="2063"/>
    <d v="2016-05-15T12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3845492085343"/>
    <x v="2"/>
    <s v="hardware"/>
    <x v="2064"/>
    <d v="2013-05-31T07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2114395886893"/>
    <x v="2"/>
    <s v="hardware"/>
    <x v="2065"/>
    <d v="2013-12-25T03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1538461538464"/>
    <x v="2"/>
    <s v="hardware"/>
    <x v="2066"/>
    <d v="2014-08-23T13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15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118421052633"/>
    <x v="2"/>
    <s v="hardware"/>
    <x v="2068"/>
    <d v="2016-10-20T15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1912547528519"/>
    <x v="2"/>
    <s v="hardware"/>
    <x v="2069"/>
    <d v="2016-01-02T18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424836601309"/>
    <x v="2"/>
    <s v="hardware"/>
    <x v="2070"/>
    <d v="2016-06-28T10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402877697841"/>
    <x v="2"/>
    <s v="hardware"/>
    <x v="2071"/>
    <d v="2016-10-02T01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0857142857142"/>
    <x v="2"/>
    <s v="hardware"/>
    <x v="2072"/>
    <d v="2016-05-07T08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1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4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65926829268295"/>
    <x v="2"/>
    <s v="hardware"/>
    <x v="2075"/>
    <d v="2013-07-25T11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303146309367"/>
    <x v="2"/>
    <s v="hardware"/>
    <x v="2076"/>
    <d v="2014-07-23T16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0212765957444"/>
    <x v="2"/>
    <s v="hardware"/>
    <x v="2077"/>
    <d v="2015-06-05T16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875"/>
    <x v="2"/>
    <s v="hardware"/>
    <x v="2078"/>
    <d v="2016-12-18T13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4464579901152"/>
    <x v="2"/>
    <s v="hardware"/>
    <x v="2079"/>
    <d v="2015-06-25T14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18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09090909090907"/>
    <x v="4"/>
    <s v="indie rock"/>
    <x v="2081"/>
    <d v="2012-05-15T23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0526315789473"/>
    <x v="4"/>
    <s v="indie rock"/>
    <x v="2082"/>
    <d v="2011-11-23T22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2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2173913043484"/>
    <x v="4"/>
    <s v="indie rock"/>
    <x v="2084"/>
    <d v="2014-05-04T01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01204819277103"/>
    <x v="4"/>
    <s v="indie rock"/>
    <x v="2085"/>
    <d v="2012-07-15T15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8571428571429"/>
    <x v="4"/>
    <s v="indie rock"/>
    <x v="2086"/>
    <d v="2011-12-13T23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7T23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04266666666669"/>
    <x v="4"/>
    <s v="indie rock"/>
    <x v="2088"/>
    <d v="2010-09-10T22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4854838709678"/>
    <x v="4"/>
    <s v="indie rock"/>
    <x v="2089"/>
    <d v="2013-08-01T20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0187499999999"/>
    <x v="4"/>
    <s v="indie rock"/>
    <x v="2090"/>
    <d v="2013-02-24T04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47154471544724"/>
    <x v="4"/>
    <s v="indie rock"/>
    <x v="2091"/>
    <d v="2011-03-01T15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090909090908"/>
    <x v="4"/>
    <s v="indie rock"/>
    <x v="2092"/>
    <d v="2011-10-07T11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26086956521735"/>
    <x v="4"/>
    <s v="indie rock"/>
    <x v="2093"/>
    <d v="2012-12-22T16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597222222222221"/>
    <x v="4"/>
    <s v="indie rock"/>
    <x v="2094"/>
    <d v="2012-03-04T22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3636363636364"/>
    <x v="4"/>
    <s v="indie rock"/>
    <x v="2095"/>
    <d v="2011-10-02T12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1428571428569"/>
    <x v="4"/>
    <s v="indie rock"/>
    <x v="2096"/>
    <d v="2012-10-25T22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4736842105263"/>
    <x v="4"/>
    <s v="indie rock"/>
    <x v="2097"/>
    <d v="2011-12-01T10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25"/>
    <x v="4"/>
    <s v="indie rock"/>
    <x v="2098"/>
    <d v="2012-03-07T21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1746031746032"/>
    <x v="4"/>
    <s v="indie rock"/>
    <x v="2099"/>
    <d v="2015-07-01T22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037037037037"/>
    <x v="4"/>
    <s v="indie rock"/>
    <x v="2100"/>
    <d v="2012-06-29T22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77272727272727"/>
    <x v="4"/>
    <s v="indie rock"/>
    <x v="2101"/>
    <d v="2012-02-12T22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89473684210527"/>
    <x v="4"/>
    <s v="indie rock"/>
    <x v="2102"/>
    <d v="2011-05-05T15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17391304347822"/>
    <x v="4"/>
    <s v="indie rock"/>
    <x v="2103"/>
    <d v="2012-11-09T14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0T19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3131313131315"/>
    <x v="4"/>
    <s v="indie rock"/>
    <x v="2105"/>
    <d v="2014-11-20T23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2727272727273"/>
    <x v="4"/>
    <s v="indie rock"/>
    <x v="2106"/>
    <d v="2013-01-26T00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49310344827583"/>
    <x v="4"/>
    <s v="indie rock"/>
    <x v="2107"/>
    <d v="2014-11-12T13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895287958115176"/>
    <x v="4"/>
    <s v="indie rock"/>
    <x v="2108"/>
    <d v="2012-09-09T22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2500000000001"/>
    <x v="4"/>
    <s v="indie rock"/>
    <x v="2109"/>
    <d v="2015-07-05T12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15789473684212"/>
    <x v="4"/>
    <s v="indie rock"/>
    <x v="2110"/>
    <d v="2014-05-27T23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15384615384613"/>
    <x v="4"/>
    <s v="indie rock"/>
    <x v="2111"/>
    <d v="2011-08-14T20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2727272727273"/>
    <x v="4"/>
    <s v="indie rock"/>
    <x v="2112"/>
    <d v="2013-04-15T17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8130841121488"/>
    <x v="4"/>
    <s v="indie rock"/>
    <x v="2113"/>
    <d v="2014-09-23T15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2244897959187"/>
    <x v="4"/>
    <s v="indie rock"/>
    <x v="2114"/>
    <d v="2010-12-08T23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27777777777771"/>
    <x v="4"/>
    <s v="indie rock"/>
    <x v="2115"/>
    <d v="2011-02-19T20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5652173913038"/>
    <x v="4"/>
    <s v="indie rock"/>
    <x v="2116"/>
    <d v="2012-10-02T13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57142857142858"/>
    <x v="4"/>
    <s v="indie rock"/>
    <x v="2117"/>
    <d v="2015-10-26T23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2941176470578"/>
    <x v="4"/>
    <s v="indie rock"/>
    <x v="2118"/>
    <d v="2011-07-24T15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0909090909093"/>
    <x v="4"/>
    <s v="indie rock"/>
    <x v="2119"/>
    <d v="2012-08-15T22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275362318841"/>
    <x v="4"/>
    <s v="indie rock"/>
    <x v="2120"/>
    <d v="2014-01-01T18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2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333333333333"/>
    <x v="6"/>
    <s v="video games"/>
    <x v="2122"/>
    <d v="2017-01-07T02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1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0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55555555555557"/>
    <x v="6"/>
    <s v="video games"/>
    <x v="2125"/>
    <d v="2015-08-04T19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18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0338983050844"/>
    <x v="6"/>
    <s v="video games"/>
    <x v="2127"/>
    <d v="2015-03-12T06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3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66666666666668"/>
    <x v="6"/>
    <s v="video games"/>
    <x v="2129"/>
    <d v="2016-03-09T19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5T21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33333333333339"/>
    <x v="6"/>
    <s v="video games"/>
    <x v="2131"/>
    <d v="2015-07-11T23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333333333333"/>
    <x v="6"/>
    <s v="video games"/>
    <x v="2132"/>
    <d v="2014-02-03T06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3333333333333"/>
    <x v="6"/>
    <s v="video games"/>
    <x v="2133"/>
    <d v="2011-04-24T01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66666666666664"/>
    <x v="6"/>
    <s v="video games"/>
    <x v="2134"/>
    <d v="2013-04-27T16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27272727272727"/>
    <x v="6"/>
    <s v="video games"/>
    <x v="2135"/>
    <d v="2012-10-04T18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2499999999999"/>
    <x v="6"/>
    <s v="video games"/>
    <x v="2136"/>
    <d v="2013-10-19T07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59737827715356"/>
    <x v="6"/>
    <s v="video games"/>
    <x v="2137"/>
    <d v="2014-12-05T13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66666666666666"/>
    <x v="6"/>
    <s v="video games"/>
    <x v="2138"/>
    <d v="2013-11-08T20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35714285714285"/>
    <x v="6"/>
    <s v="video games"/>
    <x v="2139"/>
    <d v="2016-11-03T13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09090909090907"/>
    <x v="6"/>
    <s v="video games"/>
    <x v="2140"/>
    <d v="2013-01-11T15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e v="#DIV/0!"/>
    <x v="6"/>
    <s v="video games"/>
    <x v="2141"/>
    <d v="2014-11-14T01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3333333333336"/>
    <x v="6"/>
    <s v="video games"/>
    <x v="2142"/>
    <d v="2015-12-30T11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4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1666666666668"/>
    <x v="6"/>
    <s v="video games"/>
    <x v="2144"/>
    <d v="2013-09-14T08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2134831460672"/>
    <x v="6"/>
    <s v="video games"/>
    <x v="2145"/>
    <d v="2013-11-27T01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1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1818181818183"/>
    <x v="6"/>
    <s v="video games"/>
    <x v="2147"/>
    <d v="2014-11-16T03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1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e v="#DIV/0!"/>
    <x v="6"/>
    <s v="video games"/>
    <x v="2149"/>
    <d v="2010-07-30T19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1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66666666666668"/>
    <x v="6"/>
    <s v="video games"/>
    <x v="2151"/>
    <d v="2016-06-29T15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3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2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0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1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7951807228917"/>
    <x v="6"/>
    <s v="video games"/>
    <x v="2156"/>
    <d v="2013-09-16T15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4736842105266"/>
    <x v="6"/>
    <s v="video games"/>
    <x v="2157"/>
    <d v="2016-12-23T02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69485530546629"/>
    <x v="6"/>
    <s v="video games"/>
    <x v="2158"/>
    <d v="2013-02-04T15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2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25"/>
    <x v="6"/>
    <s v="video games"/>
    <x v="2160"/>
    <d v="2012-05-19T12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5384615384613"/>
    <x v="4"/>
    <s v="rock"/>
    <x v="2161"/>
    <d v="2015-09-23T15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03448275862064"/>
    <x v="4"/>
    <s v="rock"/>
    <x v="2162"/>
    <d v="2014-07-24T13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363636363636"/>
    <x v="4"/>
    <s v="rock"/>
    <x v="2163"/>
    <d v="2015-06-07T22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204819277109"/>
    <x v="4"/>
    <s v="rock"/>
    <x v="2164"/>
    <d v="2016-06-24T22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3931623931625"/>
    <x v="4"/>
    <s v="rock"/>
    <x v="2165"/>
    <d v="2016-04-08T10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25"/>
    <x v="4"/>
    <s v="rock"/>
    <x v="2166"/>
    <d v="2014-12-05T16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4T20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66735294117646"/>
    <x v="4"/>
    <s v="rock"/>
    <x v="2168"/>
    <d v="2017-02-10T00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57142857142858"/>
    <x v="4"/>
    <s v="rock"/>
    <x v="2169"/>
    <d v="2017-03-02T11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15789473684212"/>
    <x v="4"/>
    <s v="rock"/>
    <x v="2170"/>
    <d v="2015-08-22T13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76595744680847"/>
    <x v="4"/>
    <s v="rock"/>
    <x v="2171"/>
    <d v="2015-06-22T00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307692307692"/>
    <x v="4"/>
    <s v="rock"/>
    <x v="2172"/>
    <d v="2015-04-18T08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3333333333334"/>
    <x v="4"/>
    <s v="rock"/>
    <x v="2173"/>
    <d v="2013-09-09T22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095238095238"/>
    <x v="4"/>
    <s v="rock"/>
    <x v="2174"/>
    <d v="2016-05-05T08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07692307692307"/>
    <x v="4"/>
    <s v="rock"/>
    <x v="2175"/>
    <d v="2016-07-20T19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4647887323944"/>
    <x v="4"/>
    <s v="rock"/>
    <x v="2176"/>
    <d v="2015-05-02T10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68421052631575"/>
    <x v="4"/>
    <s v="rock"/>
    <x v="2177"/>
    <d v="2016-06-06T01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49243306169967"/>
    <x v="4"/>
    <s v="rock"/>
    <x v="2178"/>
    <d v="2017-01-18T10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57142857142861"/>
    <x v="4"/>
    <s v="rock"/>
    <x v="2179"/>
    <d v="2015-04-10T23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7820512820518"/>
    <x v="4"/>
    <s v="rock"/>
    <x v="2180"/>
    <d v="2015-11-13T12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3584905660378"/>
    <x v="6"/>
    <s v="tabletop games"/>
    <x v="2181"/>
    <d v="2017-02-20T19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1348314606739"/>
    <x v="6"/>
    <s v="tabletop games"/>
    <x v="2182"/>
    <d v="2014-10-02T16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66308243727597"/>
    <x v="6"/>
    <s v="tabletop games"/>
    <x v="2183"/>
    <d v="2017-02-09T00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4511278195488"/>
    <x v="6"/>
    <s v="tabletop games"/>
    <x v="2184"/>
    <d v="2016-01-25T11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451043338683"/>
    <x v="6"/>
    <s v="tabletop games"/>
    <x v="2185"/>
    <d v="2013-03-26T03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56632653061227"/>
    <x v="6"/>
    <s v="tabletop games"/>
    <x v="2186"/>
    <d v="2016-09-06T21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0381807973048"/>
    <x v="6"/>
    <s v="tabletop games"/>
    <x v="2187"/>
    <d v="2015-04-02T22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56420233463037"/>
    <x v="6"/>
    <s v="tabletop games"/>
    <x v="2188"/>
    <d v="2016-10-25T12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25"/>
    <x v="6"/>
    <s v="tabletop games"/>
    <x v="2189"/>
    <d v="2016-04-21T17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8435754189949"/>
    <x v="6"/>
    <s v="tabletop games"/>
    <x v="2190"/>
    <d v="2016-03-23T01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15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0667078443485"/>
    <x v="6"/>
    <s v="tabletop games"/>
    <x v="2192"/>
    <d v="2016-12-15T18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47714604236342"/>
    <x v="6"/>
    <s v="tabletop games"/>
    <x v="2193"/>
    <d v="2016-11-20T23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03872437357631"/>
    <x v="6"/>
    <s v="tabletop games"/>
    <x v="2194"/>
    <d v="2016-03-26T12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0434782608695"/>
    <x v="6"/>
    <s v="tabletop games"/>
    <x v="2195"/>
    <d v="2015-08-11T13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06837606837601"/>
    <x v="6"/>
    <s v="tabletop games"/>
    <x v="2196"/>
    <d v="2016-12-02T02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1300230946882"/>
    <x v="6"/>
    <s v="tabletop games"/>
    <x v="2197"/>
    <d v="2015-02-28T09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4377880184327"/>
    <x v="6"/>
    <s v="tabletop games"/>
    <x v="2198"/>
    <d v="2015-11-14T08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01195219123505"/>
    <x v="6"/>
    <s v="tabletop games"/>
    <x v="2199"/>
    <d v="2015-10-15T04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28136882129277"/>
    <x v="6"/>
    <s v="tabletop games"/>
    <x v="2200"/>
    <d v="2015-07-05T22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35357142857142"/>
    <x v="4"/>
    <s v="electronic music"/>
    <x v="2201"/>
    <d v="2013-01-16T15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66920943134534"/>
    <x v="4"/>
    <s v="electronic music"/>
    <x v="2202"/>
    <d v="2012-11-01T15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15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01369863013697"/>
    <x v="4"/>
    <s v="electronic music"/>
    <x v="2204"/>
    <d v="2013-03-09T02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2222222222221"/>
    <x v="4"/>
    <s v="electronic music"/>
    <x v="2205"/>
    <d v="2012-06-01T14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35294117647058"/>
    <x v="4"/>
    <s v="electronic music"/>
    <x v="2206"/>
    <d v="2012-04-16T01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1428571428572"/>
    <x v="4"/>
    <s v="electronic music"/>
    <x v="2207"/>
    <d v="2013-11-16T00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3333333333336"/>
    <x v="4"/>
    <s v="electronic music"/>
    <x v="2208"/>
    <d v="2012-04-06T23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66666666666666"/>
    <x v="4"/>
    <s v="electronic music"/>
    <x v="2209"/>
    <d v="2014-04-14T18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02777777777779"/>
    <x v="4"/>
    <s v="electronic music"/>
    <x v="2210"/>
    <d v="2012-04-14T12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1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796747967479675"/>
    <x v="4"/>
    <s v="electronic music"/>
    <x v="2212"/>
    <d v="2013-11-03T20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4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25416666666666"/>
    <x v="4"/>
    <s v="electronic music"/>
    <x v="2214"/>
    <d v="2014-02-06T14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0606060606062"/>
    <x v="4"/>
    <s v="electronic music"/>
    <x v="2215"/>
    <d v="2012-03-13T01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2857142857142"/>
    <x v="4"/>
    <s v="electronic music"/>
    <x v="2216"/>
    <d v="2015-07-23T13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2222222222221"/>
    <x v="4"/>
    <s v="electronic music"/>
    <x v="2217"/>
    <d v="2015-11-02T03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4473684210524"/>
    <x v="4"/>
    <s v="electronic music"/>
    <x v="2218"/>
    <d v="2012-08-28T19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1052631578945"/>
    <x v="4"/>
    <s v="electronic music"/>
    <x v="2219"/>
    <d v="2015-08-19T12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04347826086953"/>
    <x v="4"/>
    <s v="electronic music"/>
    <x v="2220"/>
    <d v="2013-07-26T20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197247706422019"/>
    <x v="6"/>
    <s v="tabletop games"/>
    <x v="2221"/>
    <d v="2016-04-22T19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3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0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45270270270274"/>
    <x v="6"/>
    <s v="tabletop games"/>
    <x v="2224"/>
    <d v="2016-10-29T14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79651993355483"/>
    <x v="6"/>
    <s v="tabletop games"/>
    <x v="2225"/>
    <d v="2014-09-21T14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0280373831778"/>
    <x v="6"/>
    <s v="tabletop games"/>
    <x v="2226"/>
    <d v="2016-02-11T23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0099667774093"/>
    <x v="6"/>
    <s v="tabletop games"/>
    <x v="2227"/>
    <d v="2013-11-13T15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1805555555551"/>
    <x v="6"/>
    <s v="tabletop games"/>
    <x v="2228"/>
    <d v="2015-08-16T01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2547309833024"/>
    <x v="6"/>
    <s v="tabletop games"/>
    <x v="2229"/>
    <d v="2013-09-02T23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497991967871485"/>
    <x v="6"/>
    <s v="tabletop games"/>
    <x v="2230"/>
    <d v="2014-04-25T16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26630727762803"/>
    <x v="6"/>
    <s v="tabletop games"/>
    <x v="2231"/>
    <d v="2013-06-25T00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1093117408906"/>
    <x v="6"/>
    <s v="tabletop games"/>
    <x v="2232"/>
    <d v="2014-07-18T22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0179028132991"/>
    <x v="6"/>
    <s v="tabletop games"/>
    <x v="2233"/>
    <d v="2015-12-13T19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07142857142854"/>
    <x v="6"/>
    <s v="tabletop games"/>
    <x v="2234"/>
    <d v="2017-01-05T14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8503401360545"/>
    <x v="6"/>
    <s v="tabletop games"/>
    <x v="2235"/>
    <d v="2015-03-28T18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16176470588236"/>
    <x v="6"/>
    <s v="tabletop games"/>
    <x v="2236"/>
    <d v="2016-02-01T09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25635808748726"/>
    <x v="6"/>
    <s v="tabletop games"/>
    <x v="2237"/>
    <d v="2014-11-12T02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620253164558"/>
    <x v="6"/>
    <s v="tabletop games"/>
    <x v="2238"/>
    <d v="2017-03-10T09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3028169014082"/>
    <x v="6"/>
    <s v="tabletop games"/>
    <x v="2239"/>
    <d v="2013-11-30T23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16666666666"/>
    <x v="6"/>
    <s v="tabletop games"/>
    <x v="2240"/>
    <d v="2016-04-22T14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2392638036808"/>
    <x v="6"/>
    <s v="tabletop games"/>
    <x v="2241"/>
    <d v="2017-03-02T14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65251485148519"/>
    <x v="6"/>
    <s v="tabletop games"/>
    <x v="2242"/>
    <d v="2013-11-26T22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12530712530715"/>
    <x v="6"/>
    <s v="tabletop games"/>
    <x v="2243"/>
    <d v="2017-03-12T22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.00344827586207"/>
    <x v="6"/>
    <s v="tabletop games"/>
    <x v="2244"/>
    <d v="2016-10-16T15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75252525252522"/>
    <x v="6"/>
    <s v="tabletop games"/>
    <x v="2245"/>
    <d v="2014-02-21T13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2280701754383"/>
    <x v="6"/>
    <s v="tabletop games"/>
    <x v="2246"/>
    <d v="2015-09-04T14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2631578947367"/>
    <x v="6"/>
    <s v="tabletop games"/>
    <x v="2247"/>
    <d v="2015-07-29T10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28125"/>
    <x v="6"/>
    <s v="tabletop games"/>
    <x v="2248"/>
    <d v="2016-12-14T16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1666666666667"/>
    <x v="6"/>
    <s v="tabletop games"/>
    <x v="2249"/>
    <d v="2013-04-02T10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169877408059"/>
    <x v="6"/>
    <s v="tabletop games"/>
    <x v="2250"/>
    <d v="2016-12-02T20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08729166666669"/>
    <x v="6"/>
    <s v="tabletop games"/>
    <x v="2251"/>
    <d v="2014-08-16T03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3654618473899"/>
    <x v="6"/>
    <s v="tabletop games"/>
    <x v="2252"/>
    <d v="2016-08-06T02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142857142857"/>
    <x v="6"/>
    <s v="tabletop games"/>
    <x v="2253"/>
    <d v="2015-11-18T11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005076142132"/>
    <x v="6"/>
    <s v="tabletop games"/>
    <x v="2254"/>
    <d v="2017-01-24T10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2287822878232"/>
    <x v="6"/>
    <s v="tabletop games"/>
    <x v="2255"/>
    <d v="2016-05-07T17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05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03550295857985"/>
    <x v="6"/>
    <s v="tabletop games"/>
    <x v="2257"/>
    <d v="2016-06-19T18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1951219512196"/>
    <x v="6"/>
    <s v="tabletop games"/>
    <x v="2258"/>
    <d v="2015-06-11T13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35922330097088"/>
    <x v="6"/>
    <s v="tabletop games"/>
    <x v="2259"/>
    <d v="2016-12-08T14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297619047619051"/>
    <x v="6"/>
    <s v="tabletop games"/>
    <x v="2260"/>
    <d v="2014-03-26T18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04761904762"/>
    <x v="6"/>
    <s v="tabletop games"/>
    <x v="2261"/>
    <d v="2017-02-14T12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04972375690608"/>
    <x v="6"/>
    <s v="tabletop games"/>
    <x v="2262"/>
    <d v="2014-11-17T19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333333333334"/>
    <x v="6"/>
    <s v="tabletop games"/>
    <x v="2263"/>
    <d v="2015-01-31T14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4157303370785"/>
    <x v="6"/>
    <s v="tabletop games"/>
    <x v="2264"/>
    <d v="2016-05-22T22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7647058823529"/>
    <x v="6"/>
    <s v="tabletop games"/>
    <x v="2265"/>
    <d v="2016-11-22T15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2886597938145"/>
    <x v="6"/>
    <s v="tabletop games"/>
    <x v="2266"/>
    <d v="2016-04-26T21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7871287128712"/>
    <x v="6"/>
    <s v="tabletop games"/>
    <x v="2267"/>
    <d v="2014-12-20T20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247422680412"/>
    <x v="6"/>
    <s v="tabletop games"/>
    <x v="2268"/>
    <d v="2017-03-11T20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4589800443462"/>
    <x v="6"/>
    <s v="tabletop games"/>
    <x v="2269"/>
    <d v="2017-03-07T00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155688622754"/>
    <x v="6"/>
    <s v="tabletop games"/>
    <x v="2270"/>
    <d v="2017-01-10T16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403614457831"/>
    <x v="6"/>
    <s v="tabletop games"/>
    <x v="2271"/>
    <d v="2016-12-09T19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0762711864407"/>
    <x v="6"/>
    <s v="tabletop games"/>
    <x v="2272"/>
    <d v="2015-12-07T11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6190476190474"/>
    <x v="6"/>
    <s v="tabletop games"/>
    <x v="2273"/>
    <d v="2017-03-12T07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02020202020201"/>
    <x v="6"/>
    <s v="tabletop games"/>
    <x v="2274"/>
    <d v="2014-02-23T07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50632911392405"/>
    <x v="6"/>
    <s v="tabletop games"/>
    <x v="2275"/>
    <d v="2014-12-22T09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4666666666667"/>
    <x v="6"/>
    <s v="tabletop games"/>
    <x v="2276"/>
    <d v="2014-01-05T10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2367149758456"/>
    <x v="6"/>
    <s v="tabletop games"/>
    <x v="2277"/>
    <d v="2012-02-27T11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78431372549019"/>
    <x v="6"/>
    <s v="tabletop games"/>
    <x v="2278"/>
    <d v="2016-01-03T17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25"/>
    <x v="6"/>
    <s v="tabletop games"/>
    <x v="2279"/>
    <d v="2015-02-03T23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396874999999994"/>
    <x v="6"/>
    <s v="tabletop games"/>
    <x v="2280"/>
    <d v="2015-09-17T09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4545454545453"/>
    <x v="4"/>
    <s v="rock"/>
    <x v="2281"/>
    <d v="2011-07-25T01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333333333333"/>
    <x v="4"/>
    <s v="rock"/>
    <x v="2282"/>
    <d v="2016-01-13T23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458333333333"/>
    <x v="4"/>
    <s v="rock"/>
    <x v="2283"/>
    <d v="2012-05-08T21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152542372882"/>
    <x v="4"/>
    <s v="rock"/>
    <x v="2284"/>
    <d v="2011-03-11T23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88607594936711"/>
    <x v="4"/>
    <s v="rock"/>
    <x v="2285"/>
    <d v="2012-06-28T23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428571428571"/>
    <x v="4"/>
    <s v="rock"/>
    <x v="2286"/>
    <d v="2013-09-05T22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38679245283"/>
    <x v="4"/>
    <s v="rock"/>
    <x v="2287"/>
    <d v="2014-06-23T11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3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18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27586206896555"/>
    <x v="4"/>
    <s v="rock"/>
    <x v="2290"/>
    <d v="2009-12-01T12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6511627906976"/>
    <x v="4"/>
    <s v="rock"/>
    <x v="2291"/>
    <d v="2012-04-22T23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0652173913049"/>
    <x v="4"/>
    <s v="rock"/>
    <x v="2292"/>
    <d v="2012-04-18T11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4074074074076"/>
    <x v="4"/>
    <s v="rock"/>
    <x v="2293"/>
    <d v="2012-09-24T22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14642857142863"/>
    <x v="4"/>
    <s v="rock"/>
    <x v="2294"/>
    <d v="2013-01-20T12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05882352941174"/>
    <x v="4"/>
    <s v="rock"/>
    <x v="2295"/>
    <d v="2013-01-26T17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65517241379317"/>
    <x v="4"/>
    <s v="rock"/>
    <x v="2296"/>
    <d v="2012-02-23T12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4736842105263"/>
    <x v="4"/>
    <s v="rock"/>
    <x v="2297"/>
    <d v="2012-03-13T22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138888888889"/>
    <x v="4"/>
    <s v="rock"/>
    <x v="2298"/>
    <d v="2014-03-26T14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35714285714292"/>
    <x v="4"/>
    <s v="rock"/>
    <x v="2299"/>
    <d v="2011-02-05T19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428571428571"/>
    <x v="4"/>
    <s v="rock"/>
    <x v="2300"/>
    <d v="2012-06-28T12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59810426540286"/>
    <x v="4"/>
    <s v="indie rock"/>
    <x v="2301"/>
    <d v="2013-06-20T22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76470588235297"/>
    <x v="4"/>
    <s v="indie rock"/>
    <x v="2302"/>
    <d v="2013-12-31T02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1650485436887"/>
    <x v="4"/>
    <s v="indie rock"/>
    <x v="2303"/>
    <d v="2011-12-12T22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69203539823013"/>
    <x v="4"/>
    <s v="indie rock"/>
    <x v="2304"/>
    <d v="2010-12-31T23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0778443113773"/>
    <x v="4"/>
    <s v="indie rock"/>
    <x v="2305"/>
    <d v="2014-08-08T13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85616438356163"/>
    <x v="4"/>
    <s v="indie rock"/>
    <x v="2306"/>
    <d v="2012-03-09T23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36800000000002"/>
    <x v="4"/>
    <s v="indie rock"/>
    <x v="2307"/>
    <d v="2012-05-05T14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496921824104234"/>
    <x v="4"/>
    <s v="indie rock"/>
    <x v="2308"/>
    <d v="2014-08-28T20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17476635514019"/>
    <x v="4"/>
    <s v="indie rock"/>
    <x v="2309"/>
    <d v="2013-03-09T18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6470588235291"/>
    <x v="4"/>
    <s v="indie rock"/>
    <x v="2310"/>
    <d v="2013-03-21T13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09615384615384"/>
    <x v="4"/>
    <s v="indie rock"/>
    <x v="2311"/>
    <d v="2014-05-06T19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2025316455694"/>
    <x v="4"/>
    <s v="indie rock"/>
    <x v="2312"/>
    <d v="2014-04-18T18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.000127388535034"/>
    <x v="4"/>
    <s v="indie rock"/>
    <x v="2313"/>
    <d v="2012-05-03T18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2800000000002"/>
    <x v="4"/>
    <s v="indie rock"/>
    <x v="2314"/>
    <d v="2012-06-07T08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78125"/>
    <x v="4"/>
    <s v="indie rock"/>
    <x v="2315"/>
    <d v="2012-05-05T12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1999999999996"/>
    <x v="4"/>
    <s v="indie rock"/>
    <x v="2316"/>
    <d v="2009-12-09T13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0909090909091"/>
    <x v="4"/>
    <s v="indie rock"/>
    <x v="2317"/>
    <d v="2010-02-15T00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4969325153371"/>
    <x v="4"/>
    <s v="indie rock"/>
    <x v="2318"/>
    <d v="2009-09-25T22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1038961038959"/>
    <x v="4"/>
    <s v="indie rock"/>
    <x v="2319"/>
    <d v="2013-12-14T20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4943820224717"/>
    <x v="4"/>
    <s v="indie rock"/>
    <x v="2320"/>
    <d v="2014-04-02T13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125"/>
    <x v="7"/>
    <s v="small batch"/>
    <x v="2321"/>
    <d v="2017-04-04T00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15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3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1803278688526"/>
    <x v="7"/>
    <s v="small batch"/>
    <x v="2324"/>
    <d v="2017-03-26T15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28571428571429"/>
    <x v="7"/>
    <s v="small batch"/>
    <x v="2325"/>
    <d v="2017-03-29T18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2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3162444113267"/>
    <x v="7"/>
    <s v="small batch"/>
    <x v="2327"/>
    <d v="2014-08-26T17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3612662942269"/>
    <x v="7"/>
    <s v="small batch"/>
    <x v="2328"/>
    <d v="2015-06-14T13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09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2638036809817"/>
    <x v="7"/>
    <s v="small batch"/>
    <x v="2330"/>
    <d v="2015-12-24T19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5406360424032"/>
    <x v="7"/>
    <s v="small batch"/>
    <x v="2331"/>
    <d v="2014-08-17T19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02840909090907"/>
    <x v="7"/>
    <s v="small batch"/>
    <x v="2332"/>
    <d v="2015-02-06T10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2553191489361"/>
    <x v="7"/>
    <s v="small batch"/>
    <x v="2333"/>
    <d v="2014-05-29T12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65671641791046"/>
    <x v="7"/>
    <s v="small batch"/>
    <x v="2334"/>
    <d v="2014-11-05T12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230769230769"/>
    <x v="7"/>
    <s v="small batch"/>
    <x v="2335"/>
    <d v="2014-06-11T08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04623556581984"/>
    <x v="7"/>
    <s v="small batch"/>
    <x v="2336"/>
    <d v="2014-03-08T17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4357541899445"/>
    <x v="7"/>
    <s v="small batch"/>
    <x v="2337"/>
    <d v="2014-06-26T10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4552845528455"/>
    <x v="7"/>
    <s v="small batch"/>
    <x v="2338"/>
    <d v="2014-06-29T16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3188405797094"/>
    <x v="7"/>
    <s v="small batch"/>
    <x v="2339"/>
    <d v="2016-12-19T02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007444168734"/>
    <x v="7"/>
    <s v="small batch"/>
    <x v="2340"/>
    <d v="2016-10-30T10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e v="#DIV/0!"/>
    <x v="2"/>
    <s v="web"/>
    <x v="2341"/>
    <d v="2015-07-12T14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e v="#DIV/0!"/>
    <x v="2"/>
    <s v="web"/>
    <x v="2342"/>
    <d v="2014-10-06T00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4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2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e v="#DIV/0!"/>
    <x v="2"/>
    <s v="web"/>
    <x v="2345"/>
    <d v="2015-03-31T18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4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09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17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e v="#DIV/0!"/>
    <x v="2"/>
    <s v="web"/>
    <x v="2349"/>
    <d v="2015-08-11T13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e v="#DIV/0!"/>
    <x v="2"/>
    <s v="web"/>
    <x v="2350"/>
    <d v="2017-01-03T15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28571428571429"/>
    <x v="2"/>
    <s v="web"/>
    <x v="2351"/>
    <d v="2015-04-29T21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e v="#DIV/0!"/>
    <x v="2"/>
    <s v="web"/>
    <x v="2352"/>
    <d v="2015-06-06T10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e v="#DIV/0!"/>
    <x v="2"/>
    <s v="web"/>
    <x v="2353"/>
    <d v="2015-04-21T11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2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17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e v="#DIV/0!"/>
    <x v="2"/>
    <s v="web"/>
    <x v="2356"/>
    <d v="2015-06-05T13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e v="#DIV/0!"/>
    <x v="2"/>
    <s v="web"/>
    <x v="2357"/>
    <d v="2015-10-17T09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e v="#DIV/0!"/>
    <x v="2"/>
    <s v="web"/>
    <x v="2358"/>
    <d v="2015-01-30T19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0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1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e v="#DIV/0!"/>
    <x v="2"/>
    <s v="web"/>
    <x v="2361"/>
    <d v="2016-04-30T17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1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e v="#DIV/0!"/>
    <x v="2"/>
    <s v="web"/>
    <x v="2363"/>
    <d v="2015-12-28T19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e v="#DIV/0!"/>
    <x v="2"/>
    <s v="web"/>
    <x v="2364"/>
    <d v="2015-10-26T17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e v="#DIV/0!"/>
    <x v="2"/>
    <s v="web"/>
    <x v="2365"/>
    <d v="2016-01-17T18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07407407407405"/>
    <x v="2"/>
    <s v="web"/>
    <x v="2366"/>
    <d v="2015-10-21T07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57142857142854"/>
    <x v="2"/>
    <s v="web"/>
    <x v="2367"/>
    <d v="2016-04-25T17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1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e v="#DIV/0!"/>
    <x v="2"/>
    <s v="web"/>
    <x v="2369"/>
    <d v="2016-02-10T14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7T23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e v="#DIV/0!"/>
    <x v="2"/>
    <s v="web"/>
    <x v="2371"/>
    <d v="2015-06-25T13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3T20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0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15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e v="#DIV/0!"/>
    <x v="2"/>
    <s v="web"/>
    <x v="2375"/>
    <d v="2016-09-09T15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2499999999996"/>
    <x v="2"/>
    <s v="web"/>
    <x v="2376"/>
    <d v="2015-12-10T17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e v="#DIV/0!"/>
    <x v="2"/>
    <s v="web"/>
    <x v="2377"/>
    <d v="2016-11-25T16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e v="#DIV/0!"/>
    <x v="2"/>
    <s v="web"/>
    <x v="2378"/>
    <d v="2015-08-25T19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e v="#DIV/0!"/>
    <x v="2"/>
    <s v="web"/>
    <x v="2379"/>
    <d v="2015-10-04T19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33333333333332"/>
    <x v="2"/>
    <s v="web"/>
    <x v="2380"/>
    <d v="2015-10-01T14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2857142857142"/>
    <x v="2"/>
    <s v="web"/>
    <x v="2381"/>
    <d v="2015-04-10T17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3T23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1T20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3T21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142857142857"/>
    <x v="2"/>
    <s v="web"/>
    <x v="2385"/>
    <d v="2015-08-05T11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e v="#DIV/0!"/>
    <x v="2"/>
    <s v="web"/>
    <x v="2386"/>
    <d v="2015-01-10T15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0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75"/>
    <x v="2"/>
    <s v="web"/>
    <x v="2388"/>
    <d v="2015-01-15T14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16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e v="#DIV/0!"/>
    <x v="2"/>
    <s v="web"/>
    <x v="2390"/>
    <d v="2015-01-04T01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3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e v="#DIV/0!"/>
    <x v="2"/>
    <s v="web"/>
    <x v="2392"/>
    <d v="2015-10-28T21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0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3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e v="#DIV/0!"/>
    <x v="2"/>
    <s v="web"/>
    <x v="2395"/>
    <d v="2017-01-10T03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15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e v="#DIV/0!"/>
    <x v="2"/>
    <s v="web"/>
    <x v="2397"/>
    <d v="2015-01-02T16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e v="#DIV/0!"/>
    <x v="2"/>
    <s v="web"/>
    <x v="2398"/>
    <d v="2015-07-02T16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e v="#DIV/0!"/>
    <x v="2"/>
    <s v="web"/>
    <x v="2399"/>
    <d v="2014-12-18T15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e v="#DIV/0!"/>
    <x v="2"/>
    <s v="web"/>
    <x v="2400"/>
    <d v="2016-04-14T01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3333333333332"/>
    <x v="7"/>
    <s v="food trucks"/>
    <x v="2401"/>
    <d v="2016-03-05T14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1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33333333333332"/>
    <x v="7"/>
    <s v="food trucks"/>
    <x v="2403"/>
    <d v="2016-03-30T15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e v="#DIV/0!"/>
    <x v="7"/>
    <s v="food trucks"/>
    <x v="2404"/>
    <d v="2016-01-02T19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09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25"/>
    <x v="7"/>
    <s v="food trucks"/>
    <x v="2406"/>
    <d v="2015-01-18T21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393939393941"/>
    <x v="7"/>
    <s v="food trucks"/>
    <x v="2407"/>
    <d v="2015-04-11T01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5T23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66666666666671"/>
    <x v="7"/>
    <s v="food trucks"/>
    <x v="2409"/>
    <d v="2015-08-18T16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e v="#DIV/0!"/>
    <x v="7"/>
    <s v="food trucks"/>
    <x v="2410"/>
    <d v="2015-09-07T04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3333333333336"/>
    <x v="7"/>
    <s v="food trucks"/>
    <x v="2411"/>
    <d v="2015-08-25T12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e v="#DIV/0!"/>
    <x v="7"/>
    <s v="food trucks"/>
    <x v="2412"/>
    <d v="2016-11-26T13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33333333333339"/>
    <x v="7"/>
    <s v="food trucks"/>
    <x v="2413"/>
    <d v="2014-05-31T18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4615384615387"/>
    <x v="7"/>
    <s v="food trucks"/>
    <x v="2414"/>
    <d v="2015-08-21T22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3333333333336"/>
    <x v="7"/>
    <s v="food trucks"/>
    <x v="2415"/>
    <d v="2016-07-15T15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0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e v="#DIV/0!"/>
    <x v="7"/>
    <s v="food trucks"/>
    <x v="2417"/>
    <d v="2014-08-10T16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4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e v="#DIV/0!"/>
    <x v="7"/>
    <s v="food trucks"/>
    <x v="2419"/>
    <d v="2015-02-18T12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2222222222229"/>
    <x v="7"/>
    <s v="food trucks"/>
    <x v="2420"/>
    <d v="2014-11-09T20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1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1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1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4444444444443"/>
    <x v="7"/>
    <s v="food trucks"/>
    <x v="2424"/>
    <d v="2014-10-27T16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17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e v="#DIV/0!"/>
    <x v="7"/>
    <s v="food trucks"/>
    <x v="2426"/>
    <d v="2015-08-07T23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1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2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1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1T22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7T21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0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e v="#DIV/0!"/>
    <x v="7"/>
    <s v="food trucks"/>
    <x v="2433"/>
    <d v="2016-02-27T16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3T23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1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09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e v="#DIV/0!"/>
    <x v="7"/>
    <s v="food trucks"/>
    <x v="2437"/>
    <d v="2015-03-17T13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17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e v="#DIV/0!"/>
    <x v="7"/>
    <s v="food trucks"/>
    <x v="2439"/>
    <d v="2015-10-18T14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16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2935779816514"/>
    <x v="7"/>
    <s v="small batch"/>
    <x v="2441"/>
    <d v="2015-07-22T23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2688172043008"/>
    <x v="7"/>
    <s v="small batch"/>
    <x v="2442"/>
    <d v="2015-03-19T10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3469453376205"/>
    <x v="7"/>
    <s v="small batch"/>
    <x v="2443"/>
    <d v="2014-08-15T10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09836065573771"/>
    <x v="7"/>
    <s v="small batch"/>
    <x v="2444"/>
    <d v="2016-05-25T13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0434782608702"/>
    <x v="7"/>
    <s v="small batch"/>
    <x v="2445"/>
    <d v="2015-09-25T23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66666666666671"/>
    <x v="7"/>
    <s v="small batch"/>
    <x v="2446"/>
    <d v="2016-11-26T10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1394658753708"/>
    <x v="7"/>
    <s v="small batch"/>
    <x v="2447"/>
    <d v="2016-11-11T23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77777777777779"/>
    <x v="7"/>
    <s v="small batch"/>
    <x v="2448"/>
    <d v="2016-08-31T00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29T23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401960784314"/>
    <x v="7"/>
    <s v="small batch"/>
    <x v="2450"/>
    <d v="2014-10-27T22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6989247311828"/>
    <x v="7"/>
    <s v="small batch"/>
    <x v="2451"/>
    <d v="2017-03-05T16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18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68656716417908"/>
    <x v="7"/>
    <s v="small batch"/>
    <x v="2453"/>
    <d v="2017-02-02T11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0769230769231"/>
    <x v="7"/>
    <s v="small batch"/>
    <x v="2454"/>
    <d v="2017-03-10T23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25"/>
    <x v="7"/>
    <s v="small batch"/>
    <x v="2455"/>
    <d v="2016-04-20T13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2537313432834"/>
    <x v="7"/>
    <s v="small batch"/>
    <x v="2456"/>
    <d v="2017-02-25T18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5806451612902"/>
    <x v="7"/>
    <s v="small batch"/>
    <x v="2457"/>
    <d v="2016-03-24T08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2499999999997"/>
    <x v="7"/>
    <s v="small batch"/>
    <x v="2458"/>
    <d v="2016-06-09T14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7659574468085"/>
    <x v="7"/>
    <s v="small batch"/>
    <x v="2459"/>
    <d v="2016-03-23T09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8529411764706"/>
    <x v="7"/>
    <s v="small batch"/>
    <x v="2460"/>
    <d v="2017-01-02T23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3255813953483"/>
    <x v="4"/>
    <s v="indie rock"/>
    <x v="2461"/>
    <d v="2011-09-30T22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0434782608695"/>
    <x v="4"/>
    <s v="indie rock"/>
    <x v="2462"/>
    <d v="2012-07-18T23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4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4418604651166"/>
    <x v="4"/>
    <s v="indie rock"/>
    <x v="2464"/>
    <d v="2015-09-30T14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0833333333332"/>
    <x v="4"/>
    <s v="indie rock"/>
    <x v="2465"/>
    <d v="2012-09-23T12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7692307692308"/>
    <x v="4"/>
    <s v="indie rock"/>
    <x v="2466"/>
    <d v="2013-05-08T21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58139534883722"/>
    <x v="4"/>
    <s v="indie rock"/>
    <x v="2467"/>
    <d v="2012-05-10T12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137931034483"/>
    <x v="4"/>
    <s v="indie rock"/>
    <x v="2468"/>
    <d v="2012-10-28T00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1276595744681"/>
    <x v="4"/>
    <s v="indie rock"/>
    <x v="2469"/>
    <d v="2011-02-08T05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5666666666667"/>
    <x v="4"/>
    <s v="indie rock"/>
    <x v="2470"/>
    <d v="2012-05-23T20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47058823529413"/>
    <x v="4"/>
    <s v="indie rock"/>
    <x v="2471"/>
    <d v="2012-01-25T18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04038461538462"/>
    <x v="4"/>
    <s v="indie rock"/>
    <x v="2472"/>
    <d v="2010-09-03T20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3191489361701"/>
    <x v="4"/>
    <s v="indie rock"/>
    <x v="2473"/>
    <d v="2012-11-10T13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368421052631"/>
    <x v="4"/>
    <s v="indie rock"/>
    <x v="2474"/>
    <d v="2010-10-10T19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0987654320987"/>
    <x v="4"/>
    <s v="indie rock"/>
    <x v="2475"/>
    <d v="2010-07-10T17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03999999999999"/>
    <x v="4"/>
    <s v="indie rock"/>
    <x v="2476"/>
    <d v="2014-11-03T03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1463414634145"/>
    <x v="4"/>
    <s v="indie rock"/>
    <x v="2477"/>
    <d v="2012-08-12T11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39240506329"/>
    <x v="4"/>
    <s v="indie rock"/>
    <x v="2478"/>
    <d v="2013-01-13T17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0624999999999"/>
    <x v="4"/>
    <s v="indie rock"/>
    <x v="2479"/>
    <d v="2012-07-27T21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17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1473684210523"/>
    <x v="4"/>
    <s v="indie rock"/>
    <x v="2481"/>
    <d v="2012-04-30T10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3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210526315789"/>
    <x v="4"/>
    <s v="indie rock"/>
    <x v="2483"/>
    <d v="2012-05-01T12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01222222222216"/>
    <x v="4"/>
    <s v="indie rock"/>
    <x v="2484"/>
    <d v="2011-09-15T17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65853658536587"/>
    <x v="4"/>
    <s v="indie rock"/>
    <x v="2485"/>
    <d v="2011-10-12T18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66666666666666"/>
    <x v="4"/>
    <s v="indie rock"/>
    <x v="2486"/>
    <d v="2012-04-22T11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3684210526318"/>
    <x v="4"/>
    <s v="indie rock"/>
    <x v="2487"/>
    <d v="2012-05-26T20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46153846153845"/>
    <x v="4"/>
    <s v="indie rock"/>
    <x v="2488"/>
    <d v="2011-11-16T11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1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375"/>
    <x v="4"/>
    <s v="indie rock"/>
    <x v="2490"/>
    <d v="2012-06-23T00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5T20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77777777777779"/>
    <x v="4"/>
    <s v="indie rock"/>
    <x v="2492"/>
    <d v="2012-06-16T04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2239382239376"/>
    <x v="4"/>
    <s v="indie rock"/>
    <x v="2493"/>
    <d v="2013-04-28T23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48205128205123"/>
    <x v="4"/>
    <s v="indie rock"/>
    <x v="2494"/>
    <d v="2012-05-23T10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48809523809524"/>
    <x v="4"/>
    <s v="indie rock"/>
    <x v="2495"/>
    <d v="2012-06-06T17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17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1071428571419"/>
    <x v="4"/>
    <s v="indie rock"/>
    <x v="2497"/>
    <d v="2011-08-05T16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18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76470588235297"/>
    <x v="4"/>
    <s v="indie rock"/>
    <x v="2499"/>
    <d v="2012-12-31T13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48275862068964"/>
    <x v="4"/>
    <s v="indie rock"/>
    <x v="2500"/>
    <d v="2012-06-23T13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2857142857146"/>
    <x v="7"/>
    <s v="restaurants"/>
    <x v="2501"/>
    <d v="2015-09-27T13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4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e v="#DIV/0!"/>
    <x v="7"/>
    <s v="restaurants"/>
    <x v="2503"/>
    <d v="2016-06-07T16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e v="#DIV/0!"/>
    <x v="7"/>
    <s v="restaurants"/>
    <x v="2504"/>
    <d v="2014-11-14T20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e v="#DIV/0!"/>
    <x v="7"/>
    <s v="restaurants"/>
    <x v="2505"/>
    <d v="2015-03-13T19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16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e v="#DIV/0!"/>
    <x v="7"/>
    <s v="restaurants"/>
    <x v="2507"/>
    <d v="2015-05-10T20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e v="#DIV/0!"/>
    <x v="7"/>
    <s v="restaurants"/>
    <x v="2508"/>
    <d v="2014-08-14T17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4285714285715"/>
    <x v="7"/>
    <s v="restaurants"/>
    <x v="2509"/>
    <d v="2015-04-20T13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18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e v="#DIV/0!"/>
    <x v="7"/>
    <s v="restaurants"/>
    <x v="2511"/>
    <d v="2016-02-01T05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e v="#DIV/0!"/>
    <x v="7"/>
    <s v="restaurants"/>
    <x v="2512"/>
    <d v="2014-12-13T16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e v="#DIV/0!"/>
    <x v="7"/>
    <s v="restaurants"/>
    <x v="2513"/>
    <d v="2017-02-25T19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4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15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e v="#DIV/0!"/>
    <x v="7"/>
    <s v="restaurants"/>
    <x v="2516"/>
    <d v="2014-11-29T11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45454545454547"/>
    <x v="7"/>
    <s v="restaurants"/>
    <x v="2517"/>
    <d v="2015-03-19T13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e v="#DIV/0!"/>
    <x v="7"/>
    <s v="restaurants"/>
    <x v="2518"/>
    <d v="2014-11-13T12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8T22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e v="#DIV/0!"/>
    <x v="7"/>
    <s v="restaurants"/>
    <x v="2520"/>
    <d v="2016-10-15T14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174242424243"/>
    <x v="4"/>
    <s v="classical music"/>
    <x v="2521"/>
    <d v="2015-10-13T18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8518518518519"/>
    <x v="4"/>
    <s v="classical music"/>
    <x v="2522"/>
    <d v="2016-04-22T09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3846153846153"/>
    <x v="4"/>
    <s v="classical music"/>
    <x v="2523"/>
    <d v="2014-11-17T19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093023255814"/>
    <x v="4"/>
    <s v="classical music"/>
    <x v="2524"/>
    <d v="2014-12-20T23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25"/>
    <x v="4"/>
    <s v="classical music"/>
    <x v="2525"/>
    <d v="2012-06-28T15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0909090909091"/>
    <x v="4"/>
    <s v="classical music"/>
    <x v="2526"/>
    <d v="2014-12-07T23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35211267605632"/>
    <x v="4"/>
    <s v="classical music"/>
    <x v="2527"/>
    <d v="2013-10-17T22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2839506172834"/>
    <x v="4"/>
    <s v="classical music"/>
    <x v="2528"/>
    <d v="2015-08-20T06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28947368421055"/>
    <x v="4"/>
    <s v="classical music"/>
    <x v="2529"/>
    <d v="2012-03-24T19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666666666666"/>
    <x v="4"/>
    <s v="classical music"/>
    <x v="2530"/>
    <d v="2015-04-19T23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557377049181"/>
    <x v="4"/>
    <s v="classical music"/>
    <x v="2531"/>
    <d v="2015-08-14T22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3333333333329"/>
    <x v="4"/>
    <s v="classical music"/>
    <x v="2532"/>
    <d v="2012-08-16T15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29411764705884"/>
    <x v="4"/>
    <s v="classical music"/>
    <x v="2533"/>
    <d v="2013-03-01T13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1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74358974359"/>
    <x v="4"/>
    <s v="classical music"/>
    <x v="2535"/>
    <d v="2014-12-01T14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29T21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0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308108108107"/>
    <x v="4"/>
    <s v="classical music"/>
    <x v="2538"/>
    <d v="2013-02-23T23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1525423728814"/>
    <x v="4"/>
    <s v="classical music"/>
    <x v="2539"/>
    <d v="2015-02-02T16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0740740740748"/>
    <x v="4"/>
    <s v="classical music"/>
    <x v="2540"/>
    <d v="2011-10-29T11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0317460317462"/>
    <x v="4"/>
    <s v="classical music"/>
    <x v="2541"/>
    <d v="2013-09-26T05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69230769230766"/>
    <x v="4"/>
    <s v="classical music"/>
    <x v="2542"/>
    <d v="2013-09-30T22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76923076923077"/>
    <x v="4"/>
    <s v="classical music"/>
    <x v="2543"/>
    <d v="2011-01-01T22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38596491228068"/>
    <x v="4"/>
    <s v="classical music"/>
    <x v="2544"/>
    <d v="2012-07-08T07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2786885245898"/>
    <x v="4"/>
    <s v="classical music"/>
    <x v="2545"/>
    <d v="2015-02-26T19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3846153846153"/>
    <x v="4"/>
    <s v="classical music"/>
    <x v="2546"/>
    <d v="2013-10-05T00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4029850746269"/>
    <x v="4"/>
    <s v="classical music"/>
    <x v="2547"/>
    <d v="2012-04-04T12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216216216216"/>
    <x v="4"/>
    <s v="classical music"/>
    <x v="2548"/>
    <d v="2016-09-29T23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1621621621621"/>
    <x v="4"/>
    <s v="classical music"/>
    <x v="2549"/>
    <d v="2013-05-31T12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7T22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19642857142861"/>
    <x v="4"/>
    <s v="classical music"/>
    <x v="2551"/>
    <d v="2012-03-21T15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4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3333333333333"/>
    <x v="4"/>
    <s v="classical music"/>
    <x v="2553"/>
    <d v="2012-09-20T23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85074626865675"/>
    <x v="4"/>
    <s v="classical music"/>
    <x v="2554"/>
    <d v="2015-05-31T22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2857142857142"/>
    <x v="4"/>
    <s v="classical music"/>
    <x v="2555"/>
    <d v="2012-05-28T10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17647058823529"/>
    <x v="4"/>
    <s v="classical music"/>
    <x v="2556"/>
    <d v="2012-12-24T18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1111111111111"/>
    <x v="4"/>
    <s v="classical music"/>
    <x v="2557"/>
    <d v="2014-05-15T12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1111111111114"/>
    <x v="4"/>
    <s v="classical music"/>
    <x v="2558"/>
    <d v="2015-05-01T08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4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17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e v="#DIV/0!"/>
    <x v="7"/>
    <s v="food trucks"/>
    <x v="2561"/>
    <d v="2015-10-13T07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07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e v="#DIV/0!"/>
    <x v="7"/>
    <s v="food trucks"/>
    <x v="2563"/>
    <d v="2015-07-29T22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e v="#DIV/0!"/>
    <x v="7"/>
    <s v="food trucks"/>
    <x v="2564"/>
    <d v="2014-07-31T19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15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e v="#DIV/0!"/>
    <x v="7"/>
    <s v="food trucks"/>
    <x v="2566"/>
    <d v="2014-08-21T18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16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0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6T21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16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3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e v="#DIV/0!"/>
    <x v="7"/>
    <s v="food trucks"/>
    <x v="2572"/>
    <d v="2015-04-12T21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e v="#DIV/0!"/>
    <x v="7"/>
    <s v="food trucks"/>
    <x v="2573"/>
    <d v="2014-08-23T09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e v="#DIV/0!"/>
    <x v="7"/>
    <s v="food trucks"/>
    <x v="2574"/>
    <d v="2016-05-18T14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e v="#DIV/0!"/>
    <x v="7"/>
    <s v="food trucks"/>
    <x v="2575"/>
    <d v="2015-01-11T21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e v="#DIV/0!"/>
    <x v="7"/>
    <s v="food trucks"/>
    <x v="2576"/>
    <d v="2015-04-10T18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e v="#DIV/0!"/>
    <x v="7"/>
    <s v="food trucks"/>
    <x v="2577"/>
    <d v="2014-08-04T14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e v="#DIV/0!"/>
    <x v="7"/>
    <s v="food trucks"/>
    <x v="2578"/>
    <d v="2015-10-09T12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3333333333332"/>
    <x v="7"/>
    <s v="food trucks"/>
    <x v="2579"/>
    <d v="2014-09-15T14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5T22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181818181818"/>
    <x v="7"/>
    <s v="food trucks"/>
    <x v="2581"/>
    <d v="2015-11-16T11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18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2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e v="#DIV/0!"/>
    <x v="7"/>
    <s v="food trucks"/>
    <x v="2584"/>
    <d v="2015-06-14T23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18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2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333333333334"/>
    <x v="7"/>
    <s v="food trucks"/>
    <x v="2587"/>
    <d v="2015-12-30T11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25"/>
    <x v="7"/>
    <s v="food trucks"/>
    <x v="2588"/>
    <d v="2015-03-31T08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06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e v="#DIV/0!"/>
    <x v="7"/>
    <s v="food trucks"/>
    <x v="2590"/>
    <d v="2016-01-26T09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15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4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e v="#DIV/0!"/>
    <x v="7"/>
    <s v="food trucks"/>
    <x v="2593"/>
    <d v="2015-04-25T15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18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263157894737"/>
    <x v="7"/>
    <s v="food trucks"/>
    <x v="2595"/>
    <d v="2017-02-24T00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777777777777"/>
    <x v="7"/>
    <s v="food trucks"/>
    <x v="2596"/>
    <d v="2014-08-07T10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2857142857142"/>
    <x v="7"/>
    <s v="food trucks"/>
    <x v="2597"/>
    <d v="2016-06-19T03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1428571428569"/>
    <x v="7"/>
    <s v="food trucks"/>
    <x v="2598"/>
    <d v="2015-09-23T15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3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333333333333"/>
    <x v="7"/>
    <s v="food trucks"/>
    <x v="2600"/>
    <d v="2016-03-25T15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00662251655628"/>
    <x v="2"/>
    <s v="space exploration"/>
    <x v="2601"/>
    <d v="2012-09-12T22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2494887525568"/>
    <x v="2"/>
    <s v="space exploration"/>
    <x v="2602"/>
    <d v="2014-11-12T16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16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3333333333323"/>
    <x v="2"/>
    <s v="space exploration"/>
    <x v="2604"/>
    <d v="2012-04-28T20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65703745743475"/>
    <x v="2"/>
    <s v="space exploration"/>
    <x v="2605"/>
    <d v="2016-06-17T07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4155844155844"/>
    <x v="2"/>
    <s v="space exploration"/>
    <x v="2606"/>
    <d v="2014-04-29T12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49748743718587"/>
    <x v="2"/>
    <s v="space exploration"/>
    <x v="2607"/>
    <d v="2015-08-11T21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2763157894737"/>
    <x v="2"/>
    <s v="space exploration"/>
    <x v="2608"/>
    <d v="2017-03-14T19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347633136095"/>
    <x v="2"/>
    <s v="space exploration"/>
    <x v="2609"/>
    <d v="2012-07-15T00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58509532062391"/>
    <x v="2"/>
    <s v="space exploration"/>
    <x v="2610"/>
    <d v="2016-08-22T01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02893802893806"/>
    <x v="2"/>
    <s v="space exploration"/>
    <x v="2611"/>
    <d v="2017-01-02T17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2210884353746"/>
    <x v="2"/>
    <s v="space exploration"/>
    <x v="2612"/>
    <d v="2015-01-08T22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142857142856"/>
    <x v="2"/>
    <s v="space exploration"/>
    <x v="2613"/>
    <d v="2012-09-21T14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0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0555555555557"/>
    <x v="2"/>
    <s v="space exploration"/>
    <x v="2615"/>
    <d v="2016-04-30T07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0882352941177"/>
    <x v="2"/>
    <s v="space exploration"/>
    <x v="2616"/>
    <d v="2015-08-25T18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59748427672956"/>
    <x v="2"/>
    <s v="space exploration"/>
    <x v="2617"/>
    <d v="2014-10-20T15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2987012987013"/>
    <x v="2"/>
    <s v="space exploration"/>
    <x v="2618"/>
    <d v="2015-12-01T15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7169811320757"/>
    <x v="2"/>
    <s v="space exploration"/>
    <x v="2619"/>
    <d v="2015-10-23T06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39488409272587"/>
    <x v="2"/>
    <s v="space exploration"/>
    <x v="2620"/>
    <d v="2015-10-10T20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58064516129029"/>
    <x v="2"/>
    <s v="space exploration"/>
    <x v="2621"/>
    <d v="2015-05-21T12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1351351351353"/>
    <x v="2"/>
    <s v="space exploration"/>
    <x v="2622"/>
    <d v="2016-12-30T12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4193548387096"/>
    <x v="2"/>
    <s v="space exploration"/>
    <x v="2623"/>
    <d v="2016-12-02T01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0544982698959"/>
    <x v="2"/>
    <s v="space exploration"/>
    <x v="2624"/>
    <d v="2012-09-13T05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76923076923077"/>
    <x v="2"/>
    <s v="space exploration"/>
    <x v="2625"/>
    <d v="2016-11-09T15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0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55555555555557"/>
    <x v="2"/>
    <s v="space exploration"/>
    <x v="2627"/>
    <d v="2015-11-26T15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095238095238095"/>
    <x v="2"/>
    <s v="space exploration"/>
    <x v="2628"/>
    <d v="2014-11-30T18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07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87654320987652"/>
    <x v="2"/>
    <s v="space exploration"/>
    <x v="2630"/>
    <d v="2016-06-30T05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85489510489504"/>
    <x v="2"/>
    <s v="space exploration"/>
    <x v="2631"/>
    <d v="2015-08-29T23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04761904761905"/>
    <x v="2"/>
    <s v="space exploration"/>
    <x v="2632"/>
    <d v="2016-05-28T20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00502512562812"/>
    <x v="2"/>
    <s v="space exploration"/>
    <x v="2633"/>
    <d v="2014-02-27T18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0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047619047619"/>
    <x v="2"/>
    <s v="space exploration"/>
    <x v="2635"/>
    <d v="2015-03-09T16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5T20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153846153846"/>
    <x v="2"/>
    <s v="space exploration"/>
    <x v="2637"/>
    <d v="2016-10-12T08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4285714285715"/>
    <x v="2"/>
    <s v="space exploration"/>
    <x v="2638"/>
    <d v="2015-01-15T16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40816326530612"/>
    <x v="2"/>
    <s v="space exploration"/>
    <x v="2639"/>
    <d v="2015-02-19T15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202898550725"/>
    <x v="2"/>
    <s v="space exploration"/>
    <x v="2640"/>
    <d v="2015-06-07T22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15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e v="#DIV/0!"/>
    <x v="2"/>
    <s v="space exploration"/>
    <x v="2642"/>
    <d v="2016-07-15T01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248500999335"/>
    <x v="2"/>
    <s v="space exploration"/>
    <x v="2643"/>
    <d v="2016-12-21T02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80769230769234"/>
    <x v="2"/>
    <s v="space exploration"/>
    <x v="2644"/>
    <d v="2017-03-10T14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04347826086953"/>
    <x v="2"/>
    <s v="space exploration"/>
    <x v="2645"/>
    <d v="2014-11-08T16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66205607476627"/>
    <x v="2"/>
    <s v="space exploration"/>
    <x v="2646"/>
    <d v="2015-09-09T02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1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66666666666668"/>
    <x v="2"/>
    <s v="space exploration"/>
    <x v="2648"/>
    <d v="2016-03-09T12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3333333333336"/>
    <x v="2"/>
    <s v="space exploration"/>
    <x v="2649"/>
    <d v="2016-02-01T18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09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35294117647"/>
    <x v="2"/>
    <s v="space exploration"/>
    <x v="2651"/>
    <d v="2015-12-17T14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4545454545453"/>
    <x v="2"/>
    <s v="space exploration"/>
    <x v="2652"/>
    <d v="2014-12-09T22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2857142857136"/>
    <x v="2"/>
    <s v="space exploration"/>
    <x v="2653"/>
    <d v="2014-06-12T23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08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2093023255815"/>
    <x v="2"/>
    <s v="space exploration"/>
    <x v="2655"/>
    <d v="2016-02-09T15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184210526316"/>
    <x v="2"/>
    <s v="space exploration"/>
    <x v="2656"/>
    <d v="2017-03-12T14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77627118644077"/>
    <x v="2"/>
    <s v="space exploration"/>
    <x v="2657"/>
    <d v="2016-08-02T20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16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7T20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3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18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2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5803571428572"/>
    <x v="2"/>
    <s v="makerspaces"/>
    <x v="2663"/>
    <d v="2015-09-04T10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3846153846155"/>
    <x v="2"/>
    <s v="makerspaces"/>
    <x v="2664"/>
    <d v="2015-12-09T01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695652173913047"/>
    <x v="2"/>
    <s v="makerspaces"/>
    <x v="2665"/>
    <d v="2015-05-04T16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27718446601949"/>
    <x v="2"/>
    <s v="makerspaces"/>
    <x v="2666"/>
    <d v="2015-09-25T16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2222222222229"/>
    <x v="2"/>
    <s v="makerspaces"/>
    <x v="2667"/>
    <d v="2016-02-10T17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4285714285715"/>
    <x v="2"/>
    <s v="makerspaces"/>
    <x v="2668"/>
    <d v="2015-11-09T09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09T19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3333333333336"/>
    <x v="2"/>
    <s v="makerspaces"/>
    <x v="2670"/>
    <d v="2014-07-28T19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1904761904759"/>
    <x v="2"/>
    <s v="makerspaces"/>
    <x v="2671"/>
    <d v="2014-12-19T14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1702127659575"/>
    <x v="2"/>
    <s v="makerspaces"/>
    <x v="2672"/>
    <d v="2015-12-28T01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151515151516"/>
    <x v="2"/>
    <s v="makerspaces"/>
    <x v="2673"/>
    <d v="2014-10-29T17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1988304093566"/>
    <x v="2"/>
    <s v="makerspaces"/>
    <x v="2674"/>
    <d v="2016-07-04T23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379310344827"/>
    <x v="2"/>
    <s v="makerspaces"/>
    <x v="2675"/>
    <d v="2014-11-10T16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5555555555556"/>
    <x v="2"/>
    <s v="makerspaces"/>
    <x v="2676"/>
    <d v="2016-05-22T09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148148148148"/>
    <x v="2"/>
    <s v="makerspaces"/>
    <x v="2677"/>
    <d v="2014-07-02T19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4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7T19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5T23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16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0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3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16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0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e v="#DIV/0!"/>
    <x v="7"/>
    <s v="food trucks"/>
    <x v="2686"/>
    <d v="2014-09-30T18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e v="#DIV/0!"/>
    <x v="7"/>
    <s v="food trucks"/>
    <x v="2687"/>
    <d v="2015-06-29T10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857142857142856"/>
    <x v="7"/>
    <s v="food trucks"/>
    <x v="2688"/>
    <d v="2015-02-23T22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18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2711864406782"/>
    <x v="7"/>
    <s v="food trucks"/>
    <x v="2690"/>
    <d v="2015-06-02T21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2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2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3333333333334"/>
    <x v="7"/>
    <s v="food trucks"/>
    <x v="2693"/>
    <d v="2014-08-12T22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5T22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66666666666668"/>
    <x v="7"/>
    <s v="food trucks"/>
    <x v="2695"/>
    <d v="2015-04-13T22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052631578948"/>
    <x v="7"/>
    <s v="food trucks"/>
    <x v="2696"/>
    <d v="2014-12-25T15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5769230769231"/>
    <x v="7"/>
    <s v="food trucks"/>
    <x v="2697"/>
    <d v="2015-08-02T17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05000000000001"/>
    <x v="7"/>
    <s v="food trucks"/>
    <x v="2698"/>
    <d v="2014-06-27T16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e v="#DIV/0!"/>
    <x v="7"/>
    <s v="food trucks"/>
    <x v="2699"/>
    <d v="2014-08-08T16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15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434782608695"/>
    <x v="1"/>
    <s v="spaces"/>
    <x v="2701"/>
    <d v="2017-04-07T12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4615384615384"/>
    <x v="1"/>
    <s v="spaces"/>
    <x v="2702"/>
    <d v="2017-04-05T13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222222222217"/>
    <x v="1"/>
    <s v="spaces"/>
    <x v="2703"/>
    <d v="2017-03-22T10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142857142858"/>
    <x v="1"/>
    <s v="spaces"/>
    <x v="2704"/>
    <d v="2017-04-05T14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75"/>
    <x v="1"/>
    <s v="spaces"/>
    <x v="2705"/>
    <d v="2017-03-24T15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486692015209"/>
    <x v="1"/>
    <s v="spaces"/>
    <x v="2706"/>
    <d v="2014-10-16T01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7487309644663"/>
    <x v="1"/>
    <s v="spaces"/>
    <x v="2707"/>
    <d v="2013-05-27T01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4318398474738"/>
    <x v="1"/>
    <s v="spaces"/>
    <x v="2708"/>
    <d v="2016-07-21T11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480519480518"/>
    <x v="1"/>
    <s v="spaces"/>
    <x v="2709"/>
    <d v="2016-10-03T22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1516544117654"/>
    <x v="1"/>
    <s v="spaces"/>
    <x v="2710"/>
    <d v="2014-08-08T21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45205479452056"/>
    <x v="1"/>
    <s v="spaces"/>
    <x v="2711"/>
    <d v="2014-06-20T17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1468531468533"/>
    <x v="1"/>
    <s v="spaces"/>
    <x v="2712"/>
    <d v="2013-07-13T13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.00140845070422"/>
    <x v="1"/>
    <s v="spaces"/>
    <x v="2713"/>
    <d v="2015-12-24T10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3770491803285"/>
    <x v="1"/>
    <s v="spaces"/>
    <x v="2714"/>
    <d v="2016-10-14T18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1016333938291"/>
    <x v="1"/>
    <s v="spaces"/>
    <x v="2715"/>
    <d v="2016-02-21T04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0481283422456"/>
    <x v="1"/>
    <s v="spaces"/>
    <x v="2716"/>
    <d v="2015-10-08T02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87692307692305"/>
    <x v="1"/>
    <s v="spaces"/>
    <x v="2717"/>
    <d v="2014-12-06T17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7972972972973"/>
    <x v="1"/>
    <s v="spaces"/>
    <x v="2718"/>
    <d v="2016-05-03T18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37681159420296"/>
    <x v="1"/>
    <s v="spaces"/>
    <x v="2719"/>
    <d v="2016-04-17T18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69942196531792"/>
    <x v="1"/>
    <s v="spaces"/>
    <x v="2720"/>
    <d v="2016-11-11T07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2081784386616"/>
    <x v="2"/>
    <s v="hardware"/>
    <x v="2721"/>
    <d v="2013-09-06T14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4054054054052"/>
    <x v="2"/>
    <s v="hardware"/>
    <x v="2722"/>
    <d v="2017-01-29T15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8863636363636"/>
    <x v="2"/>
    <s v="hardware"/>
    <x v="2723"/>
    <d v="2014-12-31T16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02649656526005"/>
    <x v="2"/>
    <s v="hardware"/>
    <x v="2724"/>
    <d v="2015-08-15T02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486725663715"/>
    <x v="2"/>
    <s v="hardware"/>
    <x v="2725"/>
    <d v="2017-03-01T12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4504950495049"/>
    <x v="2"/>
    <s v="hardware"/>
    <x v="2726"/>
    <d v="2016-04-22T08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961810466767"/>
    <x v="2"/>
    <s v="hardware"/>
    <x v="2727"/>
    <d v="2015-08-07T11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29591836734699"/>
    <x v="2"/>
    <s v="hardware"/>
    <x v="2728"/>
    <d v="2015-12-30T09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6521739130437"/>
    <x v="2"/>
    <s v="hardware"/>
    <x v="2729"/>
    <d v="2015-05-01T00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17903225806455"/>
    <x v="2"/>
    <s v="hardware"/>
    <x v="2730"/>
    <d v="2013-04-22T07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0270270270271"/>
    <x v="2"/>
    <s v="hardware"/>
    <x v="2731"/>
    <d v="2014-10-17T23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1780821917803"/>
    <x v="2"/>
    <s v="hardware"/>
    <x v="2732"/>
    <d v="2013-05-27T19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033613445376"/>
    <x v="2"/>
    <s v="hardware"/>
    <x v="2733"/>
    <d v="2015-04-10T00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871165644173"/>
    <x v="2"/>
    <s v="hardware"/>
    <x v="2734"/>
    <d v="2016-10-13T16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0147492625371"/>
    <x v="2"/>
    <s v="hardware"/>
    <x v="2735"/>
    <d v="2013-03-13T15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1724137931035"/>
    <x v="2"/>
    <s v="hardware"/>
    <x v="2736"/>
    <d v="2014-04-23T10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210526315791"/>
    <x v="2"/>
    <s v="hardware"/>
    <x v="2737"/>
    <d v="2014-01-15T14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333333333333"/>
    <x v="2"/>
    <s v="hardware"/>
    <x v="2738"/>
    <d v="2016-11-05T22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0418848167539"/>
    <x v="2"/>
    <s v="hardware"/>
    <x v="2739"/>
    <d v="2014-05-05T16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5294117647058"/>
    <x v="2"/>
    <s v="hardware"/>
    <x v="2740"/>
    <d v="2015-03-11T18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19T21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1111111111114"/>
    <x v="3"/>
    <s v="children's books"/>
    <x v="2742"/>
    <d v="2012-05-15T12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e v="#DIV/0!"/>
    <x v="3"/>
    <s v="children's books"/>
    <x v="2743"/>
    <d v="2016-10-19T02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4545454545453"/>
    <x v="3"/>
    <s v="children's books"/>
    <x v="2744"/>
    <d v="2012-02-28T20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34693877551024"/>
    <x v="3"/>
    <s v="children's books"/>
    <x v="2745"/>
    <d v="2012-07-14T18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57894736842103"/>
    <x v="3"/>
    <s v="children's books"/>
    <x v="2746"/>
    <d v="2014-08-29T13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5T22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2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3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e v="#DIV/0!"/>
    <x v="3"/>
    <s v="children's books"/>
    <x v="2750"/>
    <d v="2012-06-30T15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e v="#DIV/0!"/>
    <x v="3"/>
    <s v="children's books"/>
    <x v="2751"/>
    <d v="2014-06-17T16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85714285714285"/>
    <x v="3"/>
    <s v="children's books"/>
    <x v="2752"/>
    <d v="2011-12-18T13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16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e v="#DIV/0!"/>
    <x v="3"/>
    <s v="children's books"/>
    <x v="2754"/>
    <d v="2014-09-11T10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33333333333332"/>
    <x v="3"/>
    <s v="children's books"/>
    <x v="2755"/>
    <d v="2015-04-08T13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57575757575758"/>
    <x v="3"/>
    <s v="children's books"/>
    <x v="2756"/>
    <d v="2014-01-11T16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0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05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3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e v="#DIV/0!"/>
    <x v="3"/>
    <s v="children's books"/>
    <x v="2760"/>
    <d v="2013-06-20T06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2T20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18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08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4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e v="#DIV/0!"/>
    <x v="3"/>
    <s v="children's books"/>
    <x v="2765"/>
    <d v="2012-10-28T08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1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3333333333334"/>
    <x v="3"/>
    <s v="children's books"/>
    <x v="2767"/>
    <d v="2015-08-16T18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0588235294116"/>
    <x v="3"/>
    <s v="children's books"/>
    <x v="2768"/>
    <d v="2012-03-29T08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4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098484848484851"/>
    <x v="3"/>
    <s v="children's books"/>
    <x v="2770"/>
    <d v="2014-03-18T10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e v="#DIV/0!"/>
    <x v="3"/>
    <s v="children's books"/>
    <x v="2771"/>
    <d v="2013-02-01T12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e v="#DIV/0!"/>
    <x v="3"/>
    <s v="children's books"/>
    <x v="2772"/>
    <d v="2013-10-05T15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15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46153846153847"/>
    <x v="3"/>
    <s v="children's books"/>
    <x v="2774"/>
    <d v="2013-03-07T22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5T19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2222222222221"/>
    <x v="3"/>
    <s v="children's books"/>
    <x v="2776"/>
    <d v="2015-06-12T02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1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66666666666671"/>
    <x v="3"/>
    <s v="children's books"/>
    <x v="2778"/>
    <d v="2014-08-25T18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0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e v="#DIV/0!"/>
    <x v="3"/>
    <s v="children's books"/>
    <x v="2780"/>
    <d v="2017-03-10T05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2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66666666666671"/>
    <x v="1"/>
    <s v="plays"/>
    <x v="2782"/>
    <d v="2015-02-16T23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0491803278688"/>
    <x v="1"/>
    <s v="plays"/>
    <x v="2783"/>
    <d v="2015-04-23T07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1111111111114"/>
    <x v="1"/>
    <s v="plays"/>
    <x v="2784"/>
    <d v="2014-10-29T13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59154929577464"/>
    <x v="1"/>
    <s v="plays"/>
    <x v="2785"/>
    <d v="2016-08-05T16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0810810810814"/>
    <x v="1"/>
    <s v="plays"/>
    <x v="2786"/>
    <d v="2014-07-09T08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7T23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1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5833333333333"/>
    <x v="1"/>
    <s v="plays"/>
    <x v="2789"/>
    <d v="2015-03-11T23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78787878787875"/>
    <x v="1"/>
    <s v="plays"/>
    <x v="2790"/>
    <d v="2015-02-11T17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14285714285708"/>
    <x v="1"/>
    <s v="plays"/>
    <x v="2791"/>
    <d v="2016-09-08T23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66666666666671"/>
    <x v="1"/>
    <s v="plays"/>
    <x v="2792"/>
    <d v="2015-08-12T00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23287671233"/>
    <x v="1"/>
    <s v="plays"/>
    <x v="2793"/>
    <d v="2015-07-21T05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4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18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07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57553191489373"/>
    <x v="1"/>
    <s v="plays"/>
    <x v="2797"/>
    <d v="2014-07-08T17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4820143884891"/>
    <x v="1"/>
    <s v="plays"/>
    <x v="2798"/>
    <d v="2015-07-31T11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59538461538463"/>
    <x v="1"/>
    <s v="plays"/>
    <x v="2799"/>
    <d v="2016-06-17T11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03225806451616"/>
    <x v="1"/>
    <s v="plays"/>
    <x v="2800"/>
    <d v="2015-01-04T08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0769230769234"/>
    <x v="1"/>
    <s v="plays"/>
    <x v="2801"/>
    <d v="2014-10-10T06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4444444444443"/>
    <x v="1"/>
    <s v="plays"/>
    <x v="2802"/>
    <d v="2015-08-06T10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4680851063833"/>
    <x v="1"/>
    <s v="plays"/>
    <x v="2803"/>
    <d v="2015-07-15T19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05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4444444444443"/>
    <x v="1"/>
    <s v="plays"/>
    <x v="2805"/>
    <d v="2015-08-22T07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06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41935483870961"/>
    <x v="1"/>
    <s v="plays"/>
    <x v="2807"/>
    <d v="2015-06-29T15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76811594202906"/>
    <x v="1"/>
    <s v="plays"/>
    <x v="2808"/>
    <d v="2015-08-22T15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047619047619"/>
    <x v="1"/>
    <s v="plays"/>
    <x v="2809"/>
    <d v="2016-03-30T09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56140350877192"/>
    <x v="1"/>
    <s v="plays"/>
    <x v="2810"/>
    <d v="2014-05-31T22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2592592592595"/>
    <x v="1"/>
    <s v="plays"/>
    <x v="2811"/>
    <d v="2015-02-23T06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3012048192772"/>
    <x v="1"/>
    <s v="plays"/>
    <x v="2812"/>
    <d v="2015-04-05T23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09583333333335"/>
    <x v="1"/>
    <s v="plays"/>
    <x v="2813"/>
    <d v="2016-12-14T12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4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4285714285715"/>
    <x v="1"/>
    <s v="plays"/>
    <x v="2815"/>
    <d v="2016-08-07T13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0177514792898"/>
    <x v="1"/>
    <s v="plays"/>
    <x v="2816"/>
    <d v="2015-08-02T11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36363636363637"/>
    <x v="1"/>
    <s v="plays"/>
    <x v="2817"/>
    <d v="2015-02-28T10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098039215686"/>
    <x v="1"/>
    <s v="plays"/>
    <x v="2818"/>
    <d v="2015-09-23T09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4615384615387"/>
    <x v="1"/>
    <s v="plays"/>
    <x v="2819"/>
    <d v="2015-06-14T07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5T19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1428571428573"/>
    <x v="1"/>
    <s v="plays"/>
    <x v="2821"/>
    <d v="2014-09-23T17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29787234042556"/>
    <x v="1"/>
    <s v="plays"/>
    <x v="2822"/>
    <d v="2015-03-27T10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571428571428577"/>
    <x v="1"/>
    <s v="plays"/>
    <x v="2823"/>
    <d v="2015-03-31T17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66666666666664"/>
    <x v="1"/>
    <s v="plays"/>
    <x v="2824"/>
    <d v="2015-06-12T20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4313725490193"/>
    <x v="1"/>
    <s v="plays"/>
    <x v="2825"/>
    <d v="2015-12-04T14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105263157895"/>
    <x v="1"/>
    <s v="plays"/>
    <x v="2826"/>
    <d v="2015-07-10T02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6521739130434"/>
    <x v="1"/>
    <s v="plays"/>
    <x v="2827"/>
    <d v="2016-06-03T11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0927835051547"/>
    <x v="1"/>
    <s v="plays"/>
    <x v="2828"/>
    <d v="2015-10-02T18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39473684210527"/>
    <x v="1"/>
    <s v="plays"/>
    <x v="2829"/>
    <d v="2016-06-02T05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2727272727275"/>
    <x v="1"/>
    <s v="plays"/>
    <x v="2830"/>
    <d v="2014-05-11T22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46153846153847"/>
    <x v="1"/>
    <s v="plays"/>
    <x v="2831"/>
    <d v="2015-07-16T14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89368421052631"/>
    <x v="1"/>
    <s v="plays"/>
    <x v="2832"/>
    <d v="2014-11-23T17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428571428572"/>
    <x v="1"/>
    <s v="plays"/>
    <x v="2833"/>
    <d v="2015-10-10T21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1904761904759"/>
    <x v="1"/>
    <s v="plays"/>
    <x v="2834"/>
    <d v="2015-01-30T18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18172043010752"/>
    <x v="1"/>
    <s v="plays"/>
    <x v="2835"/>
    <d v="2015-12-04T19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0909090909093"/>
    <x v="1"/>
    <s v="plays"/>
    <x v="2836"/>
    <d v="2017-02-17T23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6190476190474"/>
    <x v="1"/>
    <s v="plays"/>
    <x v="2837"/>
    <d v="2015-12-09T17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37037037037038"/>
    <x v="1"/>
    <s v="plays"/>
    <x v="2838"/>
    <d v="2014-08-13T17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0645161290323"/>
    <x v="1"/>
    <s v="plays"/>
    <x v="2839"/>
    <d v="2014-08-24T23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696969696969695"/>
    <x v="1"/>
    <s v="plays"/>
    <x v="2840"/>
    <d v="2015-03-18T12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3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e v="#DIV/0!"/>
    <x v="1"/>
    <s v="plays"/>
    <x v="2842"/>
    <d v="2014-06-21T06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e v="#DIV/0!"/>
    <x v="1"/>
    <s v="plays"/>
    <x v="2843"/>
    <d v="2016-06-12T23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08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66666666666664"/>
    <x v="1"/>
    <s v="plays"/>
    <x v="2845"/>
    <d v="2015-06-07T19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e v="#DIV/0!"/>
    <x v="1"/>
    <s v="plays"/>
    <x v="2846"/>
    <d v="2015-05-29T11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e v="#DIV/0!"/>
    <x v="1"/>
    <s v="plays"/>
    <x v="2847"/>
    <d v="2016-05-23T14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3333333333332"/>
    <x v="1"/>
    <s v="plays"/>
    <x v="2848"/>
    <d v="2015-05-29T10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05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3076923076923"/>
    <x v="1"/>
    <s v="plays"/>
    <x v="2850"/>
    <d v="2014-09-05T19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e v="#DIV/0!"/>
    <x v="1"/>
    <s v="plays"/>
    <x v="2851"/>
    <d v="2016-01-29T18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3333333333334"/>
    <x v="1"/>
    <s v="plays"/>
    <x v="2852"/>
    <d v="2014-06-20T20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e v="#DIV/0!"/>
    <x v="1"/>
    <s v="plays"/>
    <x v="2853"/>
    <d v="2014-09-13T23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85714285714285"/>
    <x v="1"/>
    <s v="plays"/>
    <x v="2854"/>
    <d v="2015-05-07T12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18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3333333333332"/>
    <x v="1"/>
    <s v="plays"/>
    <x v="2856"/>
    <d v="2015-08-08T16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3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e v="#DIV/0!"/>
    <x v="1"/>
    <s v="plays"/>
    <x v="2858"/>
    <d v="2014-12-05T06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3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55555555555557"/>
    <x v="1"/>
    <s v="plays"/>
    <x v="2860"/>
    <d v="2016-06-19T14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66666666666668"/>
    <x v="1"/>
    <s v="plays"/>
    <x v="2861"/>
    <d v="2015-09-24T09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33333333333332"/>
    <x v="1"/>
    <s v="plays"/>
    <x v="2862"/>
    <d v="2014-06-24T13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1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3333333333334"/>
    <x v="1"/>
    <s v="plays"/>
    <x v="2864"/>
    <d v="2015-07-17T08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e v="#DIV/0!"/>
    <x v="1"/>
    <s v="plays"/>
    <x v="2865"/>
    <d v="2015-01-05T21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17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3T23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2933333333334"/>
    <x v="1"/>
    <s v="plays"/>
    <x v="2868"/>
    <d v="2016-10-05T14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09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3333333333329"/>
    <x v="1"/>
    <s v="plays"/>
    <x v="2870"/>
    <d v="2014-05-16T23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307692307692"/>
    <x v="1"/>
    <s v="plays"/>
    <x v="2871"/>
    <d v="2014-12-21T12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e v="#DIV/0!"/>
    <x v="1"/>
    <s v="plays"/>
    <x v="2872"/>
    <d v="2015-06-19T21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25"/>
    <x v="1"/>
    <s v="plays"/>
    <x v="2873"/>
    <d v="2015-01-28T14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3333333333329"/>
    <x v="1"/>
    <s v="plays"/>
    <x v="2874"/>
    <d v="2017-01-17T15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33333333333335"/>
    <x v="1"/>
    <s v="plays"/>
    <x v="2875"/>
    <d v="2016-05-04T22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e v="#DIV/0!"/>
    <x v="1"/>
    <s v="plays"/>
    <x v="2876"/>
    <d v="2015-07-16T12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333333333333"/>
    <x v="1"/>
    <s v="plays"/>
    <x v="2877"/>
    <d v="2016-11-30T12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09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2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1724137931032"/>
    <x v="1"/>
    <s v="plays"/>
    <x v="2880"/>
    <d v="2015-08-20T12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e v="#DIV/0!"/>
    <x v="1"/>
    <s v="plays"/>
    <x v="2881"/>
    <d v="2014-12-03T10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09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5T23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2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3T19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8T22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05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e v="#DIV/0!"/>
    <x v="1"/>
    <s v="plays"/>
    <x v="2888"/>
    <d v="2014-10-17T23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71428571428569"/>
    <x v="1"/>
    <s v="plays"/>
    <x v="2889"/>
    <d v="2014-08-29T15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8T22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15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1764705882351"/>
    <x v="1"/>
    <s v="plays"/>
    <x v="2892"/>
    <d v="2014-08-25T16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8T21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e v="#DIV/0!"/>
    <x v="1"/>
    <s v="plays"/>
    <x v="2894"/>
    <d v="2015-04-03T17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16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3333333333336"/>
    <x v="1"/>
    <s v="plays"/>
    <x v="2896"/>
    <d v="2016-12-12T01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333333333334"/>
    <x v="1"/>
    <s v="plays"/>
    <x v="2897"/>
    <d v="2015-10-11T10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3333333333332"/>
    <x v="1"/>
    <s v="plays"/>
    <x v="2898"/>
    <d v="2015-10-31T10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e v="#DIV/0!"/>
    <x v="1"/>
    <s v="plays"/>
    <x v="2899"/>
    <d v="2016-07-23T20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2857142857144"/>
    <x v="1"/>
    <s v="plays"/>
    <x v="2900"/>
    <d v="2014-08-09T00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16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05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8T23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07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88235294117645"/>
    <x v="1"/>
    <s v="plays"/>
    <x v="2905"/>
    <d v="2016-09-06T20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14285714285708"/>
    <x v="1"/>
    <s v="plays"/>
    <x v="2906"/>
    <d v="2015-07-31T20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16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2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4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15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28571428571431"/>
    <x v="1"/>
    <s v="plays"/>
    <x v="2911"/>
    <d v="2015-06-27T13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7692307692308"/>
    <x v="1"/>
    <s v="plays"/>
    <x v="2912"/>
    <d v="2016-01-14T22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17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15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6666666666666"/>
    <x v="1"/>
    <s v="plays"/>
    <x v="2915"/>
    <d v="2016-03-16T03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4285714285715"/>
    <x v="1"/>
    <s v="plays"/>
    <x v="2916"/>
    <d v="2014-05-19T06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55555555555557"/>
    <x v="1"/>
    <s v="plays"/>
    <x v="2917"/>
    <d v="2015-09-16T00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0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09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15384615384613"/>
    <x v="1"/>
    <s v="plays"/>
    <x v="2920"/>
    <d v="2015-03-25T13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16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3333333333329"/>
    <x v="1"/>
    <s v="musical"/>
    <x v="2922"/>
    <d v="2015-05-18T15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3T22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020408163265"/>
    <x v="1"/>
    <s v="musical"/>
    <x v="2924"/>
    <d v="2015-05-08T22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175879396985"/>
    <x v="1"/>
    <s v="musical"/>
    <x v="2925"/>
    <d v="2014-09-11T09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3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285714285714"/>
    <x v="1"/>
    <s v="musical"/>
    <x v="2927"/>
    <d v="2014-07-15T00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66666666666664"/>
    <x v="1"/>
    <s v="musical"/>
    <x v="2928"/>
    <d v="2016-03-04T18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343750000001"/>
    <x v="1"/>
    <s v="musical"/>
    <x v="2929"/>
    <d v="2014-05-25T08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41935483871"/>
    <x v="1"/>
    <s v="musical"/>
    <x v="2930"/>
    <d v="2015-05-07T09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3333333333329"/>
    <x v="1"/>
    <s v="musical"/>
    <x v="2931"/>
    <d v="2014-09-15T01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36842105263165"/>
    <x v="1"/>
    <s v="musical"/>
    <x v="2932"/>
    <d v="2015-02-21T06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4074074074076"/>
    <x v="1"/>
    <s v="musical"/>
    <x v="2933"/>
    <d v="2016-06-04T17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2972972972968"/>
    <x v="1"/>
    <s v="musical"/>
    <x v="2934"/>
    <d v="2014-06-15T10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38461538461533"/>
    <x v="1"/>
    <s v="musical"/>
    <x v="2935"/>
    <d v="2016-08-29T12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47058823529413"/>
    <x v="1"/>
    <s v="musical"/>
    <x v="2936"/>
    <d v="2014-10-12T23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3636363636367"/>
    <x v="1"/>
    <s v="musical"/>
    <x v="2937"/>
    <d v="2014-07-13T05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1875"/>
    <x v="1"/>
    <s v="musical"/>
    <x v="2938"/>
    <d v="2015-01-30T11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7T20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42424242424249"/>
    <x v="1"/>
    <s v="musical"/>
    <x v="2940"/>
    <d v="2015-01-18T13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18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2772277227722"/>
    <x v="1"/>
    <s v="spaces"/>
    <x v="2942"/>
    <d v="2015-12-16T15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e v="#DIV/0!"/>
    <x v="1"/>
    <s v="spaces"/>
    <x v="2943"/>
    <d v="2015-04-12T22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16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e v="#DIV/0!"/>
    <x v="1"/>
    <s v="spaces"/>
    <x v="2945"/>
    <d v="2015-05-23T22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07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1538461538467"/>
    <x v="1"/>
    <s v="spaces"/>
    <x v="2947"/>
    <d v="2016-11-24T12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666666666666665"/>
    <x v="1"/>
    <s v="spaces"/>
    <x v="2948"/>
    <d v="2015-06-02T10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15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e v="#DIV/0!"/>
    <x v="1"/>
    <s v="spaces"/>
    <x v="2950"/>
    <d v="2016-01-23T03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6551724137932"/>
    <x v="1"/>
    <s v="spaces"/>
    <x v="2951"/>
    <d v="2014-10-05T14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25"/>
    <x v="1"/>
    <s v="spaces"/>
    <x v="2952"/>
    <d v="2016-10-16T23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6666666666666"/>
    <x v="1"/>
    <s v="spaces"/>
    <x v="2953"/>
    <d v="2015-10-08T14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e v="#DIV/0!"/>
    <x v="1"/>
    <s v="spaces"/>
    <x v="2954"/>
    <d v="2017-03-16T08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2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18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3333333333329"/>
    <x v="1"/>
    <s v="spaces"/>
    <x v="2957"/>
    <d v="2015-03-27T18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e v="#DIV/0!"/>
    <x v="1"/>
    <s v="spaces"/>
    <x v="2958"/>
    <d v="2016-05-08T12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e v="#DIV/0!"/>
    <x v="1"/>
    <s v="spaces"/>
    <x v="2959"/>
    <d v="2016-06-06T19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e v="#DIV/0!"/>
    <x v="1"/>
    <s v="spaces"/>
    <x v="2960"/>
    <d v="2014-09-11T13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5T23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1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061224489795"/>
    <x v="1"/>
    <s v="plays"/>
    <x v="2963"/>
    <d v="2015-07-02T06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2295918367346"/>
    <x v="1"/>
    <s v="plays"/>
    <x v="2964"/>
    <d v="2014-08-06T16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307692307692"/>
    <x v="1"/>
    <s v="plays"/>
    <x v="2965"/>
    <d v="2015-07-07T12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34375"/>
    <x v="1"/>
    <s v="plays"/>
    <x v="2966"/>
    <d v="2015-09-16T12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25352112676063"/>
    <x v="1"/>
    <s v="plays"/>
    <x v="2967"/>
    <d v="2015-03-08T22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36170212765958"/>
    <x v="1"/>
    <s v="plays"/>
    <x v="2968"/>
    <d v="2016-08-16T22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88235294117652"/>
    <x v="1"/>
    <s v="plays"/>
    <x v="2969"/>
    <d v="2015-05-03T17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0109890109883"/>
    <x v="1"/>
    <s v="plays"/>
    <x v="2970"/>
    <d v="2014-07-18T11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4883720930239"/>
    <x v="1"/>
    <s v="plays"/>
    <x v="2971"/>
    <d v="2014-08-31T10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117647058823"/>
    <x v="1"/>
    <s v="plays"/>
    <x v="2972"/>
    <d v="2016-12-04T20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4848484848487"/>
    <x v="1"/>
    <s v="plays"/>
    <x v="2973"/>
    <d v="2015-12-31T23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0689655172413"/>
    <x v="1"/>
    <s v="plays"/>
    <x v="2974"/>
    <d v="2014-09-25T20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4955752212392"/>
    <x v="1"/>
    <s v="plays"/>
    <x v="2975"/>
    <d v="2014-11-26T22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14285714285712"/>
    <x v="1"/>
    <s v="plays"/>
    <x v="2976"/>
    <d v="2016-03-13T07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6666666666666"/>
    <x v="1"/>
    <s v="plays"/>
    <x v="2977"/>
    <d v="2015-03-22T21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875"/>
    <x v="1"/>
    <s v="plays"/>
    <x v="2978"/>
    <d v="2014-10-20T00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1739130434783"/>
    <x v="1"/>
    <s v="plays"/>
    <x v="2979"/>
    <d v="2015-01-06T01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5833333333334"/>
    <x v="1"/>
    <s v="plays"/>
    <x v="2980"/>
    <d v="2015-08-23T21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4948453608247"/>
    <x v="1"/>
    <s v="spaces"/>
    <x v="2981"/>
    <d v="2015-09-23T08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1525423728817"/>
    <x v="1"/>
    <s v="spaces"/>
    <x v="2982"/>
    <d v="2016-02-11T11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3827397260274"/>
    <x v="1"/>
    <s v="spaces"/>
    <x v="2983"/>
    <d v="2014-11-11T11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256880733946"/>
    <x v="1"/>
    <s v="spaces"/>
    <x v="2984"/>
    <d v="2016-08-24T01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45945945946"/>
    <x v="1"/>
    <s v="spaces"/>
    <x v="2985"/>
    <d v="2016-10-30T23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4285714285715"/>
    <x v="1"/>
    <s v="spaces"/>
    <x v="2986"/>
    <d v="2016-05-01T06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169811320754"/>
    <x v="1"/>
    <s v="spaces"/>
    <x v="2987"/>
    <d v="2016-10-12T19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4285714285715"/>
    <x v="1"/>
    <s v="spaces"/>
    <x v="2988"/>
    <d v="2016-06-20T03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6.997252747252745"/>
    <x v="1"/>
    <s v="spaces"/>
    <x v="2989"/>
    <d v="2015-12-20T23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037037037038"/>
    <x v="1"/>
    <s v="spaces"/>
    <x v="2990"/>
    <d v="2016-01-07T08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08602150537632"/>
    <x v="1"/>
    <s v="spaces"/>
    <x v="2991"/>
    <d v="2017-01-27T15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4375"/>
    <x v="1"/>
    <s v="spaces"/>
    <x v="2992"/>
    <d v="2016-10-09T13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0909090909093"/>
    <x v="1"/>
    <s v="spaces"/>
    <x v="2993"/>
    <d v="2016-02-20T15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75254237288134"/>
    <x v="1"/>
    <s v="spaces"/>
    <x v="2994"/>
    <d v="2014-10-03T06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289156626506"/>
    <x v="1"/>
    <s v="spaces"/>
    <x v="2995"/>
    <d v="2017-01-19T10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4081632653"/>
    <x v="1"/>
    <s v="spaces"/>
    <x v="2996"/>
    <d v="2015-05-26T16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6T23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113163972287"/>
    <x v="1"/>
    <s v="spaces"/>
    <x v="2998"/>
    <d v="2014-06-15T23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2-28T21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3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7719999999999"/>
    <x v="1"/>
    <s v="spaces"/>
    <x v="3001"/>
    <d v="2016-07-13T16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2980769230775"/>
    <x v="1"/>
    <s v="spaces"/>
    <x v="3002"/>
    <d v="2012-12-26T15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2941176470588"/>
    <x v="1"/>
    <s v="spaces"/>
    <x v="3003"/>
    <d v="2016-03-01T00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0974729241879"/>
    <x v="1"/>
    <s v="spaces"/>
    <x v="3004"/>
    <d v="2014-11-15T17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237288135593"/>
    <x v="1"/>
    <s v="spaces"/>
    <x v="3005"/>
    <d v="2014-10-06T11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65979381443296"/>
    <x v="1"/>
    <s v="spaces"/>
    <x v="3006"/>
    <d v="2014-12-14T13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0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076923076923"/>
    <x v="1"/>
    <s v="spaces"/>
    <x v="3008"/>
    <d v="2016-01-21T00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8984375"/>
    <x v="1"/>
    <s v="spaces"/>
    <x v="3009"/>
    <d v="2014-11-26T09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4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17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1818181818187"/>
    <x v="1"/>
    <s v="spaces"/>
    <x v="3012"/>
    <d v="2015-02-10T11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158878504672"/>
    <x v="1"/>
    <s v="spaces"/>
    <x v="3013"/>
    <d v="2015-06-21T15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4811490125673"/>
    <x v="1"/>
    <s v="spaces"/>
    <x v="3014"/>
    <d v="2014-11-05T00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0T23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7777777777777"/>
    <x v="1"/>
    <s v="spaces"/>
    <x v="3016"/>
    <d v="2014-07-18T08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654088050314"/>
    <x v="1"/>
    <s v="spaces"/>
    <x v="3017"/>
    <d v="2014-08-20T15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073170731707"/>
    <x v="1"/>
    <s v="spaces"/>
    <x v="3018"/>
    <d v="2015-07-20T17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64601769911511"/>
    <x v="1"/>
    <s v="spaces"/>
    <x v="3019"/>
    <d v="2014-05-26T22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6666666666666"/>
    <x v="1"/>
    <s v="spaces"/>
    <x v="3020"/>
    <d v="2015-08-14T15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89320388349515"/>
    <x v="1"/>
    <s v="spaces"/>
    <x v="3021"/>
    <d v="2016-11-22T00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0967741935485"/>
    <x v="1"/>
    <s v="spaces"/>
    <x v="3022"/>
    <d v="2016-08-27T17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6666666666667"/>
    <x v="1"/>
    <s v="spaces"/>
    <x v="3023"/>
    <d v="2015-06-11T11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697802197802204"/>
    <x v="1"/>
    <s v="spaces"/>
    <x v="3024"/>
    <d v="2012-10-06T18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03448275862071"/>
    <x v="1"/>
    <s v="spaces"/>
    <x v="3025"/>
    <d v="2014-05-30T11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06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0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58585858585855"/>
    <x v="1"/>
    <s v="spaces"/>
    <x v="3028"/>
    <d v="2016-08-15T01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48850574712645"/>
    <x v="1"/>
    <s v="spaces"/>
    <x v="3029"/>
    <d v="2014-11-17T23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36585365853661"/>
    <x v="1"/>
    <s v="spaces"/>
    <x v="3030"/>
    <d v="2015-09-16T12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4137931034484"/>
    <x v="1"/>
    <s v="spaces"/>
    <x v="3031"/>
    <d v="2016-10-14T16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0T20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043478260869"/>
    <x v="1"/>
    <s v="spaces"/>
    <x v="3033"/>
    <d v="2016-08-17T21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4285714285717"/>
    <x v="1"/>
    <s v="spaces"/>
    <x v="3034"/>
    <d v="2016-10-31T22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88631921824103"/>
    <x v="1"/>
    <s v="spaces"/>
    <x v="3035"/>
    <d v="2013-05-04T08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00911854103347"/>
    <x v="1"/>
    <s v="spaces"/>
    <x v="3036"/>
    <d v="2013-08-16T06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25"/>
    <x v="1"/>
    <s v="spaces"/>
    <x v="3037"/>
    <d v="2010-10-01T23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2222222222221"/>
    <x v="1"/>
    <s v="spaces"/>
    <x v="3038"/>
    <d v="2016-03-04T01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0423728813554"/>
    <x v="1"/>
    <s v="spaces"/>
    <x v="3039"/>
    <d v="2013-12-29T02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85714285714292"/>
    <x v="1"/>
    <s v="spaces"/>
    <x v="3040"/>
    <d v="2015-06-26T18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26315789473685"/>
    <x v="1"/>
    <s v="spaces"/>
    <x v="3041"/>
    <d v="2016-01-20T15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1891891891895"/>
    <x v="1"/>
    <s v="spaces"/>
    <x v="3042"/>
    <d v="2015-10-06T11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40625"/>
    <x v="1"/>
    <s v="spaces"/>
    <x v="3043"/>
    <d v="2015-04-15T21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08974358974365"/>
    <x v="1"/>
    <s v="spaces"/>
    <x v="3044"/>
    <d v="2016-02-02T12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1562500000003"/>
    <x v="1"/>
    <s v="spaces"/>
    <x v="3045"/>
    <d v="2014-08-21T22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4827586206895"/>
    <x v="1"/>
    <s v="spaces"/>
    <x v="3046"/>
    <d v="2014-09-09T23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08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127659574469"/>
    <x v="1"/>
    <s v="spaces"/>
    <x v="3048"/>
    <d v="2014-12-31T16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74074074074076"/>
    <x v="1"/>
    <s v="spaces"/>
    <x v="3049"/>
    <d v="2015-06-13T19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66666666666671"/>
    <x v="1"/>
    <s v="spaces"/>
    <x v="3050"/>
    <d v="2016-05-04T23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2857142857143"/>
    <x v="1"/>
    <s v="spaces"/>
    <x v="3051"/>
    <d v="2017-02-08T04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0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3333333333334"/>
    <x v="1"/>
    <s v="spaces"/>
    <x v="3053"/>
    <d v="2014-10-01T22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e v="#DIV/0!"/>
    <x v="1"/>
    <s v="spaces"/>
    <x v="3054"/>
    <d v="2015-03-01T20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17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e v="#DIV/0!"/>
    <x v="1"/>
    <s v="spaces"/>
    <x v="3056"/>
    <d v="2014-09-29T10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e v="#DIV/0!"/>
    <x v="1"/>
    <s v="spaces"/>
    <x v="3057"/>
    <d v="2016-04-03T09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3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17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3333333333336"/>
    <x v="1"/>
    <s v="spaces"/>
    <x v="3060"/>
    <d v="2015-09-28T01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e v="#DIV/0!"/>
    <x v="1"/>
    <s v="spaces"/>
    <x v="3061"/>
    <d v="2014-08-13T13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1194029850742"/>
    <x v="1"/>
    <s v="spaces"/>
    <x v="3062"/>
    <d v="2015-09-30T13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1739130434781"/>
    <x v="1"/>
    <s v="spaces"/>
    <x v="3063"/>
    <d v="2016-10-22T17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277777777777"/>
    <x v="1"/>
    <s v="spaces"/>
    <x v="3064"/>
    <d v="2015-11-22T01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29T20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666666666665"/>
    <x v="1"/>
    <s v="spaces"/>
    <x v="3066"/>
    <d v="2016-07-10T00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17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1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2857142857142"/>
    <x v="1"/>
    <s v="spaces"/>
    <x v="3069"/>
    <d v="2014-12-14T15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75"/>
    <x v="1"/>
    <s v="spaces"/>
    <x v="3070"/>
    <d v="2016-12-07T12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07692307692307"/>
    <x v="1"/>
    <s v="spaces"/>
    <x v="3071"/>
    <d v="2015-04-21T00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29T20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2857142857139"/>
    <x v="1"/>
    <s v="spaces"/>
    <x v="3073"/>
    <d v="2015-06-14T14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3333333333333"/>
    <x v="1"/>
    <s v="spaces"/>
    <x v="3074"/>
    <d v="2016-03-10T08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8T21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0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17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66666666666668"/>
    <x v="1"/>
    <s v="spaces"/>
    <x v="3078"/>
    <d v="2015-02-25T22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7777777777777"/>
    <x v="1"/>
    <s v="spaces"/>
    <x v="3079"/>
    <d v="2015-03-22T11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4285714285715"/>
    <x v="1"/>
    <s v="spaces"/>
    <x v="3080"/>
    <d v="2014-12-26T20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19T23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e v="#DIV/0!"/>
    <x v="1"/>
    <s v="spaces"/>
    <x v="3082"/>
    <d v="2015-11-15T18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66666666666668"/>
    <x v="1"/>
    <s v="spaces"/>
    <x v="3083"/>
    <d v="2014-09-01T00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3333333333329"/>
    <x v="1"/>
    <s v="spaces"/>
    <x v="3084"/>
    <d v="2015-05-05T13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77777777777771"/>
    <x v="1"/>
    <s v="spaces"/>
    <x v="3085"/>
    <d v="2015-09-29T16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66666666666668"/>
    <x v="1"/>
    <s v="spaces"/>
    <x v="3086"/>
    <d v="2015-08-17T11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0T23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08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888888888889"/>
    <x v="1"/>
    <s v="spaces"/>
    <x v="3089"/>
    <d v="2016-07-08T20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22222222222"/>
    <x v="1"/>
    <s v="spaces"/>
    <x v="3090"/>
    <d v="2015-05-01T13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4444444444443"/>
    <x v="1"/>
    <s v="spaces"/>
    <x v="3091"/>
    <d v="2016-08-14T17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2380952380957"/>
    <x v="1"/>
    <s v="spaces"/>
    <x v="3092"/>
    <d v="2015-10-15T17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29411764705884"/>
    <x v="1"/>
    <s v="spaces"/>
    <x v="3093"/>
    <d v="2014-05-31T22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4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7-31T19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85714285714285"/>
    <x v="1"/>
    <s v="spaces"/>
    <x v="3096"/>
    <d v="2015-05-20T14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3333333333336"/>
    <x v="1"/>
    <s v="spaces"/>
    <x v="3097"/>
    <d v="2016-10-07T09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1111111111114"/>
    <x v="1"/>
    <s v="spaces"/>
    <x v="3098"/>
    <d v="2016-02-07T19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1T23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3846153846155"/>
    <x v="1"/>
    <s v="spaces"/>
    <x v="3100"/>
    <d v="2014-10-20T09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2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3333333333331"/>
    <x v="1"/>
    <s v="spaces"/>
    <x v="3102"/>
    <d v="2016-08-23T03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1T22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2T21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0967741935488"/>
    <x v="1"/>
    <s v="spaces"/>
    <x v="3105"/>
    <d v="2014-10-19T00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17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620689655174"/>
    <x v="1"/>
    <s v="spaces"/>
    <x v="3107"/>
    <d v="2015-05-11T14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0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4210526315788"/>
    <x v="1"/>
    <s v="spaces"/>
    <x v="3109"/>
    <d v="2014-08-27T22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8T19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0526315789474"/>
    <x v="1"/>
    <s v="spaces"/>
    <x v="3111"/>
    <d v="2014-10-04T09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88888888888886"/>
    <x v="1"/>
    <s v="spaces"/>
    <x v="3112"/>
    <d v="2016-10-31T21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027027027027"/>
    <x v="1"/>
    <s v="spaces"/>
    <x v="3113"/>
    <d v="2015-04-17T12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e v="#DIV/0!"/>
    <x v="1"/>
    <s v="spaces"/>
    <x v="3114"/>
    <d v="2014-09-21T10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05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07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08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0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6T19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16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1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18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0459770114942"/>
    <x v="1"/>
    <s v="spaces"/>
    <x v="3123"/>
    <d v="2016-07-09T18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3:43:21"/>
  </r>
  <r>
    <s v="N/A (Canceled)"/>
    <s v="N/A"/>
    <n v="1500000"/>
    <n v="0"/>
    <x v="1"/>
    <s v="US"/>
    <s v="USD"/>
    <n v="1452142672"/>
    <n v="1449550672"/>
    <b v="0"/>
    <n v="0"/>
    <b v="0"/>
    <s v="theater/spaces"/>
    <x v="50"/>
    <e v="#DIV/0!"/>
    <x v="1"/>
    <s v="spaces"/>
    <x v="3125"/>
    <d v="2016-01-06T23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76470588235297"/>
    <x v="1"/>
    <s v="spaces"/>
    <x v="3126"/>
    <d v="2016-03-27T18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e v="#DIV/0!"/>
    <x v="1"/>
    <s v="spaces"/>
    <x v="3127"/>
    <d v="2015-03-01T15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3931623931625"/>
    <x v="1"/>
    <s v="plays"/>
    <x v="3128"/>
    <d v="2017-03-16T13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4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3T23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07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2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07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1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2857142857142"/>
    <x v="1"/>
    <s v="plays"/>
    <x v="3135"/>
    <d v="2017-04-03T22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45454545454547"/>
    <x v="1"/>
    <s v="plays"/>
    <x v="3136"/>
    <d v="2017-03-31T17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4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e v="#DIV/0!"/>
    <x v="1"/>
    <s v="plays"/>
    <x v="3138"/>
    <d v="2017-04-03T10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4T23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1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15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06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e v="#DIV/0!"/>
    <x v="1"/>
    <s v="plays"/>
    <x v="3143"/>
    <d v="2017-04-09T03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333333333334"/>
    <x v="1"/>
    <s v="plays"/>
    <x v="3144"/>
    <d v="2017-03-19T01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e v="#DIV/0!"/>
    <x v="1"/>
    <s v="plays"/>
    <x v="3145"/>
    <d v="2017-03-27T18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0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211267605634"/>
    <x v="1"/>
    <s v="plays"/>
    <x v="3147"/>
    <d v="2014-11-06T19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1052631578945"/>
    <x v="1"/>
    <s v="plays"/>
    <x v="3148"/>
    <d v="2014-09-30T23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6T21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0384615384613"/>
    <x v="1"/>
    <s v="plays"/>
    <x v="3150"/>
    <d v="2011-01-24T23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294117647059"/>
    <x v="1"/>
    <s v="plays"/>
    <x v="3151"/>
    <d v="2014-09-10T15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1044776119406"/>
    <x v="1"/>
    <s v="plays"/>
    <x v="3152"/>
    <d v="2013-11-02T15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3858921161825"/>
    <x v="1"/>
    <s v="plays"/>
    <x v="3153"/>
    <d v="2011-04-30T23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68292682926827"/>
    <x v="1"/>
    <s v="plays"/>
    <x v="3154"/>
    <d v="2012-04-01T15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09370860927152"/>
    <x v="1"/>
    <s v="plays"/>
    <x v="3155"/>
    <d v="2012-12-20T06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1348314606739"/>
    <x v="1"/>
    <s v="plays"/>
    <x v="3156"/>
    <d v="2012-06-01T17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36585365853654"/>
    <x v="1"/>
    <s v="plays"/>
    <x v="3157"/>
    <d v="2014-07-19T00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08695652173907"/>
    <x v="1"/>
    <s v="plays"/>
    <x v="3158"/>
    <d v="2013-07-22T15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04230769230773"/>
    <x v="1"/>
    <s v="plays"/>
    <x v="3159"/>
    <d v="2012-01-18T18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5789473684211"/>
    <x v="1"/>
    <s v="plays"/>
    <x v="3160"/>
    <d v="2014-08-12T23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05405405405407"/>
    <x v="1"/>
    <s v="plays"/>
    <x v="3161"/>
    <d v="2014-10-15T07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0158730158735"/>
    <x v="1"/>
    <s v="plays"/>
    <x v="3162"/>
    <d v="2014-07-06T21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444444444446"/>
    <x v="1"/>
    <s v="plays"/>
    <x v="3163"/>
    <d v="2014-06-15T13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1549295774648"/>
    <x v="1"/>
    <s v="plays"/>
    <x v="3164"/>
    <d v="2014-06-09T14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095238095238095"/>
    <x v="1"/>
    <s v="plays"/>
    <x v="3165"/>
    <d v="2011-05-02T22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00892473118282"/>
    <x v="1"/>
    <s v="plays"/>
    <x v="3166"/>
    <d v="2014-11-26T02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3636363636367"/>
    <x v="1"/>
    <s v="plays"/>
    <x v="3167"/>
    <d v="2014-08-01T23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01639344262293"/>
    <x v="1"/>
    <s v="plays"/>
    <x v="3168"/>
    <d v="2014-06-13T17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2T23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19718309859156"/>
    <x v="1"/>
    <s v="plays"/>
    <x v="3170"/>
    <d v="2014-07-01T23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102564102564102"/>
    <x v="1"/>
    <s v="plays"/>
    <x v="3171"/>
    <d v="2016-05-06T09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0344827586206"/>
    <x v="1"/>
    <s v="plays"/>
    <x v="3172"/>
    <d v="2012-02-14T12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8918918918919"/>
    <x v="1"/>
    <s v="plays"/>
    <x v="3173"/>
    <d v="2014-09-26T16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304347826087"/>
    <x v="1"/>
    <s v="plays"/>
    <x v="3174"/>
    <d v="2014-08-25T15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16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2727272727272"/>
    <x v="1"/>
    <s v="plays"/>
    <x v="3176"/>
    <d v="2013-08-18T10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49019607843135"/>
    <x v="1"/>
    <s v="plays"/>
    <x v="3177"/>
    <d v="2014-06-21T11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25641025641029"/>
    <x v="1"/>
    <s v="plays"/>
    <x v="3178"/>
    <d v="2014-07-16T09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35806451612896"/>
    <x v="1"/>
    <s v="plays"/>
    <x v="3179"/>
    <d v="2013-05-06T11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3333333333334"/>
    <x v="1"/>
    <s v="plays"/>
    <x v="3180"/>
    <d v="2014-06-20T04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3333333333336"/>
    <x v="1"/>
    <s v="plays"/>
    <x v="3181"/>
    <d v="2014-06-15T11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68211920529801"/>
    <x v="1"/>
    <s v="plays"/>
    <x v="3182"/>
    <d v="2012-01-31T12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3529411764703"/>
    <x v="1"/>
    <s v="plays"/>
    <x v="3183"/>
    <d v="2013-08-23T14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1739130434783"/>
    <x v="1"/>
    <s v="plays"/>
    <x v="3184"/>
    <d v="2014-07-01T18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66666666666664"/>
    <x v="1"/>
    <s v="plays"/>
    <x v="3185"/>
    <d v="2014-07-16T18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4285714285715"/>
    <x v="1"/>
    <s v="plays"/>
    <x v="3186"/>
    <d v="2014-09-16T16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91803278688522"/>
    <x v="1"/>
    <s v="plays"/>
    <x v="3187"/>
    <d v="2014-08-04T10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4444444444445"/>
    <x v="1"/>
    <s v="musical"/>
    <x v="3188"/>
    <d v="2015-06-10T04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210526315792"/>
    <x v="1"/>
    <s v="musical"/>
    <x v="3189"/>
    <d v="2015-05-24T03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e v="#DIV/0!"/>
    <x v="1"/>
    <s v="musical"/>
    <x v="3190"/>
    <d v="2016-12-08T23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3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17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58333333333332"/>
    <x v="1"/>
    <s v="musical"/>
    <x v="3193"/>
    <d v="2015-02-20T18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e v="#DIV/0!"/>
    <x v="1"/>
    <s v="musical"/>
    <x v="3194"/>
    <d v="2015-07-26T20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7692307692308"/>
    <x v="1"/>
    <s v="musical"/>
    <x v="3195"/>
    <d v="2015-02-12T09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09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06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66666666666664"/>
    <x v="1"/>
    <s v="musical"/>
    <x v="3198"/>
    <d v="2015-02-16T05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0754716981132"/>
    <x v="1"/>
    <s v="musical"/>
    <x v="3199"/>
    <d v="2014-09-06T16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0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3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0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66666666666664"/>
    <x v="1"/>
    <s v="musical"/>
    <x v="3203"/>
    <d v="2015-09-25T18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e v="#DIV/0!"/>
    <x v="1"/>
    <s v="musical"/>
    <x v="3204"/>
    <d v="2015-07-17T11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3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e v="#DIV/0!"/>
    <x v="1"/>
    <s v="musical"/>
    <x v="3206"/>
    <d v="2015-09-19T01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3333333333329"/>
    <x v="1"/>
    <s v="musical"/>
    <x v="3207"/>
    <d v="2015-04-23T00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09756097560975"/>
    <x v="1"/>
    <s v="plays"/>
    <x v="3208"/>
    <d v="2014-07-28T09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57964601769912"/>
    <x v="1"/>
    <s v="plays"/>
    <x v="3209"/>
    <d v="2014-06-20T18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3333333333333"/>
    <x v="1"/>
    <s v="plays"/>
    <x v="3210"/>
    <d v="2012-05-31T22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1055900621112"/>
    <x v="1"/>
    <s v="plays"/>
    <x v="3211"/>
    <d v="2014-08-14T21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3404255319146"/>
    <x v="1"/>
    <s v="plays"/>
    <x v="3212"/>
    <d v="2014-08-08T14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0851063829788"/>
    <x v="1"/>
    <s v="plays"/>
    <x v="3213"/>
    <d v="2015-07-26T13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391304347826"/>
    <x v="1"/>
    <s v="plays"/>
    <x v="3214"/>
    <d v="2016-01-05T18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194029850748"/>
    <x v="1"/>
    <s v="plays"/>
    <x v="3215"/>
    <d v="2015-09-09T22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1428571428571"/>
    <x v="1"/>
    <s v="plays"/>
    <x v="3216"/>
    <d v="2015-07-11T09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0192307692308"/>
    <x v="1"/>
    <s v="plays"/>
    <x v="3217"/>
    <d v="2016-11-04T08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86956521739125"/>
    <x v="1"/>
    <s v="plays"/>
    <x v="3218"/>
    <d v="2014-12-30T19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210084033614"/>
    <x v="1"/>
    <s v="plays"/>
    <x v="3219"/>
    <d v="2015-03-22T17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288135593218"/>
    <x v="1"/>
    <s v="plays"/>
    <x v="3220"/>
    <d v="2017-03-12T16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0619469026545"/>
    <x v="1"/>
    <s v="plays"/>
    <x v="3221"/>
    <d v="2015-07-05T11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2857142857146"/>
    <x v="1"/>
    <s v="plays"/>
    <x v="3222"/>
    <d v="2015-10-24T16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78378378378379"/>
    <x v="1"/>
    <s v="plays"/>
    <x v="3223"/>
    <d v="2015-08-20T15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296296296296"/>
    <x v="1"/>
    <s v="plays"/>
    <x v="3224"/>
    <d v="2017-01-10T00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87179487179489"/>
    <x v="1"/>
    <s v="plays"/>
    <x v="3225"/>
    <d v="2016-06-03T16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3809523809526"/>
    <x v="1"/>
    <s v="plays"/>
    <x v="3226"/>
    <d v="2015-10-30T09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16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162162162161"/>
    <x v="1"/>
    <s v="plays"/>
    <x v="3228"/>
    <d v="2015-12-16T23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79702970297029"/>
    <x v="1"/>
    <s v="plays"/>
    <x v="3229"/>
    <d v="2014-11-20T02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1621621621621"/>
    <x v="1"/>
    <s v="plays"/>
    <x v="3230"/>
    <d v="2014-09-30T22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17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153846153846"/>
    <x v="1"/>
    <s v="plays"/>
    <x v="3232"/>
    <d v="2016-05-03T22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77049180327873"/>
    <x v="1"/>
    <s v="plays"/>
    <x v="3233"/>
    <d v="2017-03-02T14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1921739130435"/>
    <x v="1"/>
    <s v="plays"/>
    <x v="3234"/>
    <d v="2017-02-01T18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0386740331494"/>
    <x v="1"/>
    <s v="plays"/>
    <x v="3235"/>
    <d v="2016-07-01T03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0909090909091"/>
    <x v="1"/>
    <s v="plays"/>
    <x v="3236"/>
    <d v="2016-12-28T17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620817843866"/>
    <x v="1"/>
    <s v="plays"/>
    <x v="3237"/>
    <d v="2015-09-28T22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0126582278478"/>
    <x v="1"/>
    <s v="plays"/>
    <x v="3238"/>
    <d v="2015-07-01T07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01730769230764"/>
    <x v="1"/>
    <s v="plays"/>
    <x v="3239"/>
    <d v="2015-10-25T18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35294117647058"/>
    <x v="1"/>
    <s v="plays"/>
    <x v="3240"/>
    <d v="2017-02-16T18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88622754491021"/>
    <x v="1"/>
    <s v="plays"/>
    <x v="3241"/>
    <d v="2014-10-14T01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513661202186"/>
    <x v="1"/>
    <s v="plays"/>
    <x v="3242"/>
    <d v="2014-09-19T13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323943661971"/>
    <x v="1"/>
    <s v="plays"/>
    <x v="3243"/>
    <d v="2015-10-08T19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69565217391305"/>
    <x v="1"/>
    <s v="plays"/>
    <x v="3244"/>
    <d v="2016-12-01T12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25925925925927"/>
    <x v="1"/>
    <s v="plays"/>
    <x v="3245"/>
    <d v="2015-06-11T21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26943005181346"/>
    <x v="1"/>
    <s v="plays"/>
    <x v="3246"/>
    <d v="2015-09-11T22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29824561403507"/>
    <x v="1"/>
    <s v="plays"/>
    <x v="3247"/>
    <d v="2015-07-12T05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75000000000001"/>
    <x v="1"/>
    <s v="plays"/>
    <x v="3248"/>
    <d v="2015-04-04T15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79545454545453"/>
    <x v="1"/>
    <s v="plays"/>
    <x v="3249"/>
    <d v="2015-06-20T12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24882629108"/>
    <x v="1"/>
    <s v="plays"/>
    <x v="3250"/>
    <d v="2014-11-05T13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2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06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8695652173913"/>
    <x v="1"/>
    <s v="plays"/>
    <x v="3253"/>
    <d v="2016-09-07T22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1505376344081"/>
    <x v="1"/>
    <s v="plays"/>
    <x v="3254"/>
    <d v="2015-03-25T20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66666666666668"/>
    <x v="1"/>
    <s v="plays"/>
    <x v="3255"/>
    <d v="2014-10-07T13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136363636364"/>
    <x v="1"/>
    <s v="plays"/>
    <x v="3256"/>
    <d v="2015-06-10T22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3414634146333"/>
    <x v="1"/>
    <s v="plays"/>
    <x v="3257"/>
    <d v="2017-02-22T08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16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381443298969"/>
    <x v="1"/>
    <s v="plays"/>
    <x v="3259"/>
    <d v="2016-09-30T22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21917808219183"/>
    <x v="1"/>
    <s v="plays"/>
    <x v="3260"/>
    <d v="2015-11-30T12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306122448979"/>
    <x v="1"/>
    <s v="plays"/>
    <x v="3261"/>
    <d v="2015-07-16T12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343283582089"/>
    <x v="1"/>
    <s v="plays"/>
    <x v="3262"/>
    <d v="2014-12-21T23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37647058823526"/>
    <x v="1"/>
    <s v="plays"/>
    <x v="3263"/>
    <d v="2015-10-30T16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1020408163268"/>
    <x v="1"/>
    <s v="plays"/>
    <x v="3264"/>
    <d v="2015-01-28T17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85714285714292"/>
    <x v="1"/>
    <s v="plays"/>
    <x v="3265"/>
    <d v="2015-12-03T12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25153374233132"/>
    <x v="1"/>
    <s v="plays"/>
    <x v="3266"/>
    <d v="2015-06-12T16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77083333333336"/>
    <x v="1"/>
    <s v="plays"/>
    <x v="3267"/>
    <d v="2015-07-17T13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2380952380949"/>
    <x v="1"/>
    <s v="plays"/>
    <x v="3268"/>
    <d v="2016-08-24T16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06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07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35294117647058"/>
    <x v="1"/>
    <s v="plays"/>
    <x v="3271"/>
    <d v="2014-11-02T06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0344827586207"/>
    <x v="1"/>
    <s v="plays"/>
    <x v="3272"/>
    <d v="2015-11-06T08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142857142858"/>
    <x v="1"/>
    <s v="plays"/>
    <x v="3273"/>
    <d v="2016-09-14T14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2587412587413"/>
    <x v="1"/>
    <s v="plays"/>
    <x v="3274"/>
    <d v="2016-03-15T16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666666666666"/>
    <x v="1"/>
    <s v="plays"/>
    <x v="3275"/>
    <d v="2015-02-08T23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3-31T22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2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29411764705884"/>
    <x v="1"/>
    <s v="plays"/>
    <x v="3278"/>
    <d v="2015-05-30T15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063492063492"/>
    <x v="1"/>
    <s v="plays"/>
    <x v="3279"/>
    <d v="2016-03-31T20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66666666666671"/>
    <x v="1"/>
    <s v="plays"/>
    <x v="3280"/>
    <d v="2015-06-01T00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170212765958"/>
    <x v="1"/>
    <s v="plays"/>
    <x v="3281"/>
    <d v="2015-09-01T19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371308016877"/>
    <x v="1"/>
    <s v="plays"/>
    <x v="3282"/>
    <d v="2016-04-28T23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787234042552"/>
    <x v="1"/>
    <s v="plays"/>
    <x v="3283"/>
    <d v="2016-02-10T16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0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8518518518519"/>
    <x v="1"/>
    <s v="plays"/>
    <x v="3285"/>
    <d v="2017-02-28T00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295081967213"/>
    <x v="1"/>
    <s v="plays"/>
    <x v="3286"/>
    <d v="2016-08-15T15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29411764705884"/>
    <x v="1"/>
    <s v="plays"/>
    <x v="3287"/>
    <d v="2015-11-28T13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37149758454105"/>
    <x v="1"/>
    <s v="plays"/>
    <x v="3288"/>
    <d v="2016-06-20T18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08400000000003"/>
    <x v="1"/>
    <s v="plays"/>
    <x v="3289"/>
    <d v="2017-02-20T03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66666666666664"/>
    <x v="1"/>
    <s v="plays"/>
    <x v="3290"/>
    <d v="2017-03-11T07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4285714285715"/>
    <x v="1"/>
    <s v="plays"/>
    <x v="3291"/>
    <d v="2015-09-16T22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66666666666666"/>
    <x v="1"/>
    <s v="plays"/>
    <x v="3292"/>
    <d v="2015-12-04T14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85714285714292"/>
    <x v="1"/>
    <s v="plays"/>
    <x v="3293"/>
    <d v="2017-03-04T05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3333333333332"/>
    <x v="1"/>
    <s v="plays"/>
    <x v="3294"/>
    <d v="2015-06-16T07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67037037037037"/>
    <x v="1"/>
    <s v="plays"/>
    <x v="3295"/>
    <d v="2016-09-26T05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78723404255319"/>
    <x v="1"/>
    <s v="plays"/>
    <x v="3296"/>
    <d v="2015-11-22T17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090909090909"/>
    <x v="1"/>
    <s v="plays"/>
    <x v="3297"/>
    <d v="2015-07-27T17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166666666666"/>
    <x v="1"/>
    <s v="plays"/>
    <x v="3298"/>
    <d v="2015-09-12T19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3333333333336"/>
    <x v="1"/>
    <s v="plays"/>
    <x v="3299"/>
    <d v="2015-10-14T17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0454545454547"/>
    <x v="1"/>
    <s v="plays"/>
    <x v="3300"/>
    <d v="2015-04-29T12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1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3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09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85714285714289"/>
    <x v="1"/>
    <s v="plays"/>
    <x v="3304"/>
    <d v="2016-12-22T09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15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03703703703702"/>
    <x v="1"/>
    <s v="plays"/>
    <x v="3306"/>
    <d v="2016-06-09T22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39999999999996"/>
    <x v="1"/>
    <s v="plays"/>
    <x v="3307"/>
    <d v="2016-05-14T20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87719298245617"/>
    <x v="1"/>
    <s v="plays"/>
    <x v="3308"/>
    <d v="2016-04-13T16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0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3870967741936"/>
    <x v="1"/>
    <s v="plays"/>
    <x v="3310"/>
    <d v="2015-10-06T17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2222222222226"/>
    <x v="1"/>
    <s v="plays"/>
    <x v="3311"/>
    <d v="2015-10-17T02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17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4482758620683"/>
    <x v="1"/>
    <s v="plays"/>
    <x v="3313"/>
    <d v="2016-01-26T20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68965517241381"/>
    <x v="1"/>
    <s v="plays"/>
    <x v="3314"/>
    <d v="2015-05-08T15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38202247191015"/>
    <x v="1"/>
    <s v="plays"/>
    <x v="3315"/>
    <d v="2016-05-06T02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77440000000001"/>
    <x v="1"/>
    <s v="plays"/>
    <x v="3316"/>
    <d v="2014-08-08T08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4444444444443"/>
    <x v="1"/>
    <s v="plays"/>
    <x v="3317"/>
    <d v="2016-06-07T19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0T21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09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4736842105263"/>
    <x v="1"/>
    <s v="plays"/>
    <x v="3320"/>
    <d v="2016-06-21T20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5T22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217391304347"/>
    <x v="1"/>
    <s v="plays"/>
    <x v="3322"/>
    <d v="2016-06-21T22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3877551020407"/>
    <x v="1"/>
    <s v="plays"/>
    <x v="3323"/>
    <d v="2016-09-25T03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08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2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070175438597"/>
    <x v="1"/>
    <s v="plays"/>
    <x v="3326"/>
    <d v="2015-03-08T11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45454545454547"/>
    <x v="1"/>
    <s v="plays"/>
    <x v="3327"/>
    <d v="2016-05-08T03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777777777777"/>
    <x v="1"/>
    <s v="plays"/>
    <x v="3328"/>
    <d v="2014-07-04T20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307692307692"/>
    <x v="1"/>
    <s v="plays"/>
    <x v="3329"/>
    <d v="2014-07-27T18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0144927536232"/>
    <x v="1"/>
    <s v="plays"/>
    <x v="3330"/>
    <d v="2015-04-01T15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1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89156626506028"/>
    <x v="1"/>
    <s v="plays"/>
    <x v="3332"/>
    <d v="2014-07-19T15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2972972972975"/>
    <x v="1"/>
    <s v="plays"/>
    <x v="3333"/>
    <d v="2015-06-15T11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217391304348"/>
    <x v="1"/>
    <s v="plays"/>
    <x v="3334"/>
    <d v="2015-07-30T07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1904761904762"/>
    <x v="1"/>
    <s v="plays"/>
    <x v="3335"/>
    <d v="2014-08-03T18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77777777777779"/>
    <x v="1"/>
    <s v="plays"/>
    <x v="3336"/>
    <d v="2016-04-05T03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29411764705884"/>
    <x v="1"/>
    <s v="plays"/>
    <x v="3337"/>
    <d v="2014-10-10T16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4821428571428"/>
    <x v="1"/>
    <s v="plays"/>
    <x v="3338"/>
    <d v="2017-02-24T08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1702127659575"/>
    <x v="1"/>
    <s v="plays"/>
    <x v="3339"/>
    <d v="2016-07-28T10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7894736842105"/>
    <x v="1"/>
    <s v="plays"/>
    <x v="3340"/>
    <d v="2016-12-06T18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285714285714"/>
    <x v="1"/>
    <s v="plays"/>
    <x v="3341"/>
    <d v="2016-06-12T12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5128205128204"/>
    <x v="1"/>
    <s v="plays"/>
    <x v="3342"/>
    <d v="2015-03-31T23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3913043478258"/>
    <x v="1"/>
    <s v="plays"/>
    <x v="3343"/>
    <d v="2016-04-13T08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25"/>
    <x v="1"/>
    <s v="plays"/>
    <x v="3344"/>
    <d v="2014-08-29T23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7T19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66666666666671"/>
    <x v="1"/>
    <s v="plays"/>
    <x v="3346"/>
    <d v="2015-02-25T19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090909090909"/>
    <x v="1"/>
    <s v="plays"/>
    <x v="3347"/>
    <d v="2016-05-08T16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22784810126578"/>
    <x v="1"/>
    <s v="plays"/>
    <x v="3348"/>
    <d v="2016-04-29T22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142857142857"/>
    <x v="1"/>
    <s v="plays"/>
    <x v="3349"/>
    <d v="2016-06-13T12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66666666666671"/>
    <x v="1"/>
    <s v="plays"/>
    <x v="3350"/>
    <d v="2015-11-29T18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1111111111114"/>
    <x v="1"/>
    <s v="plays"/>
    <x v="3351"/>
    <d v="2014-07-23T06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18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5454545454547"/>
    <x v="1"/>
    <s v="plays"/>
    <x v="3353"/>
    <d v="2016-05-02T18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8T23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333333333334"/>
    <x v="1"/>
    <s v="plays"/>
    <x v="3355"/>
    <d v="2016-05-10T06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3333333333336"/>
    <x v="1"/>
    <s v="plays"/>
    <x v="3356"/>
    <d v="2016-07-15T14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047619047619"/>
    <x v="1"/>
    <s v="plays"/>
    <x v="3357"/>
    <d v="2014-08-01T05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4074074074076"/>
    <x v="1"/>
    <s v="plays"/>
    <x v="3358"/>
    <d v="2014-11-19T03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260869565219"/>
    <x v="1"/>
    <s v="plays"/>
    <x v="3359"/>
    <d v="2017-02-24T20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222222222223"/>
    <x v="1"/>
    <s v="plays"/>
    <x v="3360"/>
    <d v="2016-12-14T10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2647058823529"/>
    <x v="1"/>
    <s v="plays"/>
    <x v="3361"/>
    <d v="2014-09-01T10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6T23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0769230769232"/>
    <x v="1"/>
    <s v="plays"/>
    <x v="3363"/>
    <d v="2014-08-19T11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38888888888886"/>
    <x v="1"/>
    <s v="plays"/>
    <x v="3364"/>
    <d v="2016-03-15T16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6666666666663"/>
    <x v="1"/>
    <s v="plays"/>
    <x v="3365"/>
    <d v="2015-12-12T21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88888888888886"/>
    <x v="1"/>
    <s v="plays"/>
    <x v="3366"/>
    <d v="2015-05-12T20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66666666666668"/>
    <x v="1"/>
    <s v="plays"/>
    <x v="3367"/>
    <d v="2015-08-01T17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78260869565219"/>
    <x v="1"/>
    <s v="plays"/>
    <x v="3368"/>
    <d v="2015-01-01T00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4T19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307692307692"/>
    <x v="1"/>
    <s v="plays"/>
    <x v="3370"/>
    <d v="2016-12-17T03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77777777777779"/>
    <x v="1"/>
    <s v="plays"/>
    <x v="3371"/>
    <d v="2015-12-02T15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3333333333336"/>
    <x v="1"/>
    <s v="plays"/>
    <x v="3372"/>
    <d v="2014-08-24T23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3333333333329"/>
    <x v="1"/>
    <s v="plays"/>
    <x v="3373"/>
    <d v="2015-07-18T11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0769230769226"/>
    <x v="1"/>
    <s v="plays"/>
    <x v="3374"/>
    <d v="2015-10-28T12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058823529412"/>
    <x v="1"/>
    <s v="plays"/>
    <x v="3375"/>
    <d v="2014-05-18T09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0526315789474"/>
    <x v="1"/>
    <s v="plays"/>
    <x v="3376"/>
    <d v="2015-04-25T10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8701298701299"/>
    <x v="1"/>
    <s v="plays"/>
    <x v="3377"/>
    <d v="2015-03-20T11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047619047619"/>
    <x v="1"/>
    <s v="plays"/>
    <x v="3378"/>
    <d v="2014-08-31T08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263157894737"/>
    <x v="1"/>
    <s v="plays"/>
    <x v="3379"/>
    <d v="2015-08-26T18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285714285714"/>
    <x v="1"/>
    <s v="plays"/>
    <x v="3380"/>
    <d v="2014-11-29T18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08333333333329"/>
    <x v="1"/>
    <s v="plays"/>
    <x v="3381"/>
    <d v="2015-03-10T22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2173913043484"/>
    <x v="1"/>
    <s v="plays"/>
    <x v="3382"/>
    <d v="2016-08-01T17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66666666666671"/>
    <x v="1"/>
    <s v="plays"/>
    <x v="3383"/>
    <d v="2016-06-23T13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0312499999998"/>
    <x v="1"/>
    <s v="plays"/>
    <x v="3384"/>
    <d v="2015-11-20T22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333333333334"/>
    <x v="1"/>
    <s v="plays"/>
    <x v="3385"/>
    <d v="2014-12-10T15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0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142857142858"/>
    <x v="1"/>
    <s v="plays"/>
    <x v="3387"/>
    <d v="2014-12-14T13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06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7741935483872"/>
    <x v="1"/>
    <s v="plays"/>
    <x v="3389"/>
    <d v="2016-06-03T08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8181818181813"/>
    <x v="1"/>
    <s v="plays"/>
    <x v="3390"/>
    <d v="2014-07-10T13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4444444444443"/>
    <x v="1"/>
    <s v="plays"/>
    <x v="3391"/>
    <d v="2014-08-08T17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66666666666664"/>
    <x v="1"/>
    <s v="plays"/>
    <x v="3392"/>
    <d v="2016-05-06T15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6818181818182"/>
    <x v="1"/>
    <s v="plays"/>
    <x v="3393"/>
    <d v="2014-11-05T19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09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0526315789473"/>
    <x v="1"/>
    <s v="plays"/>
    <x v="3395"/>
    <d v="2015-05-30T13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2857142857146"/>
    <x v="1"/>
    <s v="plays"/>
    <x v="3396"/>
    <d v="2014-05-31T22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66666666666666"/>
    <x v="1"/>
    <s v="plays"/>
    <x v="3397"/>
    <d v="2016-02-18T17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53846153846149"/>
    <x v="1"/>
    <s v="plays"/>
    <x v="3398"/>
    <d v="2014-11-21T12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65217391304348"/>
    <x v="1"/>
    <s v="plays"/>
    <x v="3399"/>
    <d v="2015-02-21T17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2941176470588"/>
    <x v="1"/>
    <s v="plays"/>
    <x v="3400"/>
    <d v="2014-08-28T17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57575757575758"/>
    <x v="1"/>
    <s v="plays"/>
    <x v="3401"/>
    <d v="2015-08-07T12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87878787878782"/>
    <x v="1"/>
    <s v="plays"/>
    <x v="3402"/>
    <d v="2015-11-11T21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4705882352941"/>
    <x v="1"/>
    <s v="plays"/>
    <x v="3403"/>
    <d v="2015-06-25T06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333333333334"/>
    <x v="1"/>
    <s v="plays"/>
    <x v="3404"/>
    <d v="2015-06-17T07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3529411764707"/>
    <x v="1"/>
    <s v="plays"/>
    <x v="3405"/>
    <d v="2016-03-01T18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076923076923"/>
    <x v="1"/>
    <s v="plays"/>
    <x v="3406"/>
    <d v="2014-07-16T06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0149253731343"/>
    <x v="1"/>
    <s v="plays"/>
    <x v="3407"/>
    <d v="2014-07-06T05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1111111111114"/>
    <x v="1"/>
    <s v="plays"/>
    <x v="3408"/>
    <d v="2014-07-18T18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28571428571427"/>
    <x v="1"/>
    <s v="plays"/>
    <x v="3409"/>
    <d v="2016-07-31T15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75"/>
    <x v="1"/>
    <s v="plays"/>
    <x v="3410"/>
    <d v="2016-06-06T02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6666666666666"/>
    <x v="1"/>
    <s v="plays"/>
    <x v="3411"/>
    <d v="2015-10-07T19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461538461539"/>
    <x v="1"/>
    <s v="plays"/>
    <x v="3412"/>
    <d v="2014-09-27T18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28571428571431"/>
    <x v="1"/>
    <s v="plays"/>
    <x v="3413"/>
    <d v="2015-02-27T23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8181818181813"/>
    <x v="1"/>
    <s v="plays"/>
    <x v="3414"/>
    <d v="2016-12-01T02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2222222222221"/>
    <x v="1"/>
    <s v="plays"/>
    <x v="3415"/>
    <d v="2016-04-17T18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6666666666667"/>
    <x v="1"/>
    <s v="plays"/>
    <x v="3416"/>
    <d v="2015-04-23T13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77999999999999"/>
    <x v="1"/>
    <s v="plays"/>
    <x v="3417"/>
    <d v="2014-10-25T19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3571428571431"/>
    <x v="1"/>
    <s v="plays"/>
    <x v="3418"/>
    <d v="2014-05-23T15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695652173913047"/>
    <x v="1"/>
    <s v="plays"/>
    <x v="3419"/>
    <d v="2016-04-06T16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1764705882351"/>
    <x v="1"/>
    <s v="plays"/>
    <x v="3420"/>
    <d v="2016-02-13T19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428571428571"/>
    <x v="1"/>
    <s v="plays"/>
    <x v="3421"/>
    <d v="2015-03-04T13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2173913043484"/>
    <x v="1"/>
    <s v="plays"/>
    <x v="3422"/>
    <d v="2015-12-13T19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16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76315789473685"/>
    <x v="1"/>
    <s v="plays"/>
    <x v="3424"/>
    <d v="2015-02-05T01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80769230766"/>
    <x v="1"/>
    <s v="plays"/>
    <x v="3425"/>
    <d v="2014-10-04T09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09195402298852"/>
    <x v="1"/>
    <s v="plays"/>
    <x v="3426"/>
    <d v="2014-09-20T21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4137931034484"/>
    <x v="1"/>
    <s v="plays"/>
    <x v="3427"/>
    <d v="2014-07-02T10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4117647058826"/>
    <x v="1"/>
    <s v="plays"/>
    <x v="3428"/>
    <d v="2015-02-28T12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1T19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2638888888887"/>
    <x v="1"/>
    <s v="plays"/>
    <x v="3430"/>
    <d v="2014-07-30T17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38095238095241"/>
    <x v="1"/>
    <s v="plays"/>
    <x v="3431"/>
    <d v="2014-08-18T12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4285714285715"/>
    <x v="1"/>
    <s v="plays"/>
    <x v="3432"/>
    <d v="2016-02-05T17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49295774648"/>
    <x v="1"/>
    <s v="plays"/>
    <x v="3433"/>
    <d v="2014-06-16T22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27380952380949"/>
    <x v="1"/>
    <s v="plays"/>
    <x v="3434"/>
    <d v="2014-07-10T04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4736842105263"/>
    <x v="1"/>
    <s v="plays"/>
    <x v="3435"/>
    <d v="2016-08-06T22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081081081081"/>
    <x v="1"/>
    <s v="plays"/>
    <x v="3436"/>
    <d v="2014-08-21T11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66666666666671"/>
    <x v="1"/>
    <s v="plays"/>
    <x v="3437"/>
    <d v="2015-08-19T12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142857142858"/>
    <x v="1"/>
    <s v="plays"/>
    <x v="3438"/>
    <d v="2015-05-02T16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85555555555561"/>
    <x v="1"/>
    <s v="plays"/>
    <x v="3439"/>
    <d v="2016-01-18T23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57560975609755"/>
    <x v="1"/>
    <s v="plays"/>
    <x v="3440"/>
    <d v="2014-07-11T11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1162790697676"/>
    <x v="1"/>
    <s v="plays"/>
    <x v="3441"/>
    <d v="2015-11-13T15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15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2222222222221"/>
    <x v="1"/>
    <s v="plays"/>
    <x v="3443"/>
    <d v="2014-09-09T07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08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16129032258064"/>
    <x v="1"/>
    <s v="plays"/>
    <x v="3445"/>
    <d v="2015-10-23T07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07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15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2222222222221"/>
    <x v="1"/>
    <s v="plays"/>
    <x v="3448"/>
    <d v="2014-12-16T21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8T23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7179487179485"/>
    <x v="1"/>
    <s v="plays"/>
    <x v="3450"/>
    <d v="2015-04-02T10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25"/>
    <x v="1"/>
    <s v="plays"/>
    <x v="3451"/>
    <d v="2015-04-21T12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05405405405403"/>
    <x v="1"/>
    <s v="plays"/>
    <x v="3452"/>
    <d v="2014-07-22T22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18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1428571428569"/>
    <x v="1"/>
    <s v="plays"/>
    <x v="3454"/>
    <d v="2014-07-31T11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6956521739131"/>
    <x v="1"/>
    <s v="plays"/>
    <x v="3455"/>
    <d v="2016-10-13T13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875"/>
    <x v="1"/>
    <s v="plays"/>
    <x v="3456"/>
    <d v="2014-08-01T01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1818181818184"/>
    <x v="1"/>
    <s v="plays"/>
    <x v="3457"/>
    <d v="2015-02-12T00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37037037037038"/>
    <x v="1"/>
    <s v="plays"/>
    <x v="3458"/>
    <d v="2015-02-02T23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27777777777779"/>
    <x v="1"/>
    <s v="plays"/>
    <x v="3459"/>
    <d v="2016-05-20T06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07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16666666666664"/>
    <x v="1"/>
    <s v="plays"/>
    <x v="3461"/>
    <d v="2016-10-28T22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05882352941178"/>
    <x v="1"/>
    <s v="plays"/>
    <x v="3462"/>
    <d v="2015-07-10T13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4210526315795"/>
    <x v="1"/>
    <s v="plays"/>
    <x v="3463"/>
    <d v="2016-10-10T22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2688172043013"/>
    <x v="1"/>
    <s v="plays"/>
    <x v="3464"/>
    <d v="2016-08-22T22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2222222222221"/>
    <x v="1"/>
    <s v="plays"/>
    <x v="3465"/>
    <d v="2015-08-09T11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0819672131146"/>
    <x v="1"/>
    <s v="plays"/>
    <x v="3466"/>
    <d v="2016-04-19T18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68085106382972"/>
    <x v="1"/>
    <s v="plays"/>
    <x v="3467"/>
    <d v="2015-03-20T10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294117647061"/>
    <x v="1"/>
    <s v="plays"/>
    <x v="3468"/>
    <d v="2016-09-20T22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396825396825399"/>
    <x v="1"/>
    <s v="plays"/>
    <x v="3469"/>
    <d v="2016-04-28T10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66666666666664"/>
    <x v="1"/>
    <s v="plays"/>
    <x v="3470"/>
    <d v="2016-07-15T16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66666666666666"/>
    <x v="1"/>
    <s v="plays"/>
    <x v="3471"/>
    <d v="2014-08-31T15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39130434782609"/>
    <x v="1"/>
    <s v="plays"/>
    <x v="3472"/>
    <d v="2014-11-06T00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848484848485"/>
    <x v="1"/>
    <s v="plays"/>
    <x v="3473"/>
    <d v="2015-03-20T15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4871794871796"/>
    <x v="1"/>
    <s v="plays"/>
    <x v="3474"/>
    <d v="2016-07-20T07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2T19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6T22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0769230769234"/>
    <x v="1"/>
    <s v="plays"/>
    <x v="3477"/>
    <d v="2015-05-16T22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596491228070178"/>
    <x v="1"/>
    <s v="plays"/>
    <x v="3478"/>
    <d v="2015-03-16T16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15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1538461538461"/>
    <x v="1"/>
    <s v="plays"/>
    <x v="3480"/>
    <d v="2015-07-10T16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263157894737"/>
    <x v="1"/>
    <s v="plays"/>
    <x v="3481"/>
    <d v="2015-01-02T00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75"/>
    <x v="1"/>
    <s v="plays"/>
    <x v="3482"/>
    <d v="2014-07-06T13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85714285714285"/>
    <x v="1"/>
    <s v="plays"/>
    <x v="3483"/>
    <d v="2014-07-03T11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09090909090907"/>
    <x v="1"/>
    <s v="plays"/>
    <x v="3484"/>
    <d v="2016-06-15T13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3333333333336"/>
    <x v="1"/>
    <s v="plays"/>
    <x v="3485"/>
    <d v="2016-02-02T11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2857142857139"/>
    <x v="1"/>
    <s v="plays"/>
    <x v="3486"/>
    <d v="2015-06-03T01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2121212121211"/>
    <x v="1"/>
    <s v="plays"/>
    <x v="3487"/>
    <d v="2015-06-24T17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7931034482759"/>
    <x v="1"/>
    <s v="plays"/>
    <x v="3488"/>
    <d v="2015-04-17T11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3888888888886"/>
    <x v="1"/>
    <s v="plays"/>
    <x v="3489"/>
    <d v="2014-05-24T16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2222222222221"/>
    <x v="1"/>
    <s v="plays"/>
    <x v="3490"/>
    <d v="2016-04-13T14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0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199999999999"/>
    <x v="1"/>
    <s v="plays"/>
    <x v="3492"/>
    <d v="2015-10-25T19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4137931034484"/>
    <x v="1"/>
    <s v="plays"/>
    <x v="3493"/>
    <d v="2014-08-17T00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6923076923077"/>
    <x v="1"/>
    <s v="plays"/>
    <x v="3494"/>
    <d v="2016-11-26T01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8333333333329"/>
    <x v="1"/>
    <s v="plays"/>
    <x v="3495"/>
    <d v="2014-11-01T12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46153846153847"/>
    <x v="1"/>
    <s v="plays"/>
    <x v="3496"/>
    <d v="2016-09-11T15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8163265306122"/>
    <x v="1"/>
    <s v="plays"/>
    <x v="3497"/>
    <d v="2016-06-02T17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38095238095241"/>
    <x v="1"/>
    <s v="plays"/>
    <x v="3498"/>
    <d v="2016-05-28T16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85714285714285"/>
    <x v="1"/>
    <s v="plays"/>
    <x v="3499"/>
    <d v="2015-07-01T01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0952380952381"/>
    <x v="1"/>
    <s v="plays"/>
    <x v="3500"/>
    <d v="2016-03-06T23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2380952380949"/>
    <x v="1"/>
    <s v="plays"/>
    <x v="3501"/>
    <d v="2015-09-11T13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5T22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3157894736835"/>
    <x v="1"/>
    <s v="plays"/>
    <x v="3503"/>
    <d v="2016-07-24T06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3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2820512820511"/>
    <x v="1"/>
    <s v="plays"/>
    <x v="3505"/>
    <d v="2014-05-12T23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2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17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16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66666666666671"/>
    <x v="1"/>
    <s v="plays"/>
    <x v="3509"/>
    <d v="2014-11-20T23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3333333333336"/>
    <x v="1"/>
    <s v="plays"/>
    <x v="3510"/>
    <d v="2014-07-02T09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473684210526"/>
    <x v="1"/>
    <s v="plays"/>
    <x v="3511"/>
    <d v="2014-11-07T13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3529411764703"/>
    <x v="1"/>
    <s v="plays"/>
    <x v="3512"/>
    <d v="2015-04-23T06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0909090909093"/>
    <x v="1"/>
    <s v="plays"/>
    <x v="3513"/>
    <d v="2014-06-03T23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1T23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6521739130437"/>
    <x v="1"/>
    <s v="plays"/>
    <x v="3515"/>
    <d v="2015-05-31T13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272727272728"/>
    <x v="1"/>
    <s v="plays"/>
    <x v="3516"/>
    <d v="2014-09-07T22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230769230768"/>
    <x v="1"/>
    <s v="plays"/>
    <x v="3517"/>
    <d v="2014-07-04T06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0909090909093"/>
    <x v="1"/>
    <s v="plays"/>
    <x v="3518"/>
    <d v="2014-10-02T09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2857142857139"/>
    <x v="1"/>
    <s v="plays"/>
    <x v="3519"/>
    <d v="2015-03-04T09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2380952380949"/>
    <x v="1"/>
    <s v="plays"/>
    <x v="3520"/>
    <d v="2015-09-06T08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15384615384613"/>
    <x v="1"/>
    <s v="plays"/>
    <x v="3521"/>
    <d v="2014-09-29T03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29411764705884"/>
    <x v="1"/>
    <s v="plays"/>
    <x v="3522"/>
    <d v="2015-09-15T05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25000000000003"/>
    <x v="1"/>
    <s v="plays"/>
    <x v="3523"/>
    <d v="2016-09-25T18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324324324326"/>
    <x v="1"/>
    <s v="plays"/>
    <x v="3524"/>
    <d v="2014-09-12T23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14285714285708"/>
    <x v="1"/>
    <s v="plays"/>
    <x v="3525"/>
    <d v="2015-08-09T11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0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767441860463"/>
    <x v="1"/>
    <s v="plays"/>
    <x v="3527"/>
    <d v="2015-07-10T22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08108108108105"/>
    <x v="1"/>
    <s v="plays"/>
    <x v="3528"/>
    <d v="2017-01-18T07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66666666666664"/>
    <x v="1"/>
    <s v="plays"/>
    <x v="3529"/>
    <d v="2015-07-12T20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15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0769230769234"/>
    <x v="1"/>
    <s v="plays"/>
    <x v="3531"/>
    <d v="2016-06-30T10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296296296296298"/>
    <x v="1"/>
    <s v="plays"/>
    <x v="3532"/>
    <d v="2014-09-17T22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75"/>
    <x v="1"/>
    <s v="plays"/>
    <x v="3533"/>
    <d v="2015-11-11T14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4313725490193"/>
    <x v="1"/>
    <s v="plays"/>
    <x v="3534"/>
    <d v="2015-10-01T10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47826086956523"/>
    <x v="1"/>
    <s v="plays"/>
    <x v="3535"/>
    <d v="2015-10-02T13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29411764705882"/>
    <x v="1"/>
    <s v="plays"/>
    <x v="3536"/>
    <d v="2015-12-20T06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2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1807228915662"/>
    <x v="1"/>
    <s v="plays"/>
    <x v="3538"/>
    <d v="2016-08-17T05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0769230769234"/>
    <x v="1"/>
    <s v="plays"/>
    <x v="3539"/>
    <d v="2016-09-08T13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25"/>
    <x v="1"/>
    <s v="plays"/>
    <x v="3540"/>
    <d v="2016-06-25T19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2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2941176470591"/>
    <x v="1"/>
    <s v="plays"/>
    <x v="3542"/>
    <d v="2014-09-07T09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37931034482762"/>
    <x v="1"/>
    <s v="plays"/>
    <x v="3543"/>
    <d v="2015-06-25T13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6666666666667"/>
    <x v="1"/>
    <s v="plays"/>
    <x v="3544"/>
    <d v="2015-03-07T14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75"/>
    <x v="1"/>
    <s v="plays"/>
    <x v="3545"/>
    <d v="2015-04-11T14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0526315789473"/>
    <x v="1"/>
    <s v="plays"/>
    <x v="3546"/>
    <d v="2015-03-31T22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7633928571429"/>
    <x v="1"/>
    <s v="plays"/>
    <x v="3547"/>
    <d v="2016-05-13T22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1538461538461"/>
    <x v="1"/>
    <s v="plays"/>
    <x v="3548"/>
    <d v="2016-03-04T20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85714285714285"/>
    <x v="1"/>
    <s v="plays"/>
    <x v="3549"/>
    <d v="2015-09-04T04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375"/>
    <x v="1"/>
    <s v="plays"/>
    <x v="3550"/>
    <d v="2016-05-02T16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17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09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0192307692308"/>
    <x v="1"/>
    <s v="plays"/>
    <x v="3553"/>
    <d v="2015-08-11T19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.00207547169811"/>
    <x v="1"/>
    <s v="plays"/>
    <x v="3554"/>
    <d v="2015-02-11T12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2857142857142"/>
    <x v="1"/>
    <s v="plays"/>
    <x v="3555"/>
    <d v="2016-11-17T06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0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7598566308242"/>
    <x v="1"/>
    <s v="plays"/>
    <x v="3557"/>
    <d v="2014-05-05T01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0909090909091"/>
    <x v="1"/>
    <s v="plays"/>
    <x v="3558"/>
    <d v="2015-06-26T16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25"/>
    <x v="1"/>
    <s v="plays"/>
    <x v="3559"/>
    <d v="2015-07-31T03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1891891891895"/>
    <x v="1"/>
    <s v="plays"/>
    <x v="3560"/>
    <d v="2015-05-26T21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07407407407405"/>
    <x v="1"/>
    <s v="plays"/>
    <x v="3561"/>
    <d v="2015-08-05T13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29032258064516"/>
    <x v="1"/>
    <s v="plays"/>
    <x v="3562"/>
    <d v="2016-03-13T17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098000000000003"/>
    <x v="1"/>
    <s v="plays"/>
    <x v="3563"/>
    <d v="2016-08-01T14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17647058823529"/>
    <x v="1"/>
    <s v="plays"/>
    <x v="3564"/>
    <d v="2015-10-05T11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16666666666671"/>
    <x v="1"/>
    <s v="plays"/>
    <x v="3565"/>
    <d v="2014-12-31T12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1578947368418"/>
    <x v="1"/>
    <s v="plays"/>
    <x v="3566"/>
    <d v="2015-01-23T07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36585365853657"/>
    <x v="1"/>
    <s v="plays"/>
    <x v="3567"/>
    <d v="2015-06-10T14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1052631578945"/>
    <x v="1"/>
    <s v="plays"/>
    <x v="3568"/>
    <d v="2014-09-17T12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3658536585365"/>
    <x v="1"/>
    <s v="plays"/>
    <x v="3569"/>
    <d v="2015-01-08T11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1538461538467"/>
    <x v="1"/>
    <s v="plays"/>
    <x v="3570"/>
    <d v="2014-12-31T02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15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55555555555557"/>
    <x v="1"/>
    <s v="plays"/>
    <x v="3572"/>
    <d v="2015-06-21T08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3846153846154"/>
    <x v="1"/>
    <s v="plays"/>
    <x v="3573"/>
    <d v="2014-11-08T05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7777777777777"/>
    <x v="1"/>
    <s v="plays"/>
    <x v="3574"/>
    <d v="2014-11-13T18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3137254901961"/>
    <x v="1"/>
    <s v="plays"/>
    <x v="3575"/>
    <d v="2016-08-10T22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09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88888888888889"/>
    <x v="1"/>
    <s v="plays"/>
    <x v="3577"/>
    <d v="2015-04-26T01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5945945945945"/>
    <x v="1"/>
    <s v="plays"/>
    <x v="3578"/>
    <d v="2016-04-30T12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4285714285715"/>
    <x v="1"/>
    <s v="plays"/>
    <x v="3579"/>
    <d v="2016-03-31T12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2962962962962"/>
    <x v="1"/>
    <s v="plays"/>
    <x v="3580"/>
    <d v="2015-02-28T23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3333333333336"/>
    <x v="1"/>
    <s v="plays"/>
    <x v="3581"/>
    <d v="2014-07-30T06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1428571428569"/>
    <x v="1"/>
    <s v="plays"/>
    <x v="3582"/>
    <d v="2016-04-04T21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25"/>
    <x v="1"/>
    <s v="plays"/>
    <x v="3583"/>
    <d v="2016-04-18T04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375"/>
    <x v="1"/>
    <s v="plays"/>
    <x v="3584"/>
    <d v="2015-07-13T02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8695652173913"/>
    <x v="1"/>
    <s v="plays"/>
    <x v="3585"/>
    <d v="2014-12-21T12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814814814815"/>
    <x v="1"/>
    <s v="plays"/>
    <x v="3586"/>
    <d v="2016-09-23T11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07142857142858"/>
    <x v="1"/>
    <s v="plays"/>
    <x v="3587"/>
    <d v="2016-06-27T14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2727272727273"/>
    <x v="1"/>
    <s v="plays"/>
    <x v="3588"/>
    <d v="2015-04-29T18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58064516129039"/>
    <x v="1"/>
    <s v="plays"/>
    <x v="3589"/>
    <d v="2015-05-26T10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4246575342465"/>
    <x v="1"/>
    <s v="plays"/>
    <x v="3590"/>
    <d v="2014-10-20T03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55555555555557"/>
    <x v="1"/>
    <s v="plays"/>
    <x v="3591"/>
    <d v="2015-01-23T23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14285714285708"/>
    <x v="1"/>
    <s v="plays"/>
    <x v="3592"/>
    <d v="2015-02-10T23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86046511627907"/>
    <x v="1"/>
    <s v="plays"/>
    <x v="3593"/>
    <d v="2015-01-05T15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2222222222221"/>
    <x v="1"/>
    <s v="plays"/>
    <x v="3594"/>
    <d v="2016-09-03T20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3548387096776"/>
    <x v="1"/>
    <s v="plays"/>
    <x v="3595"/>
    <d v="2015-03-13T01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2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27272727272734"/>
    <x v="1"/>
    <s v="plays"/>
    <x v="3597"/>
    <d v="2016-03-03T00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77777777777779"/>
    <x v="1"/>
    <s v="plays"/>
    <x v="3598"/>
    <d v="2014-09-02T23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1764705882355"/>
    <x v="1"/>
    <s v="plays"/>
    <x v="3599"/>
    <d v="2015-08-29T19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15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77358490566039"/>
    <x v="1"/>
    <s v="plays"/>
    <x v="3601"/>
    <d v="2015-01-16T18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3469387755105"/>
    <x v="1"/>
    <s v="plays"/>
    <x v="3602"/>
    <d v="2016-05-17T16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2280701754383"/>
    <x v="1"/>
    <s v="plays"/>
    <x v="3603"/>
    <d v="2015-11-05T16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5797101449275"/>
    <x v="1"/>
    <s v="plays"/>
    <x v="3604"/>
    <d v="2016-04-29T01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66666666666668"/>
    <x v="1"/>
    <s v="plays"/>
    <x v="3605"/>
    <d v="2016-02-13T14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25"/>
    <x v="1"/>
    <s v="plays"/>
    <x v="3606"/>
    <d v="2016-08-14T09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4T19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2962962962963"/>
    <x v="1"/>
    <s v="plays"/>
    <x v="3608"/>
    <d v="2016-06-17T09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0952380952381"/>
    <x v="1"/>
    <s v="plays"/>
    <x v="3609"/>
    <d v="2016-03-30T17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4838709677416"/>
    <x v="1"/>
    <s v="plays"/>
    <x v="3610"/>
    <d v="2015-08-17T05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66666666666671"/>
    <x v="1"/>
    <s v="plays"/>
    <x v="3611"/>
    <d v="2015-04-08T03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6666666666667"/>
    <x v="1"/>
    <s v="plays"/>
    <x v="3612"/>
    <d v="2014-06-09T12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09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2957746478872"/>
    <x v="1"/>
    <s v="plays"/>
    <x v="3614"/>
    <d v="2015-06-18T20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3333333333336"/>
    <x v="1"/>
    <s v="plays"/>
    <x v="3615"/>
    <d v="2015-12-10T09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3333333333329"/>
    <x v="1"/>
    <s v="plays"/>
    <x v="3616"/>
    <d v="2015-03-19T16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4901960784313"/>
    <x v="1"/>
    <s v="plays"/>
    <x v="3617"/>
    <d v="2017-02-27T19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1428571428569"/>
    <x v="1"/>
    <s v="plays"/>
    <x v="3618"/>
    <d v="2015-06-03T10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0588235294116"/>
    <x v="1"/>
    <s v="plays"/>
    <x v="3619"/>
    <d v="2016-11-19T17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65989847715734"/>
    <x v="1"/>
    <s v="plays"/>
    <x v="3620"/>
    <d v="2015-03-04T23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28571428571432"/>
    <x v="1"/>
    <s v="plays"/>
    <x v="3621"/>
    <d v="2016-09-30T16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66190476190479"/>
    <x v="1"/>
    <s v="plays"/>
    <x v="3622"/>
    <d v="2014-09-27T22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35294117647058"/>
    <x v="1"/>
    <s v="plays"/>
    <x v="3623"/>
    <d v="2014-07-26T02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17948717948715"/>
    <x v="1"/>
    <s v="plays"/>
    <x v="3624"/>
    <d v="2016-08-23T13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87179487179489"/>
    <x v="1"/>
    <s v="plays"/>
    <x v="3625"/>
    <d v="2015-07-02T10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4166666666671"/>
    <x v="1"/>
    <s v="plays"/>
    <x v="3626"/>
    <d v="2014-08-16T11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65517241379317"/>
    <x v="1"/>
    <s v="plays"/>
    <x v="3627"/>
    <d v="2016-05-20T22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e v="#DIV/0!"/>
    <x v="1"/>
    <s v="musical"/>
    <x v="3628"/>
    <d v="2015-12-13T15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2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16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135593220338"/>
    <x v="1"/>
    <s v="musical"/>
    <x v="3631"/>
    <d v="2014-09-22T22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17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38709677419352"/>
    <x v="1"/>
    <s v="musical"/>
    <x v="3633"/>
    <d v="2016-11-18T20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444444444446"/>
    <x v="1"/>
    <s v="musical"/>
    <x v="3634"/>
    <d v="2017-01-13T22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16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e v="#DIV/0!"/>
    <x v="1"/>
    <s v="musical"/>
    <x v="3636"/>
    <d v="2015-09-14T11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2857142857139"/>
    <x v="1"/>
    <s v="musical"/>
    <x v="3637"/>
    <d v="2015-01-01T11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0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0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33333333333332"/>
    <x v="1"/>
    <s v="musical"/>
    <x v="3640"/>
    <d v="2015-05-10T13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e v="#DIV/0!"/>
    <x v="1"/>
    <s v="musical"/>
    <x v="3641"/>
    <d v="2014-10-05T00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2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e v="#DIV/0!"/>
    <x v="1"/>
    <s v="musical"/>
    <x v="3643"/>
    <d v="2015-11-16T23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16666666666671"/>
    <x v="1"/>
    <s v="musical"/>
    <x v="3644"/>
    <d v="2016-03-07T23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1T19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25"/>
    <x v="1"/>
    <s v="musical"/>
    <x v="3646"/>
    <d v="2015-06-16T18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2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109589041093"/>
    <x v="1"/>
    <s v="plays"/>
    <x v="3648"/>
    <d v="2014-10-05T02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2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1764705882351"/>
    <x v="1"/>
    <s v="plays"/>
    <x v="3650"/>
    <d v="2016-02-02T06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77777777777779"/>
    <x v="1"/>
    <s v="plays"/>
    <x v="3651"/>
    <d v="2014-08-10T10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35294117647058"/>
    <x v="1"/>
    <s v="plays"/>
    <x v="3652"/>
    <d v="2016-08-24T22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09090909090907"/>
    <x v="1"/>
    <s v="plays"/>
    <x v="3653"/>
    <d v="2015-08-05T03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210526315789"/>
    <x v="1"/>
    <s v="plays"/>
    <x v="3654"/>
    <d v="2016-04-03T12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2278481012665"/>
    <x v="1"/>
    <s v="plays"/>
    <x v="3655"/>
    <d v="2015-07-18T01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173913043478"/>
    <x v="1"/>
    <s v="plays"/>
    <x v="3656"/>
    <d v="2017-02-01T17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16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1T22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153846153845"/>
    <x v="1"/>
    <s v="plays"/>
    <x v="3659"/>
    <d v="2015-03-19T09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3636363636363"/>
    <x v="1"/>
    <s v="plays"/>
    <x v="3660"/>
    <d v="2014-12-23T16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09T23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0T23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06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263157894737"/>
    <x v="1"/>
    <s v="plays"/>
    <x v="3664"/>
    <d v="2016-06-16T00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4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78947368421051"/>
    <x v="1"/>
    <s v="plays"/>
    <x v="3666"/>
    <d v="2014-07-24T02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3965517241382"/>
    <x v="1"/>
    <s v="plays"/>
    <x v="3667"/>
    <d v="2015-07-18T18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4285714285715"/>
    <x v="1"/>
    <s v="plays"/>
    <x v="3668"/>
    <d v="2015-07-23T13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4117647058826"/>
    <x v="1"/>
    <s v="plays"/>
    <x v="3669"/>
    <d v="2015-06-11T11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83333333333332"/>
    <x v="1"/>
    <s v="plays"/>
    <x v="3670"/>
    <d v="2015-05-31T18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0T22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38596491228068"/>
    <x v="1"/>
    <s v="plays"/>
    <x v="3672"/>
    <d v="2014-09-26T17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8421052631582"/>
    <x v="1"/>
    <s v="plays"/>
    <x v="3673"/>
    <d v="2014-11-05T07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129032258064"/>
    <x v="1"/>
    <s v="plays"/>
    <x v="3674"/>
    <d v="2016-09-03T15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3333333333332"/>
    <x v="1"/>
    <s v="plays"/>
    <x v="3675"/>
    <d v="2016-05-15T18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75"/>
    <x v="1"/>
    <s v="plays"/>
    <x v="3676"/>
    <d v="2014-09-12T14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2763819095475"/>
    <x v="1"/>
    <s v="plays"/>
    <x v="3677"/>
    <d v="2014-07-02T22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29032258064512"/>
    <x v="1"/>
    <s v="plays"/>
    <x v="3678"/>
    <d v="2015-05-31T07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6-30T23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05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66666666666664"/>
    <x v="1"/>
    <s v="plays"/>
    <x v="3681"/>
    <d v="2016-01-15T10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28358208955223"/>
    <x v="1"/>
    <s v="plays"/>
    <x v="3682"/>
    <d v="2014-06-16T01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87878787878789"/>
    <x v="1"/>
    <s v="plays"/>
    <x v="3683"/>
    <d v="2016-10-19T21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47826086956523"/>
    <x v="1"/>
    <s v="plays"/>
    <x v="3684"/>
    <d v="2015-09-01T23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4444444444443"/>
    <x v="1"/>
    <s v="plays"/>
    <x v="3685"/>
    <d v="2014-05-19T16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66666666666664"/>
    <x v="1"/>
    <s v="plays"/>
    <x v="3686"/>
    <d v="2015-08-28T22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0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4358974358978"/>
    <x v="1"/>
    <s v="plays"/>
    <x v="3688"/>
    <d v="2014-08-08T13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58064516129032"/>
    <x v="1"/>
    <s v="plays"/>
    <x v="3689"/>
    <d v="2015-06-21T17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4516129032256"/>
    <x v="1"/>
    <s v="plays"/>
    <x v="3690"/>
    <d v="2014-11-27T10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0291970802921"/>
    <x v="1"/>
    <s v="plays"/>
    <x v="3691"/>
    <d v="2015-03-01T23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17647058823536"/>
    <x v="1"/>
    <s v="plays"/>
    <x v="3692"/>
    <d v="2014-09-18T19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4285714285715"/>
    <x v="1"/>
    <s v="plays"/>
    <x v="3693"/>
    <d v="2015-11-30T17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66666666666664"/>
    <x v="1"/>
    <s v="plays"/>
    <x v="3694"/>
    <d v="2016-06-05T21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363636363636"/>
    <x v="1"/>
    <s v="plays"/>
    <x v="3695"/>
    <d v="2015-01-11T15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3589743589745"/>
    <x v="1"/>
    <s v="plays"/>
    <x v="3696"/>
    <d v="2015-02-13T09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06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2352941176471"/>
    <x v="1"/>
    <s v="plays"/>
    <x v="3698"/>
    <d v="2016-03-02T14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09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66666666666664"/>
    <x v="1"/>
    <s v="plays"/>
    <x v="3700"/>
    <d v="2014-09-30T11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89743589743591"/>
    <x v="1"/>
    <s v="plays"/>
    <x v="3701"/>
    <d v="2015-06-04T07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5238095238096"/>
    <x v="1"/>
    <s v="plays"/>
    <x v="3702"/>
    <d v="2016-07-10T17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1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48518518518518"/>
    <x v="1"/>
    <s v="plays"/>
    <x v="3704"/>
    <d v="2016-05-31T11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1428571428569"/>
    <x v="1"/>
    <s v="plays"/>
    <x v="3705"/>
    <d v="2014-06-23T13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16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69565217391298"/>
    <x v="1"/>
    <s v="plays"/>
    <x v="3707"/>
    <d v="2016-07-22T00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46153846153847"/>
    <x v="1"/>
    <s v="plays"/>
    <x v="3708"/>
    <d v="2014-07-03T22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28571428571427"/>
    <x v="1"/>
    <s v="plays"/>
    <x v="3709"/>
    <d v="2014-06-25T11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62962962962962"/>
    <x v="1"/>
    <s v="plays"/>
    <x v="3710"/>
    <d v="2015-04-03T08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2857142857142"/>
    <x v="1"/>
    <s v="plays"/>
    <x v="3711"/>
    <d v="2014-06-15T11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6538461538461"/>
    <x v="1"/>
    <s v="plays"/>
    <x v="3712"/>
    <d v="2015-05-31T01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210526315789"/>
    <x v="1"/>
    <s v="plays"/>
    <x v="3713"/>
    <d v="2016-06-04T12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1546391752578"/>
    <x v="1"/>
    <s v="plays"/>
    <x v="3714"/>
    <d v="2015-05-25T22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296296296296"/>
    <x v="1"/>
    <s v="plays"/>
    <x v="3715"/>
    <d v="2015-03-31T07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16666666666664"/>
    <x v="1"/>
    <s v="plays"/>
    <x v="3716"/>
    <d v="2016-01-21T16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15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1739130434781"/>
    <x v="1"/>
    <s v="plays"/>
    <x v="3718"/>
    <d v="2015-02-27T12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2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24999999999994"/>
    <x v="1"/>
    <s v="plays"/>
    <x v="3720"/>
    <d v="2015-07-02T18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4545454545455"/>
    <x v="1"/>
    <s v="plays"/>
    <x v="3721"/>
    <d v="2014-11-05T18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57142857142858"/>
    <x v="1"/>
    <s v="plays"/>
    <x v="3722"/>
    <d v="2016-02-11T17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88888888888886"/>
    <x v="1"/>
    <s v="plays"/>
    <x v="3723"/>
    <d v="2014-11-30T14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45505617977533"/>
    <x v="1"/>
    <s v="plays"/>
    <x v="3724"/>
    <d v="2016-05-04T18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16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86956521739133"/>
    <x v="1"/>
    <s v="plays"/>
    <x v="3726"/>
    <d v="2016-04-29T16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0606060606062"/>
    <x v="1"/>
    <s v="plays"/>
    <x v="3727"/>
    <d v="2016-10-19T23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4516129032256"/>
    <x v="1"/>
    <s v="plays"/>
    <x v="3728"/>
    <d v="2015-08-18T23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2T22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1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66666666666664"/>
    <x v="1"/>
    <s v="plays"/>
    <x v="3731"/>
    <d v="2015-01-09T22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07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e v="#DIV/0!"/>
    <x v="1"/>
    <s v="plays"/>
    <x v="3733"/>
    <d v="2015-04-18T17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16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1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3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1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17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25"/>
    <x v="1"/>
    <s v="plays"/>
    <x v="3739"/>
    <d v="2016-07-17T05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1428571428573"/>
    <x v="1"/>
    <s v="plays"/>
    <x v="3740"/>
    <d v="2014-08-11T20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e v="#DIV/0!"/>
    <x v="1"/>
    <s v="plays"/>
    <x v="3741"/>
    <d v="2015-12-17T17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0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e v="#DIV/0!"/>
    <x v="1"/>
    <s v="plays"/>
    <x v="3743"/>
    <d v="2014-07-03T12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e v="#DIV/0!"/>
    <x v="1"/>
    <s v="plays"/>
    <x v="3744"/>
    <d v="2014-07-04T22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1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4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17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38461538461533"/>
    <x v="1"/>
    <s v="musical"/>
    <x v="3748"/>
    <d v="2016-02-16T00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8T22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2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4545454545455"/>
    <x v="1"/>
    <s v="musical"/>
    <x v="3751"/>
    <d v="2016-04-02T18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66666666666664"/>
    <x v="1"/>
    <s v="musical"/>
    <x v="3752"/>
    <d v="2016-10-16T16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333333333332"/>
    <x v="1"/>
    <s v="musical"/>
    <x v="3753"/>
    <d v="2015-06-02T19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111111111111"/>
    <x v="1"/>
    <s v="musical"/>
    <x v="3754"/>
    <d v="2014-07-25T23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4285714285715"/>
    <x v="1"/>
    <s v="musical"/>
    <x v="3755"/>
    <d v="2016-04-15T15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705882352939"/>
    <x v="1"/>
    <s v="musical"/>
    <x v="3756"/>
    <d v="2014-06-11T14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15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3846153846154"/>
    <x v="1"/>
    <s v="musical"/>
    <x v="3758"/>
    <d v="2014-05-19T00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1022727272733"/>
    <x v="1"/>
    <s v="musical"/>
    <x v="3759"/>
    <d v="2015-08-25T21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02967032967035"/>
    <x v="1"/>
    <s v="musical"/>
    <x v="3760"/>
    <d v="2014-05-05T07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6666666666666"/>
    <x v="1"/>
    <s v="musical"/>
    <x v="3761"/>
    <d v="2015-08-10T18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28571428571431"/>
    <x v="1"/>
    <s v="musical"/>
    <x v="3762"/>
    <d v="2015-08-02T14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35064935064929"/>
    <x v="1"/>
    <s v="musical"/>
    <x v="3763"/>
    <d v="2015-04-01T12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55555555555557"/>
    <x v="1"/>
    <s v="musical"/>
    <x v="3764"/>
    <d v="2016-05-28T19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4299065420567"/>
    <x v="1"/>
    <s v="musical"/>
    <x v="3765"/>
    <d v="2014-07-30T13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271875"/>
    <x v="1"/>
    <s v="musical"/>
    <x v="3766"/>
    <d v="2014-07-02T23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696428571428569"/>
    <x v="1"/>
    <s v="musical"/>
    <x v="3767"/>
    <d v="2015-02-28T23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43275862068955"/>
    <x v="1"/>
    <s v="musical"/>
    <x v="3768"/>
    <d v="2014-06-12T12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3333333333329"/>
    <x v="1"/>
    <s v="musical"/>
    <x v="3769"/>
    <d v="2016-04-15T09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17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1052631578945"/>
    <x v="1"/>
    <s v="musical"/>
    <x v="3771"/>
    <d v="2016-05-17T19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6969696969697"/>
    <x v="1"/>
    <s v="musical"/>
    <x v="3772"/>
    <d v="2016-11-29T01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2280701754383"/>
    <x v="1"/>
    <s v="musical"/>
    <x v="3773"/>
    <d v="2016-11-14T21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4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428571428572"/>
    <x v="1"/>
    <s v="musical"/>
    <x v="3775"/>
    <d v="2015-04-08T23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19148936170208"/>
    <x v="1"/>
    <s v="musical"/>
    <x v="3776"/>
    <d v="2014-07-31T20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2372881355931"/>
    <x v="1"/>
    <s v="musical"/>
    <x v="3777"/>
    <d v="2014-09-26T23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27777777777771"/>
    <x v="1"/>
    <s v="musical"/>
    <x v="3778"/>
    <d v="2015-02-14T14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2608695652173"/>
    <x v="1"/>
    <s v="musical"/>
    <x v="3779"/>
    <d v="2016-03-26T11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15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0384615384616"/>
    <x v="1"/>
    <s v="musical"/>
    <x v="3781"/>
    <d v="2014-09-08T16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0370370370367"/>
    <x v="1"/>
    <s v="musical"/>
    <x v="3782"/>
    <d v="2016-07-24T18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8333333333329"/>
    <x v="1"/>
    <s v="musical"/>
    <x v="3783"/>
    <d v="2016-03-15T11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18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05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4647887323937"/>
    <x v="1"/>
    <s v="musical"/>
    <x v="3786"/>
    <d v="2016-05-26T19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0T22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1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4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e v="#DIV/0!"/>
    <x v="1"/>
    <s v="musical"/>
    <x v="3790"/>
    <d v="2016-11-22T12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e v="#DIV/0!"/>
    <x v="1"/>
    <s v="musical"/>
    <x v="3791"/>
    <d v="2014-07-06T11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05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17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08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17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3T19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0540540540542"/>
    <x v="1"/>
    <s v="musical"/>
    <x v="3797"/>
    <d v="2015-04-20T16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2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17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25"/>
    <x v="1"/>
    <s v="musical"/>
    <x v="3800"/>
    <d v="2015-01-10T23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3333333333336"/>
    <x v="1"/>
    <s v="musical"/>
    <x v="3801"/>
    <d v="2015-01-02T11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e v="#DIV/0!"/>
    <x v="1"/>
    <s v="musical"/>
    <x v="3802"/>
    <d v="2015-10-21T22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18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e v="#DIV/0!"/>
    <x v="1"/>
    <s v="musical"/>
    <x v="3804"/>
    <d v="2016-07-31T02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16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1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55555555555557"/>
    <x v="1"/>
    <s v="musical"/>
    <x v="3807"/>
    <d v="2015-04-03T16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66666666666664"/>
    <x v="1"/>
    <s v="plays"/>
    <x v="3808"/>
    <d v="2015-04-25T04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89473684210527"/>
    <x v="1"/>
    <s v="plays"/>
    <x v="3809"/>
    <d v="2014-07-30T18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0769230769226"/>
    <x v="1"/>
    <s v="plays"/>
    <x v="3810"/>
    <d v="2015-03-21T14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1052631578945"/>
    <x v="1"/>
    <s v="plays"/>
    <x v="3811"/>
    <d v="2016-05-31T06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181818181819"/>
    <x v="1"/>
    <s v="plays"/>
    <x v="3812"/>
    <d v="2015-05-31T22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18148148148143"/>
    <x v="1"/>
    <s v="plays"/>
    <x v="3813"/>
    <d v="2016-06-14T16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3529411764703"/>
    <x v="1"/>
    <s v="plays"/>
    <x v="3814"/>
    <d v="2015-03-31T22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.000500000000002"/>
    <x v="1"/>
    <s v="plays"/>
    <x v="3815"/>
    <d v="2015-08-20T18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39729729729726"/>
    <x v="1"/>
    <s v="plays"/>
    <x v="3816"/>
    <d v="2014-07-17T11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3T22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4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307692307692"/>
    <x v="1"/>
    <s v="plays"/>
    <x v="3819"/>
    <d v="2015-07-17T16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0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3478260869563"/>
    <x v="1"/>
    <s v="plays"/>
    <x v="3821"/>
    <d v="2016-01-03T23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1578947368425"/>
    <x v="1"/>
    <s v="plays"/>
    <x v="3822"/>
    <d v="2016-01-19T17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4146341463421"/>
    <x v="1"/>
    <s v="plays"/>
    <x v="3823"/>
    <d v="2015-07-19T22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1428571428569"/>
    <x v="1"/>
    <s v="plays"/>
    <x v="3824"/>
    <d v="2016-08-01T08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142857142857"/>
    <x v="1"/>
    <s v="plays"/>
    <x v="3825"/>
    <d v="2015-06-16T20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05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61538461538467"/>
    <x v="1"/>
    <s v="plays"/>
    <x v="3827"/>
    <d v="2015-03-26T19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142857142858"/>
    <x v="1"/>
    <s v="plays"/>
    <x v="3828"/>
    <d v="2014-12-31T08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25"/>
    <x v="1"/>
    <s v="plays"/>
    <x v="3829"/>
    <d v="2016-08-31T15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2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01111111111113"/>
    <x v="1"/>
    <s v="plays"/>
    <x v="3831"/>
    <d v="2014-11-05T16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5555555555554"/>
    <x v="1"/>
    <s v="plays"/>
    <x v="3832"/>
    <d v="2016-02-19T21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4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85964912280699"/>
    <x v="1"/>
    <s v="plays"/>
    <x v="3834"/>
    <d v="2015-06-18T05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17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85714285714292"/>
    <x v="1"/>
    <s v="plays"/>
    <x v="3836"/>
    <d v="2016-08-02T23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1764705882354"/>
    <x v="1"/>
    <s v="plays"/>
    <x v="3837"/>
    <d v="2015-07-03T13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2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125"/>
    <x v="1"/>
    <s v="plays"/>
    <x v="3839"/>
    <d v="2015-07-29T22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66666666666668"/>
    <x v="1"/>
    <s v="plays"/>
    <x v="3840"/>
    <d v="2016-03-28T10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47058823529413"/>
    <x v="1"/>
    <s v="plays"/>
    <x v="3841"/>
    <d v="2014-07-20T13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695652173913047"/>
    <x v="1"/>
    <s v="plays"/>
    <x v="3842"/>
    <d v="2014-05-11T06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263157894737"/>
    <x v="1"/>
    <s v="plays"/>
    <x v="3843"/>
    <d v="2014-05-31T20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1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66666666666671"/>
    <x v="1"/>
    <s v="plays"/>
    <x v="3845"/>
    <d v="2015-10-01T10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25"/>
    <x v="1"/>
    <s v="plays"/>
    <x v="3846"/>
    <d v="2014-10-04T01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5555555555554"/>
    <x v="1"/>
    <s v="plays"/>
    <x v="3847"/>
    <d v="2015-07-19T00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1627906976742"/>
    <x v="1"/>
    <s v="plays"/>
    <x v="3848"/>
    <d v="2015-10-18T14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64285714285708"/>
    <x v="1"/>
    <s v="plays"/>
    <x v="3849"/>
    <d v="2015-06-11T13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4-12-31T21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05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6T22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15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16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17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1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2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16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16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38461538461533"/>
    <x v="1"/>
    <s v="plays"/>
    <x v="3860"/>
    <d v="2014-08-12T10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16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1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e v="#DIV/0!"/>
    <x v="1"/>
    <s v="plays"/>
    <x v="3863"/>
    <d v="2015-11-05T11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17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28571428571431"/>
    <x v="1"/>
    <s v="plays"/>
    <x v="3865"/>
    <d v="2014-08-30T00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2T22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4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0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3333333333333"/>
    <x v="1"/>
    <s v="musical"/>
    <x v="3869"/>
    <d v="2015-03-13T22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2T23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3333333333334"/>
    <x v="1"/>
    <s v="musical"/>
    <x v="3871"/>
    <d v="2017-03-29T12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e v="#DIV/0!"/>
    <x v="1"/>
    <s v="musical"/>
    <x v="3872"/>
    <d v="2015-08-13T22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e v="#DIV/0!"/>
    <x v="1"/>
    <s v="musical"/>
    <x v="3873"/>
    <d v="2015-10-08T11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e v="#DIV/0!"/>
    <x v="1"/>
    <s v="musical"/>
    <x v="3874"/>
    <d v="2015-01-23T20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e v="#DIV/0!"/>
    <x v="1"/>
    <s v="musical"/>
    <x v="3875"/>
    <d v="2016-09-03T05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0869565217391"/>
    <x v="1"/>
    <s v="musical"/>
    <x v="3876"/>
    <d v="2016-02-02T09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2857142857139"/>
    <x v="1"/>
    <s v="musical"/>
    <x v="3877"/>
    <d v="2016-12-08T11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29T22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e v="#DIV/0!"/>
    <x v="1"/>
    <s v="musical"/>
    <x v="3879"/>
    <d v="2015-01-25T15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47058823529413"/>
    <x v="1"/>
    <s v="musical"/>
    <x v="3880"/>
    <d v="2014-07-30T18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19T19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e v="#DIV/0!"/>
    <x v="1"/>
    <s v="musical"/>
    <x v="3882"/>
    <d v="2016-01-31T18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e v="#DIV/0!"/>
    <x v="1"/>
    <s v="musical"/>
    <x v="3883"/>
    <d v="2014-09-02T09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e v="#DIV/0!"/>
    <x v="1"/>
    <s v="musical"/>
    <x v="3884"/>
    <d v="2015-03-27T12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e v="#DIV/0!"/>
    <x v="1"/>
    <s v="musical"/>
    <x v="3885"/>
    <d v="2016-05-09T17:49:51"/>
  </r>
  <r>
    <s v="a (Canceled)"/>
    <n v="1"/>
    <n v="10000"/>
    <n v="0"/>
    <x v="1"/>
    <s v="AU"/>
    <s v="AUD"/>
    <n v="1418275702"/>
    <n v="1415683702"/>
    <b v="0"/>
    <n v="0"/>
    <b v="0"/>
    <s v="theater/musical"/>
    <x v="50"/>
    <e v="#DIV/0!"/>
    <x v="1"/>
    <s v="musical"/>
    <x v="3886"/>
    <d v="2014-12-11T00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17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4285714285715"/>
    <x v="1"/>
    <s v="plays"/>
    <x v="3888"/>
    <d v="2017-02-26T08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1111111111111"/>
    <x v="1"/>
    <s v="plays"/>
    <x v="3889"/>
    <d v="2015-01-04T18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3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2857142857146"/>
    <x v="1"/>
    <s v="plays"/>
    <x v="3891"/>
    <d v="2015-03-22T23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e v="#DIV/0!"/>
    <x v="1"/>
    <s v="plays"/>
    <x v="3892"/>
    <d v="2014-08-24T02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380952380952"/>
    <x v="1"/>
    <s v="plays"/>
    <x v="3893"/>
    <d v="2014-07-01T01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2727272727273"/>
    <x v="1"/>
    <s v="plays"/>
    <x v="3894"/>
    <d v="2016-12-05T23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1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6T23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15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75"/>
    <x v="1"/>
    <s v="plays"/>
    <x v="3898"/>
    <d v="2015-08-17T11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3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0T21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4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58064516129032"/>
    <x v="1"/>
    <s v="plays"/>
    <x v="3902"/>
    <d v="2016-11-14T07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e v="#DIV/0!"/>
    <x v="1"/>
    <s v="plays"/>
    <x v="3903"/>
    <d v="2015-08-14T14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0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4285714285715"/>
    <x v="1"/>
    <s v="plays"/>
    <x v="3905"/>
    <d v="2015-06-11T18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25"/>
    <x v="1"/>
    <s v="plays"/>
    <x v="3906"/>
    <d v="2015-06-26T08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15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8T22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3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66666666666664"/>
    <x v="1"/>
    <s v="plays"/>
    <x v="3910"/>
    <d v="2015-09-07T13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38888888888886"/>
    <x v="1"/>
    <s v="plays"/>
    <x v="3911"/>
    <d v="2014-11-26T15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4T23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5714285714286"/>
    <x v="1"/>
    <s v="plays"/>
    <x v="3913"/>
    <d v="2015-11-30T01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66666666666664"/>
    <x v="1"/>
    <s v="plays"/>
    <x v="3914"/>
    <d v="2015-05-10T17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18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e v="#DIV/0!"/>
    <x v="1"/>
    <s v="plays"/>
    <x v="3916"/>
    <d v="2016-06-03T06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07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1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7T19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05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e v="#DIV/0!"/>
    <x v="1"/>
    <s v="plays"/>
    <x v="3921"/>
    <d v="2014-10-26T13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66666666666666"/>
    <x v="1"/>
    <s v="plays"/>
    <x v="3922"/>
    <d v="2015-03-02T18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1764705882348"/>
    <x v="1"/>
    <s v="plays"/>
    <x v="3923"/>
    <d v="2015-04-09T18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18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15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6T21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1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5T23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57142857142854"/>
    <x v="1"/>
    <s v="plays"/>
    <x v="3929"/>
    <d v="2016-09-18T14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e v="#DIV/0!"/>
    <x v="1"/>
    <s v="plays"/>
    <x v="3930"/>
    <d v="2016-04-01T01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e v="#DIV/0!"/>
    <x v="1"/>
    <s v="plays"/>
    <x v="3931"/>
    <d v="2015-09-05T22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5T22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3333333333329"/>
    <x v="1"/>
    <s v="plays"/>
    <x v="3933"/>
    <d v="2016-07-16T19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3333333333336"/>
    <x v="1"/>
    <s v="plays"/>
    <x v="3934"/>
    <d v="2015-10-01T08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3913043478258"/>
    <x v="1"/>
    <s v="plays"/>
    <x v="3935"/>
    <d v="2015-10-04T10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e v="#DIV/0!"/>
    <x v="1"/>
    <s v="plays"/>
    <x v="3936"/>
    <d v="2016-12-01T02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0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16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6T23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06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4T20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e v="#DIV/0!"/>
    <x v="1"/>
    <s v="plays"/>
    <x v="3942"/>
    <d v="2015-06-16T16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7692307692307"/>
    <x v="1"/>
    <s v="plays"/>
    <x v="3943"/>
    <d v="2015-11-02T11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e v="#DIV/0!"/>
    <x v="1"/>
    <s v="plays"/>
    <x v="3944"/>
    <d v="2015-08-27T10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4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3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1T22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e v="#DIV/0!"/>
    <x v="1"/>
    <s v="plays"/>
    <x v="3948"/>
    <d v="2014-09-07T02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125"/>
    <x v="1"/>
    <s v="plays"/>
    <x v="3949"/>
    <d v="2015-02-10T21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3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3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3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e v="#DIV/0!"/>
    <x v="1"/>
    <s v="plays"/>
    <x v="3953"/>
    <d v="2016-07-29T18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e v="#DIV/0!"/>
    <x v="1"/>
    <s v="plays"/>
    <x v="3954"/>
    <d v="2014-07-14T10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25"/>
    <x v="1"/>
    <s v="plays"/>
    <x v="3955"/>
    <d v="2015-11-28T16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e v="#DIV/0!"/>
    <x v="1"/>
    <s v="plays"/>
    <x v="3956"/>
    <d v="2016-04-24T19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18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25"/>
    <x v="1"/>
    <s v="plays"/>
    <x v="3958"/>
    <d v="2014-08-02T09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3333333333332"/>
    <x v="1"/>
    <s v="plays"/>
    <x v="3959"/>
    <d v="2014-09-28T13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15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16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09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e v="#DIV/0!"/>
    <x v="1"/>
    <s v="plays"/>
    <x v="3963"/>
    <d v="2015-11-17T23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1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3T23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3T21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1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09090909090907"/>
    <x v="1"/>
    <s v="plays"/>
    <x v="3968"/>
    <d v="2016-05-22T14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66666666666664"/>
    <x v="1"/>
    <s v="plays"/>
    <x v="3969"/>
    <d v="2016-08-28T22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15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66666666666668"/>
    <x v="1"/>
    <s v="plays"/>
    <x v="3971"/>
    <d v="2014-07-21T07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75"/>
    <x v="1"/>
    <s v="plays"/>
    <x v="3972"/>
    <d v="2015-02-05T20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054054054055"/>
    <x v="1"/>
    <s v="plays"/>
    <x v="3973"/>
    <d v="2016-05-08T23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090909090909"/>
    <x v="1"/>
    <s v="plays"/>
    <x v="3974"/>
    <d v="2016-06-02T08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e v="#DIV/0!"/>
    <x v="1"/>
    <s v="plays"/>
    <x v="3975"/>
    <d v="2016-07-13T15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2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3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0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33333333333332"/>
    <x v="1"/>
    <s v="plays"/>
    <x v="3979"/>
    <d v="2015-03-29T15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85714285714292"/>
    <x v="1"/>
    <s v="plays"/>
    <x v="3980"/>
    <d v="2014-07-05T09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6T23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4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2608695652172"/>
    <x v="1"/>
    <s v="plays"/>
    <x v="3983"/>
    <d v="2014-05-20T01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7T19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36842105263158"/>
    <x v="1"/>
    <s v="plays"/>
    <x v="3985"/>
    <d v="2016-02-20T16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3846153846154"/>
    <x v="1"/>
    <s v="plays"/>
    <x v="3986"/>
    <d v="2016-05-06T08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15384615384615"/>
    <x v="1"/>
    <s v="plays"/>
    <x v="3987"/>
    <d v="2014-05-16T17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8T20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e v="#DIV/0!"/>
    <x v="1"/>
    <s v="plays"/>
    <x v="3989"/>
    <d v="2015-11-08T13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1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0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1111111111114"/>
    <x v="1"/>
    <s v="plays"/>
    <x v="3992"/>
    <d v="2015-12-11T18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15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4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06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35294117647058"/>
    <x v="1"/>
    <s v="plays"/>
    <x v="3996"/>
    <d v="2014-11-20T11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e v="#DIV/0!"/>
    <x v="1"/>
    <s v="plays"/>
    <x v="3997"/>
    <d v="2015-04-05T03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3333333333336"/>
    <x v="1"/>
    <s v="plays"/>
    <x v="3998"/>
    <d v="2015-03-28T17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1428571428569"/>
    <x v="1"/>
    <s v="plays"/>
    <x v="3999"/>
    <d v="2014-08-31T14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09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57142857142854"/>
    <x v="1"/>
    <s v="plays"/>
    <x v="4001"/>
    <d v="2017-03-01T14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6T20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09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7T22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4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3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1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18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1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2105263157897"/>
    <x v="1"/>
    <s v="plays"/>
    <x v="4010"/>
    <d v="2014-10-26T13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08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e v="#DIV/0!"/>
    <x v="1"/>
    <s v="plays"/>
    <x v="4012"/>
    <d v="2015-05-02T08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2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e v="#DIV/0!"/>
    <x v="1"/>
    <s v="plays"/>
    <x v="4014"/>
    <d v="2016-03-05T00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3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15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1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16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1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3333333333336"/>
    <x v="1"/>
    <s v="plays"/>
    <x v="4020"/>
    <d v="2015-03-23T22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16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58375634517766"/>
    <x v="1"/>
    <s v="plays"/>
    <x v="4022"/>
    <d v="2015-01-31T21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e v="#DIV/0!"/>
    <x v="1"/>
    <s v="plays"/>
    <x v="4023"/>
    <d v="2016-03-24T17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1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0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e v="#DIV/0!"/>
    <x v="1"/>
    <s v="plays"/>
    <x v="4026"/>
    <d v="2015-12-04T11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4285714285715"/>
    <x v="1"/>
    <s v="plays"/>
    <x v="4027"/>
    <d v="2017-02-22T20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17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e v="#DIV/0!"/>
    <x v="1"/>
    <s v="plays"/>
    <x v="4029"/>
    <d v="2015-12-13T19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66666666666671"/>
    <x v="1"/>
    <s v="plays"/>
    <x v="4030"/>
    <d v="2016-02-03T13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e v="#DIV/0!"/>
    <x v="1"/>
    <s v="plays"/>
    <x v="4031"/>
    <d v="2014-12-18T10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15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0319148936175"/>
    <x v="1"/>
    <s v="plays"/>
    <x v="4033"/>
    <d v="2016-10-02T04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16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16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5882352941177"/>
    <x v="1"/>
    <s v="plays"/>
    <x v="4036"/>
    <d v="2014-07-01T17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09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4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0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7T22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06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4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e v="#DIV/0!"/>
    <x v="1"/>
    <s v="plays"/>
    <x v="4043"/>
    <d v="2014-11-20T17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0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0T23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3333333333336"/>
    <x v="1"/>
    <s v="plays"/>
    <x v="4046"/>
    <d v="2014-10-22T10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0T20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8021978021978"/>
    <x v="1"/>
    <s v="plays"/>
    <x v="4048"/>
    <d v="2016-04-11T06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18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0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e v="#DIV/0!"/>
    <x v="1"/>
    <s v="plays"/>
    <x v="4051"/>
    <d v="2014-05-09T01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15384615384613"/>
    <x v="1"/>
    <s v="plays"/>
    <x v="4052"/>
    <d v="2014-10-13T16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15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e v="#DIV/0!"/>
    <x v="1"/>
    <s v="plays"/>
    <x v="4054"/>
    <d v="2016-09-30T23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2380952380949"/>
    <x v="1"/>
    <s v="plays"/>
    <x v="4055"/>
    <d v="2014-06-19T10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3333333333329"/>
    <x v="1"/>
    <s v="plays"/>
    <x v="4056"/>
    <d v="2016-07-03T14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666666666666"/>
    <x v="1"/>
    <s v="plays"/>
    <x v="4057"/>
    <d v="2015-11-25T18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3-31T22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4285714285715"/>
    <x v="1"/>
    <s v="plays"/>
    <x v="4059"/>
    <d v="2014-09-15T22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1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e v="#DIV/0!"/>
    <x v="1"/>
    <s v="plays"/>
    <x v="4061"/>
    <d v="2016-04-20T21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333333333334"/>
    <x v="1"/>
    <s v="plays"/>
    <x v="4062"/>
    <d v="2016-07-02T12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1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66666666666671"/>
    <x v="1"/>
    <s v="plays"/>
    <x v="4064"/>
    <d v="2015-04-29T09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17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8T19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1764705882354"/>
    <x v="1"/>
    <s v="plays"/>
    <x v="4067"/>
    <d v="2015-09-27T21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18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7692307692308"/>
    <x v="1"/>
    <s v="plays"/>
    <x v="4069"/>
    <d v="2015-02-28T07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2-28T22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e v="#DIV/0!"/>
    <x v="1"/>
    <s v="plays"/>
    <x v="4071"/>
    <d v="2016-12-26T14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3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8T23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09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07692307692307"/>
    <x v="1"/>
    <s v="plays"/>
    <x v="4075"/>
    <d v="2014-06-30T12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e v="#DIV/0!"/>
    <x v="1"/>
    <s v="plays"/>
    <x v="4076"/>
    <d v="2014-10-21T14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2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e v="#DIV/0!"/>
    <x v="1"/>
    <s v="plays"/>
    <x v="4078"/>
    <d v="2017-01-27T13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17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e v="#DIV/0!"/>
    <x v="1"/>
    <s v="plays"/>
    <x v="4080"/>
    <d v="2016-06-14T13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66666666666668"/>
    <x v="1"/>
    <s v="plays"/>
    <x v="4081"/>
    <d v="2015-03-08T07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18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3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05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3T22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0T23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e v="#DIV/0!"/>
    <x v="1"/>
    <s v="plays"/>
    <x v="4087"/>
    <d v="2016-07-17T12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05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2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66666666666666"/>
    <x v="1"/>
    <s v="plays"/>
    <x v="4090"/>
    <d v="2015-08-07T10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07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4T22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4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1T23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8T19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3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e v="#DIV/0!"/>
    <x v="1"/>
    <s v="plays"/>
    <x v="4097"/>
    <d v="2016-01-31T18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e v="#DIV/0!"/>
    <x v="1"/>
    <s v="plays"/>
    <x v="4098"/>
    <d v="2016-06-04T12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15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e v="#DIV/0!"/>
    <x v="1"/>
    <s v="plays"/>
    <x v="4100"/>
    <d v="2014-10-24T21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e v="#DIV/0!"/>
    <x v="1"/>
    <s v="plays"/>
    <x v="4101"/>
    <d v="2017-01-25T16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3333333333332"/>
    <x v="1"/>
    <s v="plays"/>
    <x v="4102"/>
    <d v="2016-05-15T15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66666666666668"/>
    <x v="1"/>
    <s v="plays"/>
    <x v="4103"/>
    <d v="2015-08-26T13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85714285714285"/>
    <x v="1"/>
    <s v="plays"/>
    <x v="4104"/>
    <d v="2016-10-27T01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333333333331"/>
    <x v="1"/>
    <s v="plays"/>
    <x v="4105"/>
    <d v="2016-12-25T19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6969696969697"/>
    <x v="1"/>
    <s v="plays"/>
    <x v="4106"/>
    <d v="2015-04-01T20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17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0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e v="#DIV/0!"/>
    <x v="1"/>
    <s v="plays"/>
    <x v="4109"/>
    <d v="2015-11-29T08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3333333333334"/>
    <x v="1"/>
    <s v="plays"/>
    <x v="4110"/>
    <d v="2016-07-21T10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66666666666666"/>
    <x v="1"/>
    <s v="plays"/>
    <x v="4111"/>
    <d v="2015-02-23T22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7T19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8F9F9-FD79-5749-A5FB-1CC007C063C2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17588-B262-AB47-91A5-39962EBB7827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9F267-9303-8941-A247-64AFDA9729E2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3903A-1C82-EC4E-982D-42CE80EB4211}" name="PivotTable10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67121-EFB5-3B47-88BD-8B92C5AA9510}" name="PivotTable1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L4:U15" firstHeaderRow="1" firstDataRow="2" firstDataCol="1" rowPageCount="1" colPageCount="1"/>
  <pivotFields count="21"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5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4" hier="-1"/>
  </pageFields>
  <dataFields count="1">
    <dataField name="Average of Percent Funded" fld="13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4EE2F-5B0C-9F4C-A092-AE2F2F506CD4}" name="PivotTable12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J14" firstHeaderRow="1" firstDataRow="2" firstDataCol="1" rowPageCount="1" colPageCount="1"/>
  <pivotFields count="21">
    <pivotField showAll="0"/>
    <pivotField showAll="0"/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5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4" hier="-1"/>
  </pageFields>
  <dataFields count="1">
    <dataField name="Average of Percent Funded" fld="13" subtotal="average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5" workbookViewId="0">
      <selection activeCell="K7" sqref="K7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0.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28.83203125" bestFit="1" customWidth="1"/>
    <col min="17" max="17" width="11" bestFit="1" customWidth="1"/>
    <col min="18" max="18" width="14.5" bestFit="1" customWidth="1"/>
    <col min="19" max="19" width="20.83203125" bestFit="1" customWidth="1"/>
    <col min="20" max="20" width="19.6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(((J67/60)/60)/24)+DATE(1970,1,1)+(-5/24)</f>
        <v>41835.612893518519</v>
      </c>
      <c r="T67" s="9">
        <f t="shared" ref="T67:T130" si="11">(((I67/60)/60)/24)+DATE(1970,1,1)+(-5/24)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(((J131/60)/60)/24)+DATE(1970,1,1)+(-5/24)</f>
        <v>41882.728969907403</v>
      </c>
      <c r="T131" s="9">
        <f t="shared" ref="T131:T194" si="17">(((I131/60)/60)/24)+DATE(1970,1,1)+(-5/24)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(((J195/60)/60)/24)+DATE(1970,1,1)+(-5/24)</f>
        <v>41911.726458333331</v>
      </c>
      <c r="T195" s="9">
        <f t="shared" ref="T195:T258" si="23">(((I195/60)/60)/24)+DATE(1970,1,1)+(-5/24)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(((J259/60)/60)/24)+DATE(1970,1,1)+(-5/24)</f>
        <v>42479.418541666666</v>
      </c>
      <c r="T259" s="9">
        <f t="shared" ref="T259:T322" si="29">(((I259/60)/60)/24)+DATE(1970,1,1)+(-5/24)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(((J323/60)/60)/24)+DATE(1970,1,1)+(-5/24)</f>
        <v>42647.238263888888</v>
      </c>
      <c r="T323" s="9">
        <f t="shared" ref="T323:T386" si="35">(((I323/60)/60)/24)+DATE(1970,1,1)+(-5/24)</f>
        <v>42682.27993055556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(((J387/60)/60)/24)+DATE(1970,1,1)+(-5/24)</f>
        <v>41934.376168981478</v>
      </c>
      <c r="T387" s="9">
        <f t="shared" ref="T387:T450" si="41">(((I387/60)/60)/24)+DATE(1970,1,1)+(-5/24)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(((J451/60)/60)/24)+DATE(1970,1,1)+(-5/24)</f>
        <v>41534.359780092593</v>
      </c>
      <c r="T451" s="9">
        <f t="shared" ref="T451:T514" si="47">(((I451/60)/60)/24)+DATE(1970,1,1)+(-5/24)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(((J515/60)/60)/24)+DATE(1970,1,1)+(-5/24)</f>
        <v>42552.445659722223</v>
      </c>
      <c r="T515" s="9">
        <f t="shared" ref="T515:T578" si="53">(((I515/60)/60)/24)+DATE(1970,1,1)+(-5/24)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(((J579/60)/60)/24)+DATE(1970,1,1)+(-5/24)</f>
        <v>42450.380810185183</v>
      </c>
      <c r="T579" s="9">
        <f t="shared" ref="T579:T642" si="59">(((I579/60)/60)/24)+DATE(1970,1,1)+(-5/24)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42683.21197916667</v>
      </c>
      <c r="T642" s="9">
        <f t="shared" si="59"/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(((J643/60)/60)/24)+DATE(1970,1,1)+(-5/24)</f>
        <v>42199.361666666664</v>
      </c>
      <c r="T643" s="9">
        <f t="shared" ref="T643:T706" si="65">(((I643/60)/60)/24)+DATE(1970,1,1)+(-5/24)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(((J707/60)/60)/24)+DATE(1970,1,1)+(-5/24)</f>
        <v>42726.283310185179</v>
      </c>
      <c r="T707" s="9">
        <f t="shared" ref="T707:T770" si="71">(((I707/60)/60)/24)+DATE(1970,1,1)+(-5/24)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(((J771/60)/60)/24)+DATE(1970,1,1)+(-5/24)</f>
        <v>41604.788124999999</v>
      </c>
      <c r="T771" s="9">
        <f t="shared" ref="T771:T834" si="77">(((I771/60)/60)/24)+DATE(1970,1,1)+(-5/24)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40929.134027777778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(((J835/60)/60)/24)+DATE(1970,1,1)+(-5/24)</f>
        <v>41718.669849537036</v>
      </c>
      <c r="T835" s="9">
        <f t="shared" ref="T835:T898" si="83">(((I835/60)/60)/24)+DATE(1970,1,1)+(-5/24)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42218.664652777778</v>
      </c>
      <c r="T898" s="9">
        <f t="shared" si="83"/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(((J899/60)/60)/24)+DATE(1970,1,1)+(-5/24)</f>
        <v>41211.480416666665</v>
      </c>
      <c r="T899" s="9">
        <f t="shared" ref="T899:T962" si="89">(((I899/60)/60)/24)+DATE(1970,1,1)+(-5/24)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42732.664652777778</v>
      </c>
      <c r="T947" s="9">
        <f t="shared" si="89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</v>
      </c>
      <c r="T953" s="9">
        <f t="shared" si="89"/>
        <v>42525.44527777777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42692.446898148148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(((J963/60)/60)/24)+DATE(1970,1,1)+(-5/24)</f>
        <v>42740.485358796293</v>
      </c>
      <c r="T963" s="9">
        <f t="shared" ref="T963:T1026" si="95">(((I963/60)/60)/24)+DATE(1970,1,1)+(-5/24)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42506.208657407398</v>
      </c>
      <c r="T981" s="9">
        <f t="shared" si="95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42574.459317129629</v>
      </c>
      <c r="T985" s="9">
        <f t="shared" si="95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42090.865833333337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42748.851388888892</v>
      </c>
      <c r="T1002" s="9">
        <f t="shared" si="95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42276.416469907403</v>
      </c>
      <c r="T1007" s="9">
        <f t="shared" si="95"/>
        <v>42307.416469907403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42466.857129629621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42111.438391203708</v>
      </c>
      <c r="T1024" s="9">
        <f t="shared" si="95"/>
        <v>42141.438391203708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(((J1027/60)/60)/24)+DATE(1970,1,1)+(-5/24)</f>
        <v>42049.625428240739</v>
      </c>
      <c r="T1027" s="9">
        <f t="shared" ref="T1027:T1090" si="101">(((I1027/60)/60)/24)+DATE(1970,1,1)+(-5/24)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42688.524074074077</v>
      </c>
      <c r="T1035" s="9">
        <f t="shared" si="101"/>
        <v>42716.524074074077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41830.851759259262</v>
      </c>
      <c r="T1043" s="9">
        <f t="shared" si="101"/>
        <v>41850.851759259262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41844.666087962964</v>
      </c>
      <c r="T1047" s="9">
        <f t="shared" si="101"/>
        <v>41874.666087962964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41918.610127314809</v>
      </c>
      <c r="T1049" s="9">
        <f t="shared" si="101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42118.469641203708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42678.662997685176</v>
      </c>
      <c r="T1059" s="9">
        <f t="shared" si="101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41445.754421296297</v>
      </c>
      <c r="T1068" s="9">
        <f t="shared" si="101"/>
        <v>41490.754421296297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42440.162777777768</v>
      </c>
      <c r="T1070" s="9">
        <f t="shared" si="101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42479.35805555556</v>
      </c>
      <c r="T1081" s="9">
        <f t="shared" si="101"/>
        <v>42504.35805555556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41101.697777777779</v>
      </c>
      <c r="T1084" s="9">
        <f t="shared" si="101"/>
        <v>41131.697777777779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41775.505636574075</v>
      </c>
      <c r="T1089" s="9">
        <f t="shared" si="101"/>
        <v>41805.505636574075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(((J1091/60)/60)/24)+DATE(1970,1,1)+(-5/24)</f>
        <v>42150.981192129628</v>
      </c>
      <c r="T1091" s="9">
        <f t="shared" ref="T1091:T1154" si="107">(((I1091/60)/60)/24)+DATE(1970,1,1)+(-5/24)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40795.505011574067</v>
      </c>
      <c r="T1096" s="9">
        <f t="shared" si="107"/>
        <v>40825.505011574067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42346.995254629634</v>
      </c>
      <c r="T1113" s="9">
        <f t="shared" si="107"/>
        <v>42376.995254629634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41009.638981481476</v>
      </c>
      <c r="T1118" s="9">
        <f t="shared" si="107"/>
        <v>41069.638981481476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</v>
      </c>
      <c r="T1128" s="9">
        <f t="shared" si="107"/>
        <v>42565.11914351851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42558.781180555547</v>
      </c>
      <c r="T1137" s="9">
        <f t="shared" si="107"/>
        <v>42588.781180555547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42327.463298611103</v>
      </c>
      <c r="T1138" s="9">
        <f t="shared" si="107"/>
        <v>42357.463298611103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41975.139189814807</v>
      </c>
      <c r="T1141" s="9">
        <f t="shared" si="107"/>
        <v>42005.139189814807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42021.797766203708</v>
      </c>
      <c r="T1144" s="9">
        <f t="shared" si="107"/>
        <v>42051.797766203708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41854.539259259262</v>
      </c>
      <c r="T1147" s="9">
        <f t="shared" si="107"/>
        <v>41914.539259259262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42223.894247685181</v>
      </c>
      <c r="T1153" s="9">
        <f t="shared" si="107"/>
        <v>42253.894247685181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(((J1155/60)/60)/24)+DATE(1970,1,1)+(-5/24)</f>
        <v>42143.505844907406</v>
      </c>
      <c r="T1155" s="9">
        <f t="shared" ref="T1155:T1218" si="113">(((I1155/60)/60)/24)+DATE(1970,1,1)+(-5/24)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41792.006134259253</v>
      </c>
      <c r="T1167" s="9">
        <f t="shared" si="113"/>
        <v>41826.006134259253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41841.473981481482</v>
      </c>
      <c r="T1174" s="9">
        <f t="shared" si="113"/>
        <v>41871.473981481482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42449.353703703695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42409.567743055559</v>
      </c>
      <c r="T1195" s="9">
        <f t="shared" si="113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42152.080486111103</v>
      </c>
      <c r="T1204" s="9">
        <f t="shared" si="113"/>
        <v>42182.080486111103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42772.567743055559</v>
      </c>
      <c r="T1208" s="9">
        <f t="shared" si="113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(((J1219/60)/60)/24)+DATE(1970,1,1)+(-5/24)</f>
        <v>42535.6011574074</v>
      </c>
      <c r="T1219" s="9">
        <f t="shared" ref="T1219:T1282" si="119">(((I1219/60)/60)/24)+DATE(1970,1,1)+(-5/24)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42633.253622685181</v>
      </c>
      <c r="T1221" s="9">
        <f t="shared" si="119"/>
        <v>42663.253622685181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41506.639699074076</v>
      </c>
      <c r="T1234" s="9">
        <f t="shared" si="119"/>
        <v>41553.639699074076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41355.617164351846</v>
      </c>
      <c r="T1246" s="9">
        <f t="shared" si="119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41774.391597222217</v>
      </c>
      <c r="T1247" s="9">
        <f t="shared" si="119"/>
        <v>41804.391597222217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41067.532534722224</v>
      </c>
      <c r="T1251" s="9">
        <f t="shared" si="119"/>
        <v>41097.532534722224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40921.711006944446</v>
      </c>
      <c r="T1258" s="9">
        <f t="shared" si="119"/>
        <v>40951.711006944446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42445.614722222213</v>
      </c>
      <c r="T1271" s="9">
        <f t="shared" si="119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40933.648634259262</v>
      </c>
      <c r="T1272" s="9">
        <f t="shared" si="119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(((J1283/60)/60)/24)+DATE(1970,1,1)+(-5/24)</f>
        <v>41463.535138888888</v>
      </c>
      <c r="T1283" s="9">
        <f t="shared" ref="T1283:T1346" si="125">(((I1283/60)/60)/24)+DATE(1970,1,1)+(-5/24)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41586.266840277778</v>
      </c>
      <c r="T1284" s="9">
        <f t="shared" si="125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42708.926446759251</v>
      </c>
      <c r="T1291" s="9">
        <f t="shared" si="125"/>
        <v>42738.926446759251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42322.534386574065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42458.472592592596</v>
      </c>
      <c r="T1300" s="9">
        <f t="shared" si="125"/>
        <v>42488.472592592596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42387.294895833329</v>
      </c>
      <c r="T1309" s="9">
        <f t="shared" si="125"/>
        <v>42417.294895833329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42393.753576388881</v>
      </c>
      <c r="T1318" s="9">
        <f t="shared" si="125"/>
        <v>42428.753576388881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41974.583657407398</v>
      </c>
      <c r="T1328" s="9">
        <f t="shared" si="125"/>
        <v>42019.583657407398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42172.608090277768</v>
      </c>
      <c r="T1344" s="9">
        <f t="shared" si="125"/>
        <v>42202.608090277768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(((J1347/60)/60)/24)+DATE(1970,1,1)+(-5/24)</f>
        <v>41799.606006944443</v>
      </c>
      <c r="T1347" s="9">
        <f t="shared" ref="T1347:T1410" si="131">(((I1347/60)/60)/24)+DATE(1970,1,1)+(-5/24)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</v>
      </c>
      <c r="T1350" s="9">
        <f t="shared" si="131"/>
        <v>41991.29783564814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41429.830555555556</v>
      </c>
      <c r="T1358" s="9">
        <f t="shared" si="131"/>
        <v>41459.830555555556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41951.487337962957</v>
      </c>
      <c r="T1366" s="9">
        <f t="shared" si="131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42568.551041666658</v>
      </c>
      <c r="T1380" s="9">
        <f t="shared" si="131"/>
        <v>42583.551041666658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42130.28328703704</v>
      </c>
      <c r="T1381" s="9">
        <f t="shared" si="131"/>
        <v>42160.28328703704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42087.594976851848</v>
      </c>
      <c r="T1392" s="9">
        <f t="shared" si="131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(((J1411/60)/60)/24)+DATE(1970,1,1)+(-5/24)</f>
        <v>41944.925173611111</v>
      </c>
      <c r="T1411" s="9">
        <f t="shared" ref="T1411:T1474" si="137">(((I1411/60)/60)/24)+DATE(1970,1,1)+(-5/24)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42262.257638888892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42073.852337962955</v>
      </c>
      <c r="T1431" s="9">
        <f t="shared" si="137"/>
        <v>42103.852337962955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41961.605185185181</v>
      </c>
      <c r="T1432" s="9">
        <f t="shared" si="137"/>
        <v>41992.605185185181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42040.621539351843</v>
      </c>
      <c r="T1441" s="9">
        <f t="shared" si="137"/>
        <v>42070.621539351843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40645.806122685186</v>
      </c>
      <c r="T1470" s="9">
        <f t="shared" si="137"/>
        <v>40705.806122685186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(((J1475/60)/60)/24)+DATE(1970,1,1)+(-5/24)</f>
        <v>40939.771284722221</v>
      </c>
      <c r="T1475" s="9">
        <f t="shared" ref="T1475:T1538" si="143">(((I1475/60)/60)/24)+DATE(1970,1,1)+(-5/24)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41500.519583333327</v>
      </c>
      <c r="T1476" s="9">
        <f t="shared" si="143"/>
        <v>41530.519583333327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41136.649722222224</v>
      </c>
      <c r="T1484" s="9">
        <f t="shared" si="143"/>
        <v>41159.118749999994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41411.658275462964</v>
      </c>
      <c r="T1495" s="9">
        <f t="shared" si="143"/>
        <v>41441.658275462964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40254.242002314815</v>
      </c>
      <c r="T1509" s="9">
        <f t="shared" si="143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41809.176828703698</v>
      </c>
      <c r="T1512" s="9">
        <f t="shared" si="143"/>
        <v>41839.176828703698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42808.350532407399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42275.558969907412</v>
      </c>
      <c r="T1532" s="9">
        <f t="shared" si="143"/>
        <v>42300.558969907412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42221.465995370374</v>
      </c>
      <c r="T1536" s="9">
        <f t="shared" si="143"/>
        <v>42251.465995370374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(((J1539/60)/60)/24)+DATE(1970,1,1)+(-5/24)</f>
        <v>42552.106793981475</v>
      </c>
      <c r="T1539" s="9">
        <f t="shared" ref="T1539:T1602" si="149">(((I1539/60)/60)/24)+DATE(1970,1,1)+(-5/24)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42705.710868055547</v>
      </c>
      <c r="T1541" s="9">
        <f t="shared" si="149"/>
        <v>42738.710868055547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42316.715509259251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42107.844895833325</v>
      </c>
      <c r="T1561" s="9">
        <f t="shared" si="149"/>
        <v>42122.844895833325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41584.875034722223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41671.728530092587</v>
      </c>
      <c r="T1569" s="9">
        <f t="shared" si="149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42144.561145833337</v>
      </c>
      <c r="T1573" s="9">
        <f t="shared" si="149"/>
        <v>42174.561145833337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41799.315925925926</v>
      </c>
      <c r="T1577" s="9">
        <f t="shared" si="149"/>
        <v>41829.315925925926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41054.639444444445</v>
      </c>
      <c r="T1579" s="9">
        <f t="shared" si="149"/>
        <v>41114.639444444445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40989.841736111113</v>
      </c>
      <c r="T1582" s="9">
        <f t="shared" si="149"/>
        <v>41049.841736111113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42068.896087962967</v>
      </c>
      <c r="T1588" s="9">
        <f t="shared" si="149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42505.472916666658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41808.634027777778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41790.848981481482</v>
      </c>
      <c r="T1602" s="9">
        <f t="shared" si="149"/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(((J1603/60)/60)/24)+DATE(1970,1,1)+(-5/24)</f>
        <v>40637.884641203702</v>
      </c>
      <c r="T1603" s="9">
        <f t="shared" ref="T1603:T1666" si="155">(((I1603/60)/60)/24)+DATE(1970,1,1)+(-5/24)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40985.595312499994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41640.018055555556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41794.772789351846</v>
      </c>
      <c r="T1616" s="9">
        <f t="shared" si="155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41875.977847222224</v>
      </c>
      <c r="T1621" s="9">
        <f t="shared" si="155"/>
        <v>41896.977847222224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41950.086504629624</v>
      </c>
      <c r="T1624" s="9">
        <f t="shared" si="155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41579.639664351853</v>
      </c>
      <c r="T1628" s="9">
        <f t="shared" si="155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40750.132569444439</v>
      </c>
      <c r="T1634" s="9">
        <f t="shared" si="155"/>
        <v>40810.132569444439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40178.777083333334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41234.893055555556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41521.409027777772</v>
      </c>
      <c r="T1647" s="9">
        <f t="shared" si="155"/>
        <v>41535.409027777772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41865.549305555556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40939.553449074068</v>
      </c>
      <c r="T1666" s="9">
        <f t="shared" si="155"/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(((J1667/60)/60)/24)+DATE(1970,1,1)+(-5/24)</f>
        <v>40564.441122685181</v>
      </c>
      <c r="T1667" s="9">
        <f t="shared" ref="T1667:T1730" si="161">(((I1667/60)/60)/24)+DATE(1970,1,1)+(-5/24)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40844.941423611104</v>
      </c>
      <c r="T1670" s="9">
        <f t="shared" si="161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40313.722210648149</v>
      </c>
      <c r="T1672" s="9">
        <f t="shared" si="161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40973.517905092594</v>
      </c>
      <c r="T1678" s="9">
        <f t="shared" si="161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</v>
      </c>
      <c r="T1693" s="9">
        <f t="shared" si="161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</v>
      </c>
      <c r="T1699" s="9">
        <f t="shared" si="161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42187.073344907411</v>
      </c>
      <c r="T1705" s="9">
        <f t="shared" si="161"/>
        <v>42247.073344907411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41841.355486111104</v>
      </c>
      <c r="T1711" s="9">
        <f t="shared" si="161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42341.382962962954</v>
      </c>
      <c r="T1712" s="9">
        <f t="shared" si="161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42713.410868055551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42460.773587962954</v>
      </c>
      <c r="T1719" s="9">
        <f t="shared" si="161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42044.719641203708</v>
      </c>
      <c r="T1729" s="9">
        <f t="shared" si="161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(((J1731/60)/60)/24)+DATE(1970,1,1)+(-5/24)</f>
        <v>42470.843819444439</v>
      </c>
      <c r="T1731" s="9">
        <f t="shared" ref="T1731:T1794" si="167">(((I1731/60)/60)/24)+DATE(1970,1,1)+(-5/24)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42271.879432870373</v>
      </c>
      <c r="T1732" s="9">
        <f t="shared" si="167"/>
        <v>42301.879432870373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42559.605844907412</v>
      </c>
      <c r="T1737" s="9">
        <f t="shared" si="167"/>
        <v>42589.605844907412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42175.740648148152</v>
      </c>
      <c r="T1739" s="9">
        <f t="shared" si="167"/>
        <v>42205.740648148152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42171.60905092593</v>
      </c>
      <c r="T1742" s="9">
        <f t="shared" si="167"/>
        <v>42201.60905092593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42710.668634259251</v>
      </c>
      <c r="T1744" s="9">
        <f t="shared" si="167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42292.227199074077</v>
      </c>
      <c r="T1749" s="9">
        <f t="shared" si="167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41905.771296296298</v>
      </c>
      <c r="T1773" s="9">
        <f t="shared" si="167"/>
        <v>41935.771296296298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41891.768055555556</v>
      </c>
      <c r="T1777" s="9">
        <f t="shared" si="167"/>
        <v>41936.768055555556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42493.392476851855</v>
      </c>
      <c r="T1782" s="9">
        <f t="shared" si="167"/>
        <v>42553.392476851855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42010.466180555559</v>
      </c>
      <c r="T1792" s="9">
        <f t="shared" si="167"/>
        <v>42040.466180555559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(((J1795/60)/60)/24)+DATE(1970,1,1)+(-5/24)</f>
        <v>41940.683333333334</v>
      </c>
      <c r="T1795" s="9">
        <f t="shared" ref="T1795:T1858" si="173">(((I1795/60)/60)/24)+DATE(1970,1,1)+(-5/24)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42017.863217592596</v>
      </c>
      <c r="T1805" s="9">
        <f t="shared" si="173"/>
        <v>42048.863217592596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42172.698344907411</v>
      </c>
      <c r="T1817" s="9">
        <f t="shared" si="173"/>
        <v>42186.698344907411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42064.87604166667</v>
      </c>
      <c r="T1822" s="9">
        <f t="shared" si="173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41634.588680555549</v>
      </c>
      <c r="T1824" s="9">
        <f t="shared" si="173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41626.707951388889</v>
      </c>
      <c r="T1826" s="9">
        <f t="shared" si="173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(((J1859/60)/60)/24)+DATE(1970,1,1)+(-5/24)</f>
        <v>41864.560335648144</v>
      </c>
      <c r="T1859" s="9">
        <f t="shared" ref="T1859:T1922" si="179">(((I1859/60)/60)/24)+DATE(1970,1,1)+(-5/24)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41655.500972222217</v>
      </c>
      <c r="T1862" s="9">
        <f t="shared" si="179"/>
        <v>41676.500972222217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42755.284421296288</v>
      </c>
      <c r="T1864" s="9">
        <f t="shared" si="179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42680.200775462967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41776.076446759253</v>
      </c>
      <c r="T1878" s="9">
        <f t="shared" si="179"/>
        <v>41806.076446759253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40920.696562500001</v>
      </c>
      <c r="T1896" s="9">
        <f t="shared" si="179"/>
        <v>40951.696562500001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41680.375069444446</v>
      </c>
      <c r="T1899" s="9">
        <f t="shared" si="179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42113.667233796288</v>
      </c>
      <c r="T1921" s="9">
        <f t="shared" si="179"/>
        <v>42143.667233796288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(((J1923/60)/60)/24)+DATE(1970,1,1)+(-5/24)</f>
        <v>41074.013229166667</v>
      </c>
      <c r="T1923" s="9">
        <f t="shared" ref="T1923:T1986" si="185">(((I1923/60)/60)/24)+DATE(1970,1,1)+(-5/24)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41371.439745370371</v>
      </c>
      <c r="T1930" s="9">
        <f t="shared" si="185"/>
        <v>41401.439745370371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40911.601539351846</v>
      </c>
      <c r="T1934" s="9">
        <f t="shared" si="185"/>
        <v>40932.601539351846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41773.72420138889</v>
      </c>
      <c r="T1937" s="9">
        <f t="shared" si="185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42157.043495370373</v>
      </c>
      <c r="T1947" s="9">
        <f t="shared" si="185"/>
        <v>42197.043495370373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41688.941678240735</v>
      </c>
      <c r="T1948" s="9">
        <f t="shared" si="185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41800.214710648142</v>
      </c>
      <c r="T1951" s="9">
        <f t="shared" si="185"/>
        <v>41830.214710648142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41178.890196759254</v>
      </c>
      <c r="T1959" s="9">
        <f t="shared" si="185"/>
        <v>41208.890196759254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41871.63726851852</v>
      </c>
      <c r="T1961" s="9">
        <f t="shared" si="185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41383.943298611113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(((J1987/60)/60)/24)+DATE(1970,1,1)+(-5/24)</f>
        <v>42555.490405092591</v>
      </c>
      <c r="T1987" s="9">
        <f t="shared" ref="T1987:T2050" si="191">(((I1987/60)/60)/24)+DATE(1970,1,1)+(-5/24)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42413.225497685176</v>
      </c>
      <c r="T1988" s="9">
        <f t="shared" si="191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42329.380057870374</v>
      </c>
      <c r="T1995" s="9">
        <f t="shared" si="191"/>
        <v>42359.380057870374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41312.672442129624</v>
      </c>
      <c r="T2018" s="9">
        <f t="shared" si="191"/>
        <v>41342.672442129624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</v>
      </c>
      <c r="T2022" s="9">
        <f t="shared" si="191"/>
        <v>41773.752777777772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42048.605543981481</v>
      </c>
      <c r="T2029" s="9">
        <f t="shared" si="191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41738.656469907408</v>
      </c>
      <c r="T2038" s="9">
        <f t="shared" si="191"/>
        <v>41768.656469907408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41578.718784722223</v>
      </c>
      <c r="T2042" s="9">
        <f t="shared" si="191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41068.880173611105</v>
      </c>
      <c r="T2047" s="9">
        <f t="shared" si="191"/>
        <v>41098.880173611105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(((J2051/60)/60)/24)+DATE(1970,1,1)+(-5/24)</f>
        <v>41575.319016203699</v>
      </c>
      <c r="T2051" s="9">
        <f t="shared" ref="T2051:T2114" si="197">(((I2051/60)/60)/24)+DATE(1970,1,1)+(-5/24)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41003.948553240742</v>
      </c>
      <c r="T2083" s="9">
        <f t="shared" si="197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40870.953657407401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40395.506388888884</v>
      </c>
      <c r="T2090" s="9">
        <f t="shared" si="197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41299.173090277778</v>
      </c>
      <c r="T2092" s="9">
        <f t="shared" si="197"/>
        <v>41329.173090277778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40555.114328703698</v>
      </c>
      <c r="T2093" s="9">
        <f t="shared" si="197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40758.525150462956</v>
      </c>
      <c r="T2097" s="9">
        <f t="shared" si="197"/>
        <v>40818.525150462956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40818.376562499994</v>
      </c>
      <c r="T2099" s="9">
        <f t="shared" si="197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(((J2115/60)/60)/24)+DATE(1970,1,1)+(-5/24)</f>
        <v>41870.657129629624</v>
      </c>
      <c r="T2115" s="9">
        <f t="shared" ref="T2115:T2178" si="203">(((I2115/60)/60)/24)+DATE(1970,1,1)+(-5/24)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40463.819849537031</v>
      </c>
      <c r="T2126" s="9">
        <f t="shared" si="203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42045.297025462954</v>
      </c>
      <c r="T2129" s="9">
        <f t="shared" si="203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41156.755011574067</v>
      </c>
      <c r="T2137" s="9">
        <f t="shared" si="203"/>
        <v>41186.755011574067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42520.639050925929</v>
      </c>
      <c r="T2153" s="9">
        <f t="shared" si="203"/>
        <v>42550.639050925929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40710.522847222215</v>
      </c>
      <c r="T2161" s="9">
        <f t="shared" si="203"/>
        <v>40740.522847222215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42240.644201388881</v>
      </c>
      <c r="T2163" s="9">
        <f t="shared" si="203"/>
        <v>42270.644201388881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42082.371759259251</v>
      </c>
      <c r="T2174" s="9">
        <f t="shared" si="203"/>
        <v>42112.371759259251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(((J2179/60)/60)/24)+DATE(1970,1,1)+(-5/24)</f>
        <v>42502.042442129627</v>
      </c>
      <c r="T2179" s="9">
        <f t="shared" ref="T2179:T2242" si="209">(((I2179/60)/60)/24)+DATE(1970,1,1)+(-5/24)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42745.157141203708</v>
      </c>
      <c r="T2185" s="9">
        <f t="shared" si="209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41319.141655092593</v>
      </c>
      <c r="T2187" s="9">
        <f t="shared" si="209"/>
        <v>41359.141655092593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41276.638483796298</v>
      </c>
      <c r="T2203" s="9">
        <f t="shared" si="209"/>
        <v>41290.638483796298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41031.613298611104</v>
      </c>
      <c r="T2207" s="9">
        <f t="shared" si="209"/>
        <v>41061.613298611104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41013.524999999994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42194.543344907412</v>
      </c>
      <c r="T2218" s="9">
        <f t="shared" si="209"/>
        <v>42208.543344907412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42331.170590277768</v>
      </c>
      <c r="T2235" s="9">
        <f t="shared" si="209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(((J2243/60)/60)/24)+DATE(1970,1,1)+(-5/24)</f>
        <v>42766.619212962956</v>
      </c>
      <c r="T2243" s="9">
        <f t="shared" ref="T2243:T2306" si="215">(((I2243/60)/60)/24)+DATE(1970,1,1)+(-5/24)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41660.500196759262</v>
      </c>
      <c r="T2247" s="9">
        <f t="shared" si="215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41336.494965277772</v>
      </c>
      <c r="T2251" s="9">
        <f t="shared" si="215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42775.874016203699</v>
      </c>
      <c r="T2270" s="9">
        <f t="shared" si="215"/>
        <v>42805.874016203699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42315.491157407399</v>
      </c>
      <c r="T2274" s="9">
        <f t="shared" si="215"/>
        <v>42345.491157407399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41965.408321759263</v>
      </c>
      <c r="T2277" s="9">
        <f t="shared" si="215"/>
        <v>41995.408321759263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42338.500775462955</v>
      </c>
      <c r="T2280" s="9">
        <f t="shared" si="215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42020.598368055551</v>
      </c>
      <c r="T2281" s="9">
        <f t="shared" si="215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41058.977349537032</v>
      </c>
      <c r="T2287" s="9">
        <f t="shared" si="215"/>
        <v>41088.977349537032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(((J2307/60)/60)/24)+DATE(1970,1,1)+(-5/24)</f>
        <v>41834.486944444441</v>
      </c>
      <c r="T2307" s="9">
        <f t="shared" ref="T2307:T2370" si="221">(((I2307/60)/60)/24)+DATE(1970,1,1)+(-5/24)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41004.594131944439</v>
      </c>
      <c r="T2309" s="9">
        <f t="shared" si="221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40156.558333333334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42804.687141203707</v>
      </c>
      <c r="T2324" s="9">
        <f t="shared" si="221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</v>
      </c>
      <c r="T2325" s="9">
        <f t="shared" si="221"/>
        <v>42814.54684027777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41842.708796296298</v>
      </c>
      <c r="T2329" s="9">
        <f t="shared" si="221"/>
        <v>41877.708796296298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42139.573344907411</v>
      </c>
      <c r="T2330" s="9">
        <f t="shared" si="221"/>
        <v>42169.573344907411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41789.688472222217</v>
      </c>
      <c r="T2340" s="9">
        <f t="shared" si="221"/>
        <v>41819.688472222217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42577.399027777778</v>
      </c>
      <c r="T2349" s="9">
        <f t="shared" si="221"/>
        <v>42607.399027777778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42096.709907407399</v>
      </c>
      <c r="T2357" s="9">
        <f t="shared" si="221"/>
        <v>42126.709907407399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42264.411782407398</v>
      </c>
      <c r="T2359" s="9">
        <f t="shared" si="221"/>
        <v>42294.411782407398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42108.471817129634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(((J2371/60)/60)/24)+DATE(1970,1,1)+(-5/24)</f>
        <v>42380.60429398148</v>
      </c>
      <c r="T2371" s="9">
        <f t="shared" ref="T2371:T2434" si="227">(((I2371/60)/60)/24)+DATE(1970,1,1)+(-5/24)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42215.453981481485</v>
      </c>
      <c r="T2375" s="9">
        <f t="shared" si="227"/>
        <v>42245.453981481485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42017.634953703695</v>
      </c>
      <c r="T2376" s="9">
        <f t="shared" si="227"/>
        <v>42047.634953703695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42399.674282407403</v>
      </c>
      <c r="T2405" s="9">
        <f t="shared" si="227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41993.529965277768</v>
      </c>
      <c r="T2421" s="9">
        <f t="shared" si="227"/>
        <v>42053.529965277768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42163.961712962955</v>
      </c>
      <c r="T2428" s="9">
        <f t="shared" si="227"/>
        <v>42223.961712962955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</v>
      </c>
      <c r="T2429" s="9">
        <f t="shared" si="227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(((J2435/60)/60)/24)+DATE(1970,1,1)+(-5/24)</f>
        <v>42397.691469907404</v>
      </c>
      <c r="T2435" s="9">
        <f t="shared" ref="T2435:T2498" si="233">(((I2435/60)/60)/24)+DATE(1970,1,1)+(-5/24)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42179.977708333325</v>
      </c>
      <c r="T2436" s="9">
        <f t="shared" si="233"/>
        <v>42219.977708333325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42252.069282407399</v>
      </c>
      <c r="T2437" s="9">
        <f t="shared" si="233"/>
        <v>42282.069282407399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42383.691122685181</v>
      </c>
      <c r="T2442" s="9">
        <f t="shared" si="233"/>
        <v>42413.691122685181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42052.458657407398</v>
      </c>
      <c r="T2444" s="9">
        <f t="shared" si="233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41939.924305555556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</v>
      </c>
      <c r="T2456" s="9">
        <f t="shared" si="233"/>
        <v>42804.99314814814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41173.945844907401</v>
      </c>
      <c r="T2470" s="9">
        <f t="shared" si="233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40310.079340277778</v>
      </c>
      <c r="T2477" s="9">
        <f t="shared" si="233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41030.500034722223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41023.019398148142</v>
      </c>
      <c r="T2492" s="9">
        <f t="shared" si="233"/>
        <v>41083.019398148142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40558.868749999994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41022.436851851846</v>
      </c>
      <c r="T2496" s="9">
        <f t="shared" si="233"/>
        <v>41052.436851851846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41327.788101851853</v>
      </c>
      <c r="T2498" s="9">
        <f t="shared" si="233"/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(((J2499/60)/60)/24)+DATE(1970,1,1)+(-5/24)</f>
        <v>40730.670578703699</v>
      </c>
      <c r="T2499" s="9">
        <f t="shared" ref="T2499:T2562" si="239">(((I2499/60)/60)/24)+DATE(1970,1,1)+(-5/24)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41226.440243055549</v>
      </c>
      <c r="T2501" s="9">
        <f t="shared" si="239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41053.564525462964</v>
      </c>
      <c r="T2502" s="9">
        <f t="shared" si="239"/>
        <v>41083.564525462964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42244.568333333329</v>
      </c>
      <c r="T2503" s="9">
        <f t="shared" si="239"/>
        <v>42274.568333333329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</v>
      </c>
      <c r="T2512" s="9">
        <f t="shared" si="239"/>
        <v>42138.78902777777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42658.597916666658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41960.808935185189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41058.636238425926</v>
      </c>
      <c r="T2527" s="9">
        <f t="shared" si="239"/>
        <v>41088.636238425926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40127.492037037038</v>
      </c>
      <c r="T2536" s="9">
        <f t="shared" si="239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41483.240949074068</v>
      </c>
      <c r="T2543" s="9">
        <f t="shared" si="239"/>
        <v>41543.240949074068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42026.929837962954</v>
      </c>
      <c r="T2547" s="9">
        <f t="shared" si="239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41524.650219907402</v>
      </c>
      <c r="T2548" s="9">
        <f t="shared" si="239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42618.417094907411</v>
      </c>
      <c r="T2550" s="9">
        <f t="shared" si="239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41112.99082175926</v>
      </c>
      <c r="T2555" s="9">
        <f t="shared" si="239"/>
        <v>41172.99082175926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42093.651689814818</v>
      </c>
      <c r="T2560" s="9">
        <f t="shared" si="239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(((J2563/60)/60)/24)+DATE(1970,1,1)+(-5/24)</f>
        <v>42260.320474537039</v>
      </c>
      <c r="T2563" s="9">
        <f t="shared" ref="T2563:T2626" si="245">(((I2563/60)/60)/24)+DATE(1970,1,1)+(-5/24)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</v>
      </c>
      <c r="T2577" s="9">
        <f t="shared" si="245"/>
        <v>42015.90039351851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42237.814571759263</v>
      </c>
      <c r="T2580" s="9">
        <f t="shared" si="245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42139.964918981481</v>
      </c>
      <c r="T2586" s="9">
        <f t="shared" si="245"/>
        <v>42169.964918981481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42089.636875000004</v>
      </c>
      <c r="T2595" s="9">
        <f t="shared" si="245"/>
        <v>42119.636875000004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</v>
      </c>
      <c r="T2603" s="9">
        <f t="shared" si="245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41726.504421296297</v>
      </c>
      <c r="T2608" s="9">
        <f t="shared" si="245"/>
        <v>41758.504421296297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42115.539212962954</v>
      </c>
      <c r="T2623" s="9">
        <f t="shared" si="245"/>
        <v>42145.539212962954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41144.213217592594</v>
      </c>
      <c r="T2626" s="9">
        <f t="shared" si="245"/>
        <v>41165.213217592594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(((J2627/60)/60)/24)+DATE(1970,1,1)+(-5/24)</f>
        <v>42658.601944444446</v>
      </c>
      <c r="T2627" s="9">
        <f t="shared" ref="T2627:T2690" si="251">(((I2627/60)/60)/24)+DATE(1970,1,1)+(-5/24)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42612.448159722226</v>
      </c>
      <c r="T2636" s="9">
        <f t="shared" si="251"/>
        <v>42642.448159722226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42689.374016203699</v>
      </c>
      <c r="T2645" s="9">
        <f t="shared" si="251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42327.597326388881</v>
      </c>
      <c r="T2653" s="9">
        <f t="shared" si="251"/>
        <v>42355.597326388881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42055.39266203704</v>
      </c>
      <c r="T2656" s="9">
        <f t="shared" si="251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42767.480185185181</v>
      </c>
      <c r="T2658" s="9">
        <f t="shared" si="251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42551.675856481481</v>
      </c>
      <c r="T2660" s="9">
        <f t="shared" si="251"/>
        <v>42581.675856481481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42081.861226851855</v>
      </c>
      <c r="T2661" s="9">
        <f t="shared" si="251"/>
        <v>42111.861226851855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42275.380381944437</v>
      </c>
      <c r="T2670" s="9">
        <f t="shared" si="251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42318.827499999999</v>
      </c>
      <c r="T2671" s="9">
        <f t="shared" si="251"/>
        <v>42378.827499999999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41962.540694444448</v>
      </c>
      <c r="T2673" s="9">
        <f t="shared" si="251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41792.821099537032</v>
      </c>
      <c r="T2679" s="9">
        <f t="shared" si="251"/>
        <v>41822.821099537032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41820.706307870365</v>
      </c>
      <c r="T2686" s="9">
        <f t="shared" si="251"/>
        <v>41860.706307870365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42027.910532407412</v>
      </c>
      <c r="T2690" s="9">
        <f t="shared" si="251"/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(((J2691/60)/60)/24)+DATE(1970,1,1)+(-5/24)</f>
        <v>42551.753356481473</v>
      </c>
      <c r="T2691" s="9">
        <f t="shared" ref="T2691:T2754" si="257">(((I2691/60)/60)/24)+DATE(1970,1,1)+(-5/24)</f>
        <v>42581.753356481473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41870.666342592594</v>
      </c>
      <c r="T2702" s="9">
        <f t="shared" si="257"/>
        <v>41900.666342592594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41780.536921296298</v>
      </c>
      <c r="T2713" s="9">
        <f t="shared" si="257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41934.706585648149</v>
      </c>
      <c r="T2719" s="9">
        <f t="shared" si="257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42477.781180555547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42655.257557870362</v>
      </c>
      <c r="T2722" s="9">
        <f t="shared" si="257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41044.439780092594</v>
      </c>
      <c r="T2749" s="9">
        <f t="shared" si="257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</v>
      </c>
      <c r="T2752" s="9">
        <f t="shared" si="257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41747.678726851853</v>
      </c>
      <c r="T2753" s="9">
        <f t="shared" si="257"/>
        <v>41807.678726851853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(((J2755/60)/60)/24)+DATE(1970,1,1)+(-5/24)</f>
        <v>41117.692395833328</v>
      </c>
      <c r="T2755" s="9">
        <f t="shared" ref="T2755:T2818" si="263">(((I2755/60)/60)/24)+DATE(1970,1,1)+(-5/24)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41863.427673611113</v>
      </c>
      <c r="T2756" s="9">
        <f t="shared" si="263"/>
        <v>41893.427673611113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41620.692141203705</v>
      </c>
      <c r="T2758" s="9">
        <f t="shared" si="263"/>
        <v>41650.692141203705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40736.459699074068</v>
      </c>
      <c r="T2768" s="9">
        <f t="shared" si="263"/>
        <v>40766.459699074068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41745.617939814809</v>
      </c>
      <c r="T2771" s="9">
        <f t="shared" si="263"/>
        <v>41795.617939814809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42550.493553240733</v>
      </c>
      <c r="T2790" s="9">
        <f t="shared" si="263"/>
        <v>42580.493553240733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(((J2819/60)/60)/24)+DATE(1970,1,1)+(-5/24)</f>
        <v>42023.42664351852</v>
      </c>
      <c r="T2819" s="9">
        <f t="shared" ref="T2819:T2882" si="269">(((I2819/60)/60)/24)+DATE(1970,1,1)+(-5/24)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42090.433935185189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</v>
      </c>
      <c r="T2843" s="9">
        <f t="shared" si="269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41784.744155092587</v>
      </c>
      <c r="T2844" s="9">
        <f t="shared" si="269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42480.592314814807</v>
      </c>
      <c r="T2862" s="9">
        <f t="shared" si="269"/>
        <v>42540.592314814807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42672.746805555551</v>
      </c>
      <c r="T2879" s="9">
        <f t="shared" si="269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(((J2883/60)/60)/24)+DATE(1970,1,1)+(-5/24)</f>
        <v>41916.389305555553</v>
      </c>
      <c r="T2883" s="9">
        <f t="shared" ref="T2883:T2946" si="275">(((I2883/60)/60)/24)+DATE(1970,1,1)+(-5/24)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42444.669409722213</v>
      </c>
      <c r="T2909" s="9">
        <f t="shared" si="275"/>
        <v>42504.669409722213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42499.523368055547</v>
      </c>
      <c r="T2910" s="9">
        <f t="shared" si="275"/>
        <v>42529.523368055547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41863.375787037032</v>
      </c>
      <c r="T2927" s="9">
        <f t="shared" si="275"/>
        <v>41893.375787037032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(((J2947/60)/60)/24)+DATE(1970,1,1)+(-5/24)</f>
        <v>42117.931250000001</v>
      </c>
      <c r="T2947" s="9">
        <f t="shared" ref="T2947:T3010" si="281">(((I2947/60)/60)/24)+DATE(1970,1,1)+(-5/24)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42698.507638888892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42810.333368055559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42654.765370370362</v>
      </c>
      <c r="T2987" s="9">
        <f t="shared" si="281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42511.153715277782</v>
      </c>
      <c r="T2990" s="9">
        <f t="shared" si="281"/>
        <v>42541.153715277782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42090.70416666667</v>
      </c>
      <c r="T2998" s="9">
        <f t="shared" si="281"/>
        <v>42150.70416666667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41957.548506944448</v>
      </c>
      <c r="T3008" s="9">
        <f t="shared" si="281"/>
        <v>41987.548506944448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(((J3011/60)/60)/24)+DATE(1970,1,1)+(-5/24)</f>
        <v>41939.361574074072</v>
      </c>
      <c r="T3011" s="9">
        <f t="shared" ref="T3011:T3074" si="287">(((I3011/60)/60)/24)+DATE(1970,1,1)+(-5/24)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41919.915277777778</v>
      </c>
      <c r="T3016" s="9">
        <f t="shared" si="287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42163.090000000004</v>
      </c>
      <c r="T3020" s="9">
        <f t="shared" si="287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42121.46743055556</v>
      </c>
      <c r="T3025" s="9">
        <f t="shared" si="287"/>
        <v>42166.46743055556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41975.692847222213</v>
      </c>
      <c r="T3050" s="9">
        <f t="shared" si="287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42744.207696759251</v>
      </c>
      <c r="T3053" s="9">
        <f t="shared" si="287"/>
        <v>42774.207696759251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42630.714560185181</v>
      </c>
      <c r="T3065" s="9">
        <f t="shared" si="287"/>
        <v>42665.714560185181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(((J3075/60)/60)/24)+DATE(1970,1,1)+(-5/24)</f>
        <v>42111.475694444445</v>
      </c>
      <c r="T3075" s="9">
        <f t="shared" ref="T3075:T3138" si="293">(((I3075/60)/60)/24)+DATE(1970,1,1)+(-5/24)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42409.362951388881</v>
      </c>
      <c r="T3076" s="9">
        <f t="shared" si="293"/>
        <v>42439.362951388881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42550.893981481473</v>
      </c>
      <c r="T3077" s="9">
        <f t="shared" si="293"/>
        <v>42600.893981481473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42246.675451388881</v>
      </c>
      <c r="T3087" s="9">
        <f t="shared" si="293"/>
        <v>42276.675451388881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41760.700706018513</v>
      </c>
      <c r="T3095" s="9">
        <f t="shared" si="293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42241.22078703704</v>
      </c>
      <c r="T3108" s="9">
        <f t="shared" si="293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42128.605914351843</v>
      </c>
      <c r="T3109" s="9">
        <f t="shared" si="293"/>
        <v>42135.605914351843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</v>
      </c>
      <c r="T3113" s="9">
        <f t="shared" si="293"/>
        <v>41916.38680555555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42509.166203703695</v>
      </c>
      <c r="T3119" s="9">
        <f t="shared" si="293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42435.733749999999</v>
      </c>
      <c r="T3122" s="9">
        <f t="shared" si="293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42426.809745370374</v>
      </c>
      <c r="T3128" s="9">
        <f t="shared" si="293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42800.511793981481</v>
      </c>
      <c r="T3136" s="9">
        <f t="shared" si="293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(((J3139/60)/60)/24)+DATE(1970,1,1)+(-5/24)</f>
        <v>42807.676724537036</v>
      </c>
      <c r="T3139" s="9">
        <f t="shared" ref="T3139:T3202" si="299">(((I3139/60)/60)/24)+DATE(1970,1,1)+(-5/24)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41909.761053240742</v>
      </c>
      <c r="T3149" s="9">
        <f t="shared" si="299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41447.631388888884</v>
      </c>
      <c r="T3160" s="9">
        <f t="shared" si="299"/>
        <v>41477.631388888884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41766.597395833334</v>
      </c>
      <c r="T3166" s="9">
        <f t="shared" si="299"/>
        <v>41799.597395833334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41878.670046296291</v>
      </c>
      <c r="T3175" s="9">
        <f t="shared" si="299"/>
        <v>41908.670046296291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41858.553449074068</v>
      </c>
      <c r="T3201" s="9">
        <f t="shared" si="299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(((J3203/60)/60)/24)+DATE(1970,1,1)+(-5/24)</f>
        <v>41861.558761574073</v>
      </c>
      <c r="T3203" s="9">
        <f t="shared" ref="T3203:T3266" si="305">(((I3203/60)/60)/24)+DATE(1970,1,1)+(-5/24)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41778.428912037038</v>
      </c>
      <c r="T3211" s="9">
        <f t="shared" si="305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41834.378240740742</v>
      </c>
      <c r="T3213" s="9">
        <f t="shared" si="305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42206.62703703704</v>
      </c>
      <c r="T3225" s="9">
        <f t="shared" si="305"/>
        <v>42236.62703703704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41897.959791666668</v>
      </c>
      <c r="T3232" s="9">
        <f t="shared" si="305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(((J3267/60)/60)/24)+DATE(1970,1,1)+(-5/24)</f>
        <v>42311.503645833327</v>
      </c>
      <c r="T3267" s="9">
        <f t="shared" ref="T3267:T3330" si="311">(((I3267/60)/60)/24)+DATE(1970,1,1)+(-5/24)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42136.32780092593</v>
      </c>
      <c r="T3268" s="9">
        <f t="shared" si="311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</v>
      </c>
      <c r="T3271" s="9">
        <f t="shared" si="311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41931.474606481483</v>
      </c>
      <c r="T3279" s="9">
        <f t="shared" si="311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42430.894201388881</v>
      </c>
      <c r="T3281" s="9">
        <f t="shared" si="311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42538.527500000004</v>
      </c>
      <c r="T3303" s="9">
        <f t="shared" si="311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42466.095381944448</v>
      </c>
      <c r="T3317" s="9">
        <f t="shared" si="311"/>
        <v>42496.095381944448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41859.370833333334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42498.831296296288</v>
      </c>
      <c r="T3319" s="9">
        <f t="shared" si="311"/>
        <v>42528.831296296288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(((J3331/60)/60)/24)+DATE(1970,1,1)+(-5/24)</f>
        <v>41837.114675925921</v>
      </c>
      <c r="T3331" s="9">
        <f t="shared" ref="T3331:T3394" si="317">(((I3331/60)/60)/24)+DATE(1970,1,1)+(-5/24)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42437.190347222226</v>
      </c>
      <c r="T3338" s="9">
        <f t="shared" si="317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42062.088078703695</v>
      </c>
      <c r="T3344" s="9">
        <f t="shared" si="317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42320.893425925926</v>
      </c>
      <c r="T3367" s="9">
        <f t="shared" si="317"/>
        <v>42350.893425925926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42053.524293981485</v>
      </c>
      <c r="T3379" s="9">
        <f t="shared" si="317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41937.745115740734</v>
      </c>
      <c r="T3382" s="9">
        <f t="shared" si="317"/>
        <v>41972.786782407398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41947.554259259254</v>
      </c>
      <c r="T3389" s="9">
        <f t="shared" si="317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</v>
      </c>
      <c r="T3392" s="9">
        <f t="shared" si="317"/>
        <v>41830.56649305555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41859.727777777778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(((J3395/60)/60)/24)+DATE(1970,1,1)+(-5/24)</f>
        <v>41923.713310185187</v>
      </c>
      <c r="T3395" s="9">
        <f t="shared" ref="T3395:T3458" si="323">(((I3395/60)/60)/24)+DATE(1970,1,1)+(-5/24)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42140.503981481481</v>
      </c>
      <c r="T3397" s="9">
        <f t="shared" si="323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41764.238298611104</v>
      </c>
      <c r="T3398" s="9">
        <f t="shared" si="323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41941.543703703705</v>
      </c>
      <c r="T3400" s="9">
        <f t="shared" si="323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42544.605995370373</v>
      </c>
      <c r="T3411" s="9">
        <f t="shared" si="323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41937.821527777778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41775.854803240742</v>
      </c>
      <c r="T3435" s="9">
        <f t="shared" si="323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41800.172094907408</v>
      </c>
      <c r="T3436" s="9">
        <f t="shared" si="323"/>
        <v>41830.172094907408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41872.477777777778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42100.719525462955</v>
      </c>
      <c r="T3440" s="9">
        <f t="shared" si="323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</v>
      </c>
      <c r="T3444" s="9">
        <f t="shared" si="323"/>
        <v>42154.63277777777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(((J3459/60)/60)/24)+DATE(1970,1,1)+(-5/24)</f>
        <v>42016.498344907406</v>
      </c>
      <c r="T3459" s="9">
        <f t="shared" ref="T3459:T3522" si="329">(((I3459/60)/60)/24)+DATE(1970,1,1)+(-5/24)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41852.318888888884</v>
      </c>
      <c r="T3462" s="9">
        <f t="shared" si="329"/>
        <v>41866.318888888884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42605.557048611103</v>
      </c>
      <c r="T3470" s="9">
        <f t="shared" si="329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41841.612152777772</v>
      </c>
      <c r="T3473" s="9">
        <f t="shared" si="329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42053.708587962967</v>
      </c>
      <c r="T3480" s="9">
        <f t="shared" si="329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41781.646759259253</v>
      </c>
      <c r="T3481" s="9">
        <f t="shared" si="329"/>
        <v>41811.646759259253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41989.039212962954</v>
      </c>
      <c r="T3483" s="9">
        <f t="shared" si="329"/>
        <v>42006.039212962954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41915.554502314815</v>
      </c>
      <c r="T3497" s="9">
        <f t="shared" si="329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42511.533611111103</v>
      </c>
      <c r="T3499" s="9">
        <f t="shared" si="329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42419.711087962954</v>
      </c>
      <c r="T3502" s="9">
        <f t="shared" si="329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41794.609189814815</v>
      </c>
      <c r="T3519" s="9">
        <f t="shared" si="329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(((J3523/60)/60)/24)+DATE(1970,1,1)+(-5/24)</f>
        <v>41881.153009259258</v>
      </c>
      <c r="T3523" s="9">
        <f t="shared" ref="T3523:T3586" si="335">(((I3523/60)/60)/24)+DATE(1970,1,1)+(-5/24)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42319.594525462955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42248.431828703695</v>
      </c>
      <c r="T3537" s="9">
        <f t="shared" si="335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41923.146018518513</v>
      </c>
      <c r="T3539" s="9">
        <f t="shared" si="335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42115.681319444448</v>
      </c>
      <c r="T3562" s="9">
        <f t="shared" si="335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42221.566666666658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42236.414918981485</v>
      </c>
      <c r="T3566" s="9">
        <f t="shared" si="335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41976.123645833337</v>
      </c>
      <c r="T3572" s="9">
        <f t="shared" si="335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41926.734351851846</v>
      </c>
      <c r="T3576" s="9">
        <f t="shared" si="335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(((J3587/60)/60)/24)+DATE(1970,1,1)+(-5/24)</f>
        <v>41964.507986111108</v>
      </c>
      <c r="T3587" s="9">
        <f t="shared" ref="T3587:T3650" si="341">(((I3587/60)/60)/24)+DATE(1970,1,1)+(-5/24)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42506.50104166667</v>
      </c>
      <c r="T3610" s="9">
        <f t="shared" si="341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42429.783391203695</v>
      </c>
      <c r="T3611" s="9">
        <f t="shared" si="341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41789.518645833334</v>
      </c>
      <c r="T3614" s="9">
        <f t="shared" si="341"/>
        <v>41799.518645833334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42660.92391203704</v>
      </c>
      <c r="T3621" s="9">
        <f t="shared" si="341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42545.565856481473</v>
      </c>
      <c r="T3626" s="9">
        <f t="shared" si="341"/>
        <v>42605.565856481473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42226.486446759263</v>
      </c>
      <c r="T3638" s="9">
        <f t="shared" si="341"/>
        <v>42261.486446759263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41899.418738425928</v>
      </c>
      <c r="T3643" s="9">
        <f t="shared" si="341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(((J3651/60)/60)/24)+DATE(1970,1,1)+(-5/24)</f>
        <v>41780.504560185182</v>
      </c>
      <c r="T3651" s="9">
        <f t="shared" ref="T3651:T3714" si="347">(((I3651/60)/60)/24)+DATE(1970,1,1)+(-5/24)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42737.70180555556</v>
      </c>
      <c r="T3658" s="9">
        <f t="shared" si="347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42499.421516203707</v>
      </c>
      <c r="T3659" s="9">
        <f t="shared" si="347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42173.761793981481</v>
      </c>
      <c r="T3669" s="9">
        <f t="shared" si="347"/>
        <v>42203.761793981481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41802.365949074068</v>
      </c>
      <c r="T3679" s="9">
        <f t="shared" si="347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42627.245763888881</v>
      </c>
      <c r="T3682" s="9">
        <f t="shared" si="347"/>
        <v>42648.245763888881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41940.389849537038</v>
      </c>
      <c r="T3692" s="9">
        <f t="shared" si="347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41809.933865740735</v>
      </c>
      <c r="T3710" s="9">
        <f t="shared" si="347"/>
        <v>41823.933865740735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42133.963738425926</v>
      </c>
      <c r="T3714" s="9">
        <f t="shared" si="347"/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(((J3715/60)/60)/24)+DATE(1970,1,1)+(-5/24)</f>
        <v>42505.529699074068</v>
      </c>
      <c r="T3715" s="9">
        <f t="shared" ref="T3715:T3778" si="353">(((I3715/60)/60)/24)+DATE(1970,1,1)+(-5/24)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42118.347997685189</v>
      </c>
      <c r="T3716" s="9">
        <f t="shared" si="353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41943.544699074075</v>
      </c>
      <c r="T3725" s="9">
        <f t="shared" si="353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42465.283101851855</v>
      </c>
      <c r="T3726" s="9">
        <f t="shared" si="353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42461.932534722226</v>
      </c>
      <c r="T3728" s="9">
        <f t="shared" si="353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41831.489606481482</v>
      </c>
      <c r="T3747" s="9">
        <f t="shared" si="353"/>
        <v>41861.489606481482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</v>
      </c>
      <c r="T3760" s="9">
        <f t="shared" si="353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42518.816666666658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</v>
      </c>
      <c r="T3775" s="9">
        <f t="shared" si="353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(((J3779/60)/60)/24)+DATE(1970,1,1)+(-5/24)</f>
        <v>41886.903020833335</v>
      </c>
      <c r="T3779" s="9">
        <f t="shared" ref="T3779:T3842" si="359">(((I3779/60)/60)/24)+DATE(1970,1,1)+(-5/24)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42455.48541666667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42198.629166666658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42546.653900462967</v>
      </c>
      <c r="T3784" s="9">
        <f t="shared" si="359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41831.514444444445</v>
      </c>
      <c r="T3800" s="9">
        <f t="shared" si="359"/>
        <v>41861.514444444445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42004.360960648148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</v>
      </c>
      <c r="T3835" s="9">
        <f t="shared" si="359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42154.934305555551</v>
      </c>
      <c r="T3841" s="9">
        <f t="shared" si="359"/>
        <v>42214.934305555551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(((J3843/60)/60)/24)+DATE(1970,1,1)+(-5/24)</f>
        <v>41780.57739583333</v>
      </c>
      <c r="T3843" s="9">
        <f t="shared" ref="T3843:T3906" si="365">(((I3843/60)/60)/24)+DATE(1970,1,1)+(-5/24)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42248.418680555551</v>
      </c>
      <c r="T3847" s="9">
        <f t="shared" si="365"/>
        <v>42278.418680555551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42128.222731481481</v>
      </c>
      <c r="T3860" s="9">
        <f t="shared" si="365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41833.452662037031</v>
      </c>
      <c r="T3862" s="9">
        <f t="shared" si="365"/>
        <v>41863.452662037031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41865.451446759253</v>
      </c>
      <c r="T3870" s="9">
        <f t="shared" si="365"/>
        <v>41890.451446759253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41792.963865740734</v>
      </c>
      <c r="T3872" s="9">
        <f t="shared" si="365"/>
        <v>41822.963865740734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41867.44394675926</v>
      </c>
      <c r="T3894" s="9">
        <f t="shared" si="365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41843.566678240735</v>
      </c>
      <c r="T3901" s="9">
        <f t="shared" si="365"/>
        <v>41863.566678240735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42317.618043981485</v>
      </c>
      <c r="T3903" s="9">
        <f t="shared" si="365"/>
        <v>42357.618043981485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(((J3907/60)/60)/24)+DATE(1970,1,1)+(-5/24)</f>
        <v>42124.415543981479</v>
      </c>
      <c r="T3907" s="9">
        <f t="shared" ref="T3907:T3970" si="371">(((I3907/60)/60)/24)+DATE(1970,1,1)+(-5/24)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42114.610601851848</v>
      </c>
      <c r="T3916" s="9">
        <f t="shared" si="371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42687.220601851855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42221.448449074065</v>
      </c>
      <c r="T3937" s="9">
        <f t="shared" si="371"/>
        <v>42281.448449074065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42151.697384259263</v>
      </c>
      <c r="T3940" s="9">
        <f t="shared" si="371"/>
        <v>42182.697384259263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41829.117164351846</v>
      </c>
      <c r="T3950" s="9">
        <f t="shared" si="371"/>
        <v>41889.117164351846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42513.767986111103</v>
      </c>
      <c r="T3959" s="9">
        <f t="shared" si="371"/>
        <v>42559.767986111103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41816.742037037038</v>
      </c>
      <c r="T3960" s="9">
        <f t="shared" si="371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(((J3971/60)/60)/24)+DATE(1970,1,1)+(-5/24)</f>
        <v>42601.646365740737</v>
      </c>
      <c r="T3971" s="9">
        <f t="shared" ref="T3971:T4034" si="377">(((I3971/60)/60)/24)+DATE(1970,1,1)+(-5/24)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42447.655219907399</v>
      </c>
      <c r="T3972" s="9">
        <f t="shared" si="377"/>
        <v>42477.655219907399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41920.755138888882</v>
      </c>
      <c r="T3986" s="9">
        <f t="shared" si="377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41950.058611111104</v>
      </c>
      <c r="T3998" s="9">
        <f t="shared" si="377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41877.477777777778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42174.572488425918</v>
      </c>
      <c r="T4017" s="9">
        <f t="shared" si="377"/>
        <v>42204.572488425918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41990.375775462955</v>
      </c>
      <c r="T4024" s="9">
        <f t="shared" si="377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42408.791238425918</v>
      </c>
      <c r="T4025" s="9">
        <f t="shared" si="377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42321.816782407412</v>
      </c>
      <c r="T4031" s="9">
        <f t="shared" si="377"/>
        <v>42351.816782407412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42403.575694444437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(((J4035/60)/60)/24)+DATE(1970,1,1)+(-5/24)</f>
        <v>42614.06046296296</v>
      </c>
      <c r="T4035" s="9">
        <f t="shared" ref="T4035:T4098" si="383">(((I4035/60)/60)/24)+DATE(1970,1,1)+(-5/24)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41903.674618055549</v>
      </c>
      <c r="T4037" s="9">
        <f t="shared" si="383"/>
        <v>41933.674618055549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41804.728749999995</v>
      </c>
      <c r="T4038" s="9">
        <f t="shared" si="383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42496.862442129634</v>
      </c>
      <c r="T4039" s="9">
        <f t="shared" si="383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41869.59039351852</v>
      </c>
      <c r="T4040" s="9">
        <f t="shared" si="383"/>
        <v>41929.59039351852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41761.601817129631</v>
      </c>
      <c r="T4053" s="9">
        <f t="shared" si="383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42534.724988425929</v>
      </c>
      <c r="T4058" s="9">
        <f t="shared" si="383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42078.136875000004</v>
      </c>
      <c r="T4075" s="9">
        <f t="shared" si="383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41905.587372685186</v>
      </c>
      <c r="T4078" s="9">
        <f t="shared" si="383"/>
        <v>41933.618749999994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42535.57916666667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42020.226388888892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42794.160416666658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(((J4099/60)/60)/24)+DATE(1970,1,1)+(-5/24)</f>
        <v>42344.616168981483</v>
      </c>
      <c r="T4099" s="9">
        <f t="shared" ref="T4099:T4115" si="389">(((I4099/60)/60)/24)+DATE(1970,1,1)+(-5/24)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42766.823344907411</v>
      </c>
      <c r="T4110" s="9">
        <f t="shared" si="389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42512.418414351843</v>
      </c>
      <c r="T4112" s="9">
        <f t="shared" si="389"/>
        <v>42572.418414351843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A1:T4115" xr:uid="{48562EE8-6B7E-4147-B6AB-A0E1B8163701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01A13-A8FF-D149-9727-DA39FF35F10B}">
  <dimension ref="A1:K14"/>
  <sheetViews>
    <sheetView topLeftCell="A26" workbookViewId="0">
      <selection activeCell="R16" sqref="R1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11">
      <c r="A1" s="6" t="s">
        <v>8223</v>
      </c>
      <c r="B1" t="s">
        <v>8364</v>
      </c>
    </row>
    <row r="3" spans="1:11">
      <c r="A3" s="6" t="s">
        <v>8363</v>
      </c>
      <c r="B3" s="6" t="s">
        <v>8360</v>
      </c>
    </row>
    <row r="4" spans="1:11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11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G5" s="11">
        <f>GETPIVOTDATA("state",$A$3,"state",B$4,"Category",$A5)/GETPIVOTDATA("state",$A$3,"Category",$A5)</f>
        <v>7.6923076923076927E-2</v>
      </c>
      <c r="H5" s="11">
        <f t="shared" ref="H5:J13" si="0">GETPIVOTDATA("state",$A$3,"state",C$4,"Category",$A5)/GETPIVOTDATA("state",$A$3,"Category",$A5)</f>
        <v>0.34615384615384615</v>
      </c>
      <c r="I5" s="11">
        <f t="shared" si="0"/>
        <v>0</v>
      </c>
      <c r="J5" s="11">
        <f t="shared" si="0"/>
        <v>0.57692307692307687</v>
      </c>
      <c r="K5" s="12"/>
    </row>
    <row r="6" spans="1:11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11">
        <f t="shared" ref="G6:G13" si="1">GETPIVOTDATA("state",$A$3,"state",B$4,"Category",$A6)/GETPIVOTDATA("state",$A$3,"Category",$A6)</f>
        <v>0.1</v>
      </c>
      <c r="H6" s="11">
        <f t="shared" si="0"/>
        <v>0.7</v>
      </c>
      <c r="I6" s="11">
        <f t="shared" si="0"/>
        <v>0.03</v>
      </c>
      <c r="J6" s="11">
        <f t="shared" si="0"/>
        <v>0.17</v>
      </c>
      <c r="K6" s="12"/>
    </row>
    <row r="7" spans="1:11">
      <c r="A7" s="7" t="s">
        <v>8333</v>
      </c>
      <c r="B7" s="8"/>
      <c r="C7" s="8">
        <v>140</v>
      </c>
      <c r="D7" s="8"/>
      <c r="E7" s="8">
        <v>80</v>
      </c>
      <c r="F7" s="8">
        <v>220</v>
      </c>
      <c r="G7" s="11">
        <f t="shared" si="1"/>
        <v>0</v>
      </c>
      <c r="H7" s="11">
        <f t="shared" si="0"/>
        <v>0.63636363636363635</v>
      </c>
      <c r="I7" s="11">
        <f t="shared" si="0"/>
        <v>0</v>
      </c>
      <c r="J7" s="11">
        <f t="shared" si="0"/>
        <v>0.36363636363636365</v>
      </c>
      <c r="K7" s="12"/>
    </row>
    <row r="8" spans="1:11">
      <c r="A8" s="7" t="s">
        <v>8331</v>
      </c>
      <c r="B8" s="8">
        <v>24</v>
      </c>
      <c r="C8" s="8"/>
      <c r="D8" s="8"/>
      <c r="E8" s="8"/>
      <c r="F8" s="8">
        <v>24</v>
      </c>
      <c r="G8" s="11">
        <f t="shared" si="1"/>
        <v>1</v>
      </c>
      <c r="H8" s="11">
        <f t="shared" si="0"/>
        <v>0</v>
      </c>
      <c r="I8" s="11">
        <f t="shared" si="0"/>
        <v>0</v>
      </c>
      <c r="J8" s="11">
        <f t="shared" si="0"/>
        <v>0</v>
      </c>
      <c r="K8" s="12"/>
    </row>
    <row r="9" spans="1:11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11">
        <f t="shared" si="1"/>
        <v>2.8571428571428571E-2</v>
      </c>
      <c r="H9" s="11">
        <f t="shared" si="0"/>
        <v>0.17142857142857143</v>
      </c>
      <c r="I9" s="11">
        <f t="shared" si="0"/>
        <v>2.8571428571428571E-2</v>
      </c>
      <c r="J9" s="11">
        <f t="shared" si="0"/>
        <v>0.77142857142857146</v>
      </c>
      <c r="K9" s="12"/>
    </row>
    <row r="10" spans="1:11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  <c r="G10" s="11">
        <f t="shared" si="1"/>
        <v>0</v>
      </c>
      <c r="H10" s="11">
        <f t="shared" si="0"/>
        <v>0.53181818181818186</v>
      </c>
      <c r="I10" s="11">
        <f t="shared" si="0"/>
        <v>0</v>
      </c>
      <c r="J10" s="11">
        <f t="shared" si="0"/>
        <v>0.4681818181818182</v>
      </c>
      <c r="K10" s="12"/>
    </row>
    <row r="11" spans="1:11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  <c r="G11" s="11">
        <f t="shared" si="1"/>
        <v>0.12658227848101267</v>
      </c>
      <c r="H11" s="11">
        <f t="shared" si="0"/>
        <v>0.53586497890295359</v>
      </c>
      <c r="I11" s="11">
        <f t="shared" si="0"/>
        <v>0</v>
      </c>
      <c r="J11" s="11">
        <f t="shared" si="0"/>
        <v>0.33755274261603374</v>
      </c>
      <c r="K11" s="12"/>
    </row>
    <row r="12" spans="1:11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  <c r="G12" s="11">
        <f t="shared" si="1"/>
        <v>0.29666666666666669</v>
      </c>
      <c r="H12" s="11">
        <f t="shared" si="0"/>
        <v>0.35499999999999998</v>
      </c>
      <c r="I12" s="11">
        <f t="shared" si="0"/>
        <v>0</v>
      </c>
      <c r="J12" s="11">
        <f t="shared" si="0"/>
        <v>0.34833333333333333</v>
      </c>
      <c r="K12" s="12"/>
    </row>
    <row r="13" spans="1:11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11">
        <f t="shared" si="1"/>
        <v>2.6561378320172292E-2</v>
      </c>
      <c r="H13" s="11">
        <f t="shared" si="0"/>
        <v>0.35391241923905242</v>
      </c>
      <c r="I13" s="11">
        <f t="shared" si="0"/>
        <v>1.7229002153625269E-2</v>
      </c>
      <c r="J13" s="11">
        <f t="shared" si="0"/>
        <v>0.60229720028715006</v>
      </c>
      <c r="K13" s="12"/>
    </row>
    <row r="14" spans="1:11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C554C-DFDC-AE42-A43E-D1DB42990B96}">
  <dimension ref="A1:F47"/>
  <sheetViews>
    <sheetView topLeftCell="A2" workbookViewId="0">
      <selection activeCell="G27" sqref="G27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6" t="s">
        <v>8223</v>
      </c>
      <c r="B1" t="s">
        <v>8364</v>
      </c>
    </row>
    <row r="2" spans="1:6">
      <c r="A2" s="6" t="s">
        <v>8308</v>
      </c>
      <c r="B2" t="s">
        <v>8364</v>
      </c>
    </row>
    <row r="4" spans="1:6">
      <c r="A4" s="6" t="s">
        <v>8363</v>
      </c>
      <c r="B4" s="6" t="s">
        <v>8360</v>
      </c>
    </row>
    <row r="5" spans="1:6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>
        <v>20</v>
      </c>
      <c r="C7" s="8"/>
      <c r="D7" s="8"/>
      <c r="E7" s="8"/>
      <c r="F7" s="8">
        <v>20</v>
      </c>
    </row>
    <row r="8" spans="1:6">
      <c r="A8" s="7" t="s">
        <v>8332</v>
      </c>
      <c r="B8" s="8">
        <v>24</v>
      </c>
      <c r="C8" s="8"/>
      <c r="D8" s="8"/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349B7-708C-7747-A6C9-3C988DA7337A}">
  <dimension ref="A2:F26"/>
  <sheetViews>
    <sheetView topLeftCell="A5" workbookViewId="0">
      <selection activeCell="I55" sqref="I55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>
      <c r="A2" s="6" t="s">
        <v>8308</v>
      </c>
      <c r="B2" t="s">
        <v>8364</v>
      </c>
    </row>
    <row r="3" spans="1:6">
      <c r="A3" s="6" t="s">
        <v>8379</v>
      </c>
      <c r="B3" t="s">
        <v>8364</v>
      </c>
    </row>
    <row r="5" spans="1:6">
      <c r="A5" s="6" t="s">
        <v>8363</v>
      </c>
      <c r="B5" s="6" t="s">
        <v>8360</v>
      </c>
    </row>
    <row r="6" spans="1:6">
      <c r="A6" s="6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>
      <c r="A7" s="10" t="s">
        <v>8373</v>
      </c>
      <c r="B7" s="8">
        <v>34</v>
      </c>
      <c r="C7" s="8">
        <v>149</v>
      </c>
      <c r="D7" s="8">
        <v>2</v>
      </c>
      <c r="E7" s="8">
        <v>183</v>
      </c>
      <c r="F7" s="8">
        <v>368</v>
      </c>
    </row>
    <row r="8" spans="1:6">
      <c r="A8" s="10" t="s">
        <v>8374</v>
      </c>
      <c r="B8" s="8">
        <v>27</v>
      </c>
      <c r="C8" s="8">
        <v>105</v>
      </c>
      <c r="D8" s="8">
        <v>18</v>
      </c>
      <c r="E8" s="8">
        <v>202</v>
      </c>
      <c r="F8" s="8">
        <v>352</v>
      </c>
    </row>
    <row r="9" spans="1:6">
      <c r="A9" s="10" t="s">
        <v>8375</v>
      </c>
      <c r="B9" s="8">
        <v>28</v>
      </c>
      <c r="C9" s="8">
        <v>108</v>
      </c>
      <c r="D9" s="8">
        <v>30</v>
      </c>
      <c r="E9" s="8">
        <v>179</v>
      </c>
      <c r="F9" s="8">
        <v>345</v>
      </c>
    </row>
    <row r="10" spans="1:6">
      <c r="A10" s="10" t="s">
        <v>8376</v>
      </c>
      <c r="B10" s="8">
        <v>27</v>
      </c>
      <c r="C10" s="8">
        <v>103</v>
      </c>
      <c r="D10" s="8"/>
      <c r="E10" s="8">
        <v>193</v>
      </c>
      <c r="F10" s="8">
        <v>323</v>
      </c>
    </row>
    <row r="11" spans="1:6">
      <c r="A11" s="10" t="s">
        <v>8367</v>
      </c>
      <c r="B11" s="8">
        <v>26</v>
      </c>
      <c r="C11" s="8">
        <v>126</v>
      </c>
      <c r="D11" s="8"/>
      <c r="E11" s="8">
        <v>233</v>
      </c>
      <c r="F11" s="8">
        <v>385</v>
      </c>
    </row>
    <row r="12" spans="1:6">
      <c r="A12" s="10" t="s">
        <v>8377</v>
      </c>
      <c r="B12" s="8">
        <v>27</v>
      </c>
      <c r="C12" s="8">
        <v>148</v>
      </c>
      <c r="D12" s="8"/>
      <c r="E12" s="8">
        <v>213</v>
      </c>
      <c r="F12" s="8">
        <v>388</v>
      </c>
    </row>
    <row r="13" spans="1:6">
      <c r="A13" s="10" t="s">
        <v>8368</v>
      </c>
      <c r="B13" s="8">
        <v>44</v>
      </c>
      <c r="C13" s="8">
        <v>148</v>
      </c>
      <c r="D13" s="8"/>
      <c r="E13" s="8">
        <v>192</v>
      </c>
      <c r="F13" s="8">
        <v>384</v>
      </c>
    </row>
    <row r="14" spans="1:6">
      <c r="A14" s="10" t="s">
        <v>8369</v>
      </c>
      <c r="B14" s="8">
        <v>32</v>
      </c>
      <c r="C14" s="8">
        <v>134</v>
      </c>
      <c r="D14" s="8"/>
      <c r="E14" s="8">
        <v>167</v>
      </c>
      <c r="F14" s="8">
        <v>333</v>
      </c>
    </row>
    <row r="15" spans="1:6">
      <c r="A15" s="10" t="s">
        <v>8370</v>
      </c>
      <c r="B15" s="8">
        <v>24</v>
      </c>
      <c r="C15" s="8">
        <v>127</v>
      </c>
      <c r="D15" s="8"/>
      <c r="E15" s="8">
        <v>148</v>
      </c>
      <c r="F15" s="8">
        <v>299</v>
      </c>
    </row>
    <row r="16" spans="1:6">
      <c r="A16" s="10" t="s">
        <v>8371</v>
      </c>
      <c r="B16" s="8">
        <v>20</v>
      </c>
      <c r="C16" s="8">
        <v>150</v>
      </c>
      <c r="D16" s="8"/>
      <c r="E16" s="8">
        <v>184</v>
      </c>
      <c r="F16" s="8">
        <v>354</v>
      </c>
    </row>
    <row r="17" spans="1:6">
      <c r="A17" s="10" t="s">
        <v>8372</v>
      </c>
      <c r="B17" s="8">
        <v>37</v>
      </c>
      <c r="C17" s="8">
        <v>113</v>
      </c>
      <c r="D17" s="8"/>
      <c r="E17" s="8">
        <v>180</v>
      </c>
      <c r="F17" s="8">
        <v>330</v>
      </c>
    </row>
    <row r="18" spans="1:6">
      <c r="A18" s="10" t="s">
        <v>8378</v>
      </c>
      <c r="B18" s="8">
        <v>23</v>
      </c>
      <c r="C18" s="8">
        <v>119</v>
      </c>
      <c r="D18" s="8"/>
      <c r="E18" s="8">
        <v>111</v>
      </c>
      <c r="F18" s="8">
        <v>253</v>
      </c>
    </row>
    <row r="19" spans="1:6">
      <c r="A19" s="10" t="s">
        <v>8361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  <row r="26" spans="1:6">
      <c r="B26" t="str">
        <f>IF(A26="","",FALSE)</f>
        <v/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A4313-0046-344B-88B8-3EE7F9C5600E}">
  <dimension ref="A1:H13"/>
  <sheetViews>
    <sheetView topLeftCell="A10" workbookViewId="0">
      <selection activeCell="N18" sqref="N18"/>
    </sheetView>
  </sheetViews>
  <sheetFormatPr baseColWidth="10" defaultRowHeight="15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>
      <c r="A3" t="s">
        <v>8389</v>
      </c>
      <c r="B3">
        <f>COUNTIFS(Sheet1!$D:$D,"&gt;="&amp;VALUE(LEFT(Bonus!$A3,FIND(" ",Bonus!$A3)-1)),Sheet1!$D:$D,"&lt;="&amp;VALUE(MID(Bonus!$A3,FIND("to",Bonus!$A3)+3,5)),Sheet1!$F:$F,"successful")</f>
        <v>932</v>
      </c>
      <c r="C3">
        <f>COUNTIFS(Sheet1!$D:$D,"&gt;="&amp;VALUE(LEFT(Bonus!$A3,FIND(" ",Bonus!$A3)-1)),Sheet1!$D:$D,"&lt;="&amp;VALUE(MID(Bonus!$A3,FIND("to",Bonus!$A3)+3,5)),Sheet1!$F:$F,"failed")</f>
        <v>420</v>
      </c>
      <c r="D3">
        <f>COUNTIFS(Sheet1!$D:$D,"&gt;="&amp;VALUE(LEFT(Bonus!$A3,FIND(" ",Bonus!$A3)-1)),Sheet1!$D:$D,"&lt;="&amp;VALUE(MID(Bonus!$A3,FIND("to",Bonus!$A3)+3,5)),Sheet1!$F:$F,"canceled")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>
      <c r="A4" t="s">
        <v>8390</v>
      </c>
      <c r="B4">
        <f>COUNTIFS(Sheet1!$D:$D,"&gt;="&amp;VALUE(LEFT(Bonus!$A4,FIND(" ",Bonus!$A4)-1)),Sheet1!$D:$D,"&lt;="&amp;VALUE(MID(Bonus!$A4,FIND("to",Bonus!$A4)+3,5)),Sheet1!$F:$F,"successful")</f>
        <v>381</v>
      </c>
      <c r="C4">
        <f>COUNTIFS(Sheet1!$D:$D,"&gt;="&amp;VALUE(LEFT(Bonus!$A4,FIND(" ",Bonus!$A4)-1)),Sheet1!$D:$D,"&lt;="&amp;VALUE(MID(Bonus!$A4,FIND("to",Bonus!$A4)+3,5)),Sheet1!$F:$F,"failed")</f>
        <v>283</v>
      </c>
      <c r="D4">
        <f>COUNTIFS(Sheet1!$D:$D,"&gt;="&amp;VALUE(LEFT(Bonus!$A4,FIND(" ",Bonus!$A4)-1)),Sheet1!$D:$D,"&lt;="&amp;VALUE(MID(Bonus!$A4,FIND("to",Bonus!$A4)+3,5)),Sheet1!$F:$F,"canceled")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>
      <c r="A5" t="s">
        <v>8391</v>
      </c>
      <c r="B5">
        <f>COUNTIFS(Sheet1!$D:$D,"&gt;="&amp;VALUE(LEFT(Bonus!$A5,FIND(" ",Bonus!$A5)-1)),Sheet1!$D:$D,"&lt;="&amp;VALUE(MID(Bonus!$A5,FIND("to",Bonus!$A5)+3,5)),Sheet1!$F:$F,"successful")</f>
        <v>168</v>
      </c>
      <c r="C5">
        <f>COUNTIFS(Sheet1!$D:$D,"&gt;="&amp;VALUE(LEFT(Bonus!$A5,FIND(" ",Bonus!$A5)-1)),Sheet1!$D:$D,"&lt;="&amp;VALUE(MID(Bonus!$A5,FIND("to",Bonus!$A5)+3,5)),Sheet1!$F:$F,"failed")</f>
        <v>144</v>
      </c>
      <c r="D5">
        <f>COUNTIFS(Sheet1!$D:$D,"&gt;="&amp;VALUE(LEFT(Bonus!$A5,FIND(" ",Bonus!$A5)-1)),Sheet1!$D:$D,"&lt;="&amp;VALUE(MID(Bonus!$A5,FIND("to",Bonus!$A5)+3,5)),Sheet1!$F:$F,"canceled")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>
      <c r="A6" t="s">
        <v>8392</v>
      </c>
      <c r="B6">
        <f>COUNTIFS(Sheet1!$D:$D,"&gt;="&amp;VALUE(LEFT(Bonus!$A6,FIND(" ",Bonus!$A6)-1)),Sheet1!$D:$D,"&lt;="&amp;VALUE(MID(Bonus!$A6,FIND("to",Bonus!$A6)+3,5)),Sheet1!$F:$F,"successful")</f>
        <v>94</v>
      </c>
      <c r="C6">
        <f>COUNTIFS(Sheet1!$D:$D,"&gt;="&amp;VALUE(LEFT(Bonus!$A6,FIND(" ",Bonus!$A6)-1)),Sheet1!$D:$D,"&lt;="&amp;VALUE(MID(Bonus!$A6,FIND("to",Bonus!$A6)+3,5)),Sheet1!$F:$F,"failed")</f>
        <v>90</v>
      </c>
      <c r="D6">
        <f>COUNTIFS(Sheet1!$D:$D,"&gt;="&amp;VALUE(LEFT(Bonus!$A6,FIND(" ",Bonus!$A6)-1)),Sheet1!$D:$D,"&lt;="&amp;VALUE(MID(Bonus!$A6,FIND("to",Bonus!$A6)+3,5)),Sheet1!$F:$F,"canceled")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>
      <c r="A7" t="s">
        <v>8393</v>
      </c>
      <c r="B7">
        <f>COUNTIFS(Sheet1!$D:$D,"&gt;="&amp;VALUE(LEFT(Bonus!$A7,FIND(" ",Bonus!$A7)-1)),Sheet1!$D:$D,"&lt;="&amp;VALUE(MID(Bonus!$A7,FIND("to",Bonus!$A7)+3,5)),Sheet1!$F:$F,"successful")</f>
        <v>62</v>
      </c>
      <c r="C7">
        <f>COUNTIFS(Sheet1!$D:$D,"&gt;="&amp;VALUE(LEFT(Bonus!$A7,FIND(" ",Bonus!$A7)-1)),Sheet1!$D:$D,"&lt;="&amp;VALUE(MID(Bonus!$A7,FIND("to",Bonus!$A7)+3,5)),Sheet1!$F:$F,"failed")</f>
        <v>72</v>
      </c>
      <c r="D7">
        <f>COUNTIFS(Sheet1!$D:$D,"&gt;="&amp;VALUE(LEFT(Bonus!$A7,FIND(" ",Bonus!$A7)-1)),Sheet1!$D:$D,"&lt;="&amp;VALUE(MID(Bonus!$A7,FIND("to",Bonus!$A7)+3,5)),Sheet1!$F:$F,"canceled")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>
      <c r="A8" t="s">
        <v>8394</v>
      </c>
      <c r="B8">
        <f>COUNTIFS(Sheet1!$D:$D,"&gt;="&amp;VALUE(LEFT(Bonus!$A8,FIND(" ",Bonus!$A8)-1)),Sheet1!$D:$D,"&lt;="&amp;VALUE(MID(Bonus!$A8,FIND("to",Bonus!$A8)+3,5)),Sheet1!$F:$F,"successful")</f>
        <v>55</v>
      </c>
      <c r="C8">
        <f>COUNTIFS(Sheet1!$D:$D,"&gt;="&amp;VALUE(LEFT(Bonus!$A8,FIND(" ",Bonus!$A8)-1)),Sheet1!$D:$D,"&lt;="&amp;VALUE(MID(Bonus!$A8,FIND("to",Bonus!$A8)+3,5)),Sheet1!$F:$F,"failed")</f>
        <v>64</v>
      </c>
      <c r="D8">
        <f>COUNTIFS(Sheet1!$D:$D,"&gt;="&amp;VALUE(LEFT(Bonus!$A8,FIND(" ",Bonus!$A8)-1)),Sheet1!$D:$D,"&lt;="&amp;VALUE(MID(Bonus!$A8,FIND("to",Bonus!$A8)+3,5)),Sheet1!$F:$F,"canceled")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>
      <c r="A9" t="s">
        <v>8395</v>
      </c>
      <c r="B9">
        <f>COUNTIFS(Sheet1!$D:$D,"&gt;="&amp;VALUE(LEFT(Bonus!$A9,FIND(" ",Bonus!$A9)-1)),Sheet1!$D:$D,"&lt;="&amp;VALUE(MID(Bonus!$A9,FIND("to",Bonus!$A9)+3,5)),Sheet1!$F:$F,"successful")</f>
        <v>32</v>
      </c>
      <c r="C9">
        <f>COUNTIFS(Sheet1!$D:$D,"&gt;="&amp;VALUE(LEFT(Bonus!$A9,FIND(" ",Bonus!$A9)-1)),Sheet1!$D:$D,"&lt;="&amp;VALUE(MID(Bonus!$A9,FIND("to",Bonus!$A9)+3,5)),Sheet1!$F:$F,"failed")</f>
        <v>37</v>
      </c>
      <c r="D9">
        <f>COUNTIFS(Sheet1!$D:$D,"&gt;="&amp;VALUE(LEFT(Bonus!$A9,FIND(" ",Bonus!$A9)-1)),Sheet1!$D:$D,"&lt;="&amp;VALUE(MID(Bonus!$A9,FIND("to",Bonus!$A9)+3,5)),Sheet1!$F:$F,"canceled")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>
      <c r="A10" t="s">
        <v>8396</v>
      </c>
      <c r="B10">
        <f>COUNTIFS(Sheet1!$D:$D,"&gt;="&amp;VALUE(LEFT(Bonus!$A10,FIND(" ",Bonus!$A10)-1)),Sheet1!$D:$D,"&lt;="&amp;VALUE(MID(Bonus!$A10,FIND("to",Bonus!$A10)+3,5)),Sheet1!$F:$F,"successful")</f>
        <v>26</v>
      </c>
      <c r="C10">
        <f>COUNTIFS(Sheet1!$D:$D,"&gt;="&amp;VALUE(LEFT(Bonus!$A10,FIND(" ",Bonus!$A10)-1)),Sheet1!$D:$D,"&lt;="&amp;VALUE(MID(Bonus!$A10,FIND("to",Bonus!$A10)+3,5)),Sheet1!$F:$F,"failed")</f>
        <v>22</v>
      </c>
      <c r="D10">
        <f>COUNTIFS(Sheet1!$D:$D,"&gt;="&amp;VALUE(LEFT(Bonus!$A10,FIND(" ",Bonus!$A10)-1)),Sheet1!$D:$D,"&lt;="&amp;VALUE(MID(Bonus!$A10,FIND("to",Bonus!$A10)+3,5)),Sheet1!$F:$F,"canceled")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>
      <c r="A11" t="s">
        <v>8397</v>
      </c>
      <c r="B11">
        <f>COUNTIFS(Sheet1!$D:$D,"&gt;="&amp;VALUE(LEFT(Bonus!$A11,FIND(" ",Bonus!$A11)-1)),Sheet1!$D:$D,"&lt;="&amp;VALUE(MID(Bonus!$A11,FIND("to",Bonus!$A11)+3,5)),Sheet1!$F:$F,"successful")</f>
        <v>21</v>
      </c>
      <c r="C11">
        <f>COUNTIFS(Sheet1!$D:$D,"&gt;="&amp;VALUE(LEFT(Bonus!$A11,FIND(" ",Bonus!$A11)-1)),Sheet1!$D:$D,"&lt;="&amp;VALUE(MID(Bonus!$A11,FIND("to",Bonus!$A11)+3,5)),Sheet1!$F:$F,"failed")</f>
        <v>16</v>
      </c>
      <c r="D11">
        <f>COUNTIFS(Sheet1!$D:$D,"&gt;="&amp;VALUE(LEFT(Bonus!$A11,FIND(" ",Bonus!$A11)-1)),Sheet1!$D:$D,"&lt;="&amp;VALUE(MID(Bonus!$A11,FIND("to",Bonus!$A11)+3,5)),Sheet1!$F:$F,"canceled")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>
      <c r="A12" t="s">
        <v>8398</v>
      </c>
      <c r="B12">
        <f>COUNTIFS(Sheet1!$D:$D,"&gt;="&amp;VALUE(LEFT(Bonus!$A12,FIND(" ",Bonus!$A12)-1)),Sheet1!$D:$D,"&lt;="&amp;VALUE(MID(Bonus!$A12,FIND("to",Bonus!$A12)+3,5)),Sheet1!$F:$F,"successful")</f>
        <v>6</v>
      </c>
      <c r="C12">
        <f>COUNTIFS(Sheet1!$D:$D,"&gt;="&amp;VALUE(LEFT(Bonus!$A12,FIND(" ",Bonus!$A12)-1)),Sheet1!$D:$D,"&lt;="&amp;VALUE(MID(Bonus!$A12,FIND("to",Bonus!$A12)+3,5)),Sheet1!$F:$F,"failed")</f>
        <v>11</v>
      </c>
      <c r="D12">
        <f>COUNTIFS(Sheet1!$D:$D,"&gt;="&amp;VALUE(LEFT(Bonus!$A12,FIND(" ",Bonus!$A12)-1)),Sheet1!$D:$D,"&lt;="&amp;VALUE(MID(Bonus!$A12,FIND("to",Bonus!$A12)+3,5)),Sheet1!$F:$F,"canceled")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B29BC-B02B-5942-94B6-26DF3E13069F}">
  <dimension ref="A1:F14"/>
  <sheetViews>
    <sheetView zoomScale="62" workbookViewId="0">
      <selection activeCell="F9" sqref="F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6" t="s">
        <v>8308</v>
      </c>
      <c r="B1" t="s">
        <v>8364</v>
      </c>
    </row>
    <row r="3" spans="1:6">
      <c r="A3" s="6" t="s">
        <v>8363</v>
      </c>
      <c r="B3" s="6" t="s">
        <v>8360</v>
      </c>
    </row>
    <row r="4" spans="1:6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7" t="s">
        <v>8400</v>
      </c>
      <c r="B5" s="8">
        <v>1</v>
      </c>
      <c r="C5" s="8">
        <v>4</v>
      </c>
      <c r="D5" s="8"/>
      <c r="E5" s="8">
        <v>9</v>
      </c>
      <c r="F5" s="8">
        <v>14</v>
      </c>
    </row>
    <row r="6" spans="1:6">
      <c r="A6" s="7" t="s">
        <v>8401</v>
      </c>
      <c r="B6" s="8">
        <v>1</v>
      </c>
      <c r="C6" s="8">
        <v>15</v>
      </c>
      <c r="D6" s="8"/>
      <c r="E6" s="8">
        <v>49</v>
      </c>
      <c r="F6" s="8">
        <v>65</v>
      </c>
    </row>
    <row r="7" spans="1:6">
      <c r="A7" s="7" t="s">
        <v>8402</v>
      </c>
      <c r="B7" s="8">
        <v>7</v>
      </c>
      <c r="C7" s="8">
        <v>28</v>
      </c>
      <c r="D7" s="8"/>
      <c r="E7" s="8">
        <v>136</v>
      </c>
      <c r="F7" s="8">
        <v>171</v>
      </c>
    </row>
    <row r="8" spans="1:6">
      <c r="A8" s="7" t="s">
        <v>8403</v>
      </c>
      <c r="B8" s="8">
        <v>6</v>
      </c>
      <c r="C8" s="8">
        <v>60</v>
      </c>
      <c r="D8" s="8"/>
      <c r="E8" s="8">
        <v>216</v>
      </c>
      <c r="F8" s="8">
        <v>282</v>
      </c>
    </row>
    <row r="9" spans="1:6">
      <c r="A9" s="7" t="s">
        <v>8404</v>
      </c>
      <c r="B9" s="8">
        <v>7</v>
      </c>
      <c r="C9" s="8">
        <v>67</v>
      </c>
      <c r="D9" s="8"/>
      <c r="E9" s="8">
        <v>200</v>
      </c>
      <c r="F9" s="8">
        <v>274</v>
      </c>
    </row>
    <row r="10" spans="1:6">
      <c r="A10" s="7" t="s">
        <v>8405</v>
      </c>
      <c r="B10" s="8">
        <v>80</v>
      </c>
      <c r="C10" s="8">
        <v>422</v>
      </c>
      <c r="D10" s="8"/>
      <c r="E10" s="8">
        <v>474</v>
      </c>
      <c r="F10" s="8">
        <v>976</v>
      </c>
    </row>
    <row r="11" spans="1:6">
      <c r="A11" s="7" t="s">
        <v>8406</v>
      </c>
      <c r="B11" s="8">
        <v>131</v>
      </c>
      <c r="C11" s="8">
        <v>528</v>
      </c>
      <c r="D11" s="8"/>
      <c r="E11" s="8">
        <v>567</v>
      </c>
      <c r="F11" s="8">
        <v>1226</v>
      </c>
    </row>
    <row r="12" spans="1:6">
      <c r="A12" s="7" t="s">
        <v>8407</v>
      </c>
      <c r="B12" s="8">
        <v>99</v>
      </c>
      <c r="C12" s="8">
        <v>375</v>
      </c>
      <c r="D12" s="8"/>
      <c r="E12" s="8">
        <v>475</v>
      </c>
      <c r="F12" s="8">
        <v>949</v>
      </c>
    </row>
    <row r="13" spans="1:6">
      <c r="A13" s="7" t="s">
        <v>8408</v>
      </c>
      <c r="B13" s="8">
        <v>17</v>
      </c>
      <c r="C13" s="8">
        <v>31</v>
      </c>
      <c r="D13" s="8">
        <v>50</v>
      </c>
      <c r="E13" s="8">
        <v>59</v>
      </c>
      <c r="F13" s="8">
        <v>157</v>
      </c>
    </row>
    <row r="14" spans="1:6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67929-D133-E340-B496-A4CA79036A7E}">
  <dimension ref="A1:U15"/>
  <sheetViews>
    <sheetView zoomScale="50" workbookViewId="0">
      <selection activeCell="W12" sqref="W12"/>
    </sheetView>
  </sheetViews>
  <sheetFormatPr baseColWidth="10" defaultRowHeight="15"/>
  <cols>
    <col min="1" max="1" width="22.33203125" bestFit="1" customWidth="1"/>
    <col min="2" max="2" width="14.83203125" bestFit="1" customWidth="1"/>
    <col min="3" max="11" width="12.1640625" bestFit="1" customWidth="1"/>
    <col min="12" max="12" width="28.5" bestFit="1" customWidth="1"/>
    <col min="13" max="13" width="21.1640625" bestFit="1" customWidth="1"/>
    <col min="14" max="16" width="12.5" bestFit="1" customWidth="1"/>
    <col min="17" max="17" width="14.1640625" bestFit="1" customWidth="1"/>
    <col min="18" max="20" width="12.5" bestFit="1" customWidth="1"/>
    <col min="21" max="21" width="13.1640625" bestFit="1" customWidth="1"/>
    <col min="22" max="22" width="10" bestFit="1" customWidth="1"/>
  </cols>
  <sheetData>
    <row r="1" spans="1:21">
      <c r="A1" s="6" t="s">
        <v>8218</v>
      </c>
      <c r="B1" t="s">
        <v>8221</v>
      </c>
    </row>
    <row r="2" spans="1:21">
      <c r="L2" s="6" t="s">
        <v>8218</v>
      </c>
      <c r="M2" t="s">
        <v>8219</v>
      </c>
    </row>
    <row r="3" spans="1:21">
      <c r="A3" s="6" t="s">
        <v>8409</v>
      </c>
      <c r="B3" s="6" t="s">
        <v>8360</v>
      </c>
    </row>
    <row r="4" spans="1:21">
      <c r="A4" s="6" t="s">
        <v>8362</v>
      </c>
      <c r="B4" t="s">
        <v>8310</v>
      </c>
      <c r="C4" t="s">
        <v>8336</v>
      </c>
      <c r="D4" t="s">
        <v>8333</v>
      </c>
      <c r="E4" t="s">
        <v>8325</v>
      </c>
      <c r="F4" t="s">
        <v>8338</v>
      </c>
      <c r="G4" t="s">
        <v>8322</v>
      </c>
      <c r="H4" t="s">
        <v>8319</v>
      </c>
      <c r="I4" t="s">
        <v>8317</v>
      </c>
      <c r="J4" t="s">
        <v>8361</v>
      </c>
      <c r="L4" s="6" t="s">
        <v>8409</v>
      </c>
      <c r="M4" s="6" t="s">
        <v>8360</v>
      </c>
    </row>
    <row r="5" spans="1:21">
      <c r="A5" s="7" t="s">
        <v>8400</v>
      </c>
      <c r="B5" s="8">
        <v>5</v>
      </c>
      <c r="C5" s="8"/>
      <c r="D5" s="8"/>
      <c r="E5" s="8">
        <v>24</v>
      </c>
      <c r="F5" s="8"/>
      <c r="G5" s="8">
        <v>3</v>
      </c>
      <c r="H5" s="8"/>
      <c r="I5" s="8"/>
      <c r="J5" s="8">
        <v>9.25</v>
      </c>
      <c r="L5" s="6" t="s">
        <v>8362</v>
      </c>
      <c r="M5" t="s">
        <v>8310</v>
      </c>
      <c r="N5" t="s">
        <v>8336</v>
      </c>
      <c r="O5" t="s">
        <v>8333</v>
      </c>
      <c r="P5" t="s">
        <v>8325</v>
      </c>
      <c r="Q5" t="s">
        <v>8338</v>
      </c>
      <c r="R5" t="s">
        <v>8322</v>
      </c>
      <c r="S5" t="s">
        <v>8319</v>
      </c>
      <c r="T5" t="s">
        <v>8317</v>
      </c>
      <c r="U5" t="s">
        <v>8361</v>
      </c>
    </row>
    <row r="6" spans="1:21">
      <c r="A6" s="7" t="s">
        <v>8401</v>
      </c>
      <c r="B6" s="8">
        <v>3</v>
      </c>
      <c r="C6" s="8"/>
      <c r="D6" s="8">
        <v>7.75</v>
      </c>
      <c r="E6" s="8">
        <v>9.4444444444444446</v>
      </c>
      <c r="F6" s="8"/>
      <c r="G6" s="8">
        <v>3</v>
      </c>
      <c r="H6" s="8"/>
      <c r="I6" s="8"/>
      <c r="J6" s="8">
        <v>8.1333333333333329</v>
      </c>
      <c r="L6" s="7" t="s">
        <v>8400</v>
      </c>
      <c r="M6" s="8">
        <v>117</v>
      </c>
      <c r="N6" s="8"/>
      <c r="O6" s="8"/>
      <c r="P6" s="8">
        <v>107</v>
      </c>
      <c r="Q6" s="8"/>
      <c r="R6" s="8"/>
      <c r="S6" s="8">
        <v>101</v>
      </c>
      <c r="T6" s="8"/>
      <c r="U6" s="8">
        <v>108.55555555555556</v>
      </c>
    </row>
    <row r="7" spans="1:21">
      <c r="A7" s="7" t="s">
        <v>8402</v>
      </c>
      <c r="B7" s="8">
        <v>1.7142857142857142</v>
      </c>
      <c r="C7" s="8"/>
      <c r="D7" s="8">
        <v>5</v>
      </c>
      <c r="E7" s="8">
        <v>11.111111111111111</v>
      </c>
      <c r="F7" s="8"/>
      <c r="G7" s="8">
        <v>3.1666666666666665</v>
      </c>
      <c r="H7" s="8"/>
      <c r="I7" s="8"/>
      <c r="J7" s="8">
        <v>5.75</v>
      </c>
      <c r="L7" s="7" t="s">
        <v>8401</v>
      </c>
      <c r="M7" s="8">
        <v>131.80000000000001</v>
      </c>
      <c r="N7" s="8"/>
      <c r="O7" s="8"/>
      <c r="P7" s="8">
        <v>128.71428571428572</v>
      </c>
      <c r="Q7" s="8">
        <v>215</v>
      </c>
      <c r="R7" s="8">
        <v>102</v>
      </c>
      <c r="S7" s="8">
        <v>184.66666666666666</v>
      </c>
      <c r="T7" s="8">
        <v>141.33333333333334</v>
      </c>
      <c r="U7" s="8">
        <v>135.38775510204081</v>
      </c>
    </row>
    <row r="8" spans="1:21">
      <c r="A8" s="7" t="s">
        <v>8403</v>
      </c>
      <c r="B8" s="8">
        <v>8.2142857142857135</v>
      </c>
      <c r="C8" s="8"/>
      <c r="D8" s="8">
        <v>5.916666666666667</v>
      </c>
      <c r="E8" s="8">
        <v>3.9473684210526314</v>
      </c>
      <c r="F8" s="8"/>
      <c r="G8" s="8">
        <v>8</v>
      </c>
      <c r="H8" s="8"/>
      <c r="I8" s="8"/>
      <c r="J8" s="8">
        <v>6.35</v>
      </c>
      <c r="L8" s="7" t="s">
        <v>8402</v>
      </c>
      <c r="M8" s="8">
        <v>119.1219512195122</v>
      </c>
      <c r="N8" s="8"/>
      <c r="O8" s="8">
        <v>163</v>
      </c>
      <c r="P8" s="8">
        <v>123.67567567567568</v>
      </c>
      <c r="Q8" s="8"/>
      <c r="R8" s="8">
        <v>164.45454545454547</v>
      </c>
      <c r="S8" s="8">
        <v>166.2</v>
      </c>
      <c r="T8" s="8">
        <v>183.25</v>
      </c>
      <c r="U8" s="8">
        <v>129.20588235294119</v>
      </c>
    </row>
    <row r="9" spans="1:21">
      <c r="A9" s="7" t="s">
        <v>8404</v>
      </c>
      <c r="B9" s="8">
        <v>3.5555555555555554</v>
      </c>
      <c r="C9" s="8"/>
      <c r="D9" s="8">
        <v>9.5333333333333332</v>
      </c>
      <c r="E9" s="8">
        <v>14.411764705882353</v>
      </c>
      <c r="F9" s="8"/>
      <c r="G9" s="8">
        <v>7.875</v>
      </c>
      <c r="H9" s="8">
        <v>82</v>
      </c>
      <c r="I9" s="8"/>
      <c r="J9" s="8">
        <v>9.8507462686567155</v>
      </c>
      <c r="L9" s="7" t="s">
        <v>8403</v>
      </c>
      <c r="M9" s="8">
        <v>132.36585365853659</v>
      </c>
      <c r="N9" s="8"/>
      <c r="O9" s="8">
        <v>141</v>
      </c>
      <c r="P9" s="8">
        <v>130.70588235294119</v>
      </c>
      <c r="Q9" s="8"/>
      <c r="R9" s="8">
        <v>158.6</v>
      </c>
      <c r="S9" s="8">
        <v>526.86666666666667</v>
      </c>
      <c r="T9" s="8">
        <v>138</v>
      </c>
      <c r="U9" s="8">
        <v>160.78703703703704</v>
      </c>
    </row>
    <row r="10" spans="1:21">
      <c r="A10" s="7" t="s">
        <v>8405</v>
      </c>
      <c r="B10" s="8">
        <v>7.3947368421052628</v>
      </c>
      <c r="C10" s="8">
        <v>3.6956521739130435</v>
      </c>
      <c r="D10" s="8">
        <v>7.1860465116279073</v>
      </c>
      <c r="E10" s="8">
        <v>7</v>
      </c>
      <c r="F10" s="8">
        <v>14.088888888888889</v>
      </c>
      <c r="G10" s="8">
        <v>11.25</v>
      </c>
      <c r="H10" s="8">
        <v>9.1607142857142865</v>
      </c>
      <c r="I10" s="8">
        <v>10.901315789473685</v>
      </c>
      <c r="J10" s="8">
        <v>9.3436018957345972</v>
      </c>
      <c r="L10" s="7" t="s">
        <v>8404</v>
      </c>
      <c r="M10" s="8">
        <v>139.97142857142856</v>
      </c>
      <c r="N10" s="8"/>
      <c r="O10" s="8">
        <v>645</v>
      </c>
      <c r="P10" s="8">
        <v>130.81443298969072</v>
      </c>
      <c r="Q10" s="8"/>
      <c r="R10" s="8">
        <v>188.47619047619048</v>
      </c>
      <c r="S10" s="8">
        <v>703.82142857142856</v>
      </c>
      <c r="T10" s="8">
        <v>135.27272727272728</v>
      </c>
      <c r="U10" s="8">
        <v>239.505</v>
      </c>
    </row>
    <row r="11" spans="1:21">
      <c r="A11" s="7" t="s">
        <v>8406</v>
      </c>
      <c r="B11" s="8">
        <v>9.453125</v>
      </c>
      <c r="C11" s="8">
        <v>3.467741935483871</v>
      </c>
      <c r="D11" s="8">
        <v>4.208333333333333</v>
      </c>
      <c r="E11" s="8">
        <v>9.2692307692307701</v>
      </c>
      <c r="F11" s="8">
        <v>11.355555555555556</v>
      </c>
      <c r="G11" s="8">
        <v>5.6315789473684212</v>
      </c>
      <c r="H11" s="8">
        <v>9.3030303030303028</v>
      </c>
      <c r="I11" s="8">
        <v>11.753694581280788</v>
      </c>
      <c r="J11" s="8">
        <v>9.2556818181818183</v>
      </c>
      <c r="L11" s="7" t="s">
        <v>8405</v>
      </c>
      <c r="M11" s="8">
        <v>118.8</v>
      </c>
      <c r="N11" s="8">
        <v>194.83333333333334</v>
      </c>
      <c r="O11" s="8">
        <v>551.25</v>
      </c>
      <c r="P11" s="8">
        <v>4117.75</v>
      </c>
      <c r="Q11" s="8">
        <v>181.625</v>
      </c>
      <c r="R11" s="8">
        <v>121.06666666666666</v>
      </c>
      <c r="S11" s="8">
        <v>220.92857142857142</v>
      </c>
      <c r="T11" s="8">
        <v>118.23236514522821</v>
      </c>
      <c r="U11" s="8">
        <v>783.8080168776371</v>
      </c>
    </row>
    <row r="12" spans="1:21">
      <c r="A12" s="7" t="s">
        <v>8407</v>
      </c>
      <c r="B12" s="8">
        <v>5.75</v>
      </c>
      <c r="C12" s="8">
        <v>2.6333333333333333</v>
      </c>
      <c r="D12" s="8">
        <v>5.3939393939393936</v>
      </c>
      <c r="E12" s="8">
        <v>16.8125</v>
      </c>
      <c r="F12" s="8">
        <v>21.8</v>
      </c>
      <c r="G12" s="8">
        <v>2.7586206896551726</v>
      </c>
      <c r="H12" s="8">
        <v>14.061728395061728</v>
      </c>
      <c r="I12" s="8">
        <v>9.2558139534883725</v>
      </c>
      <c r="J12" s="8">
        <v>9.7813333333333325</v>
      </c>
      <c r="L12" s="7" t="s">
        <v>8406</v>
      </c>
      <c r="M12" s="8">
        <v>119.24137931034483</v>
      </c>
      <c r="N12" s="8">
        <v>143.28571428571428</v>
      </c>
      <c r="O12" s="8">
        <v>391.5263157894737</v>
      </c>
      <c r="P12" s="8">
        <v>131.38028169014083</v>
      </c>
      <c r="Q12" s="8">
        <v>151.13888888888889</v>
      </c>
      <c r="R12" s="8">
        <v>120.72727272727273</v>
      </c>
      <c r="S12" s="8">
        <v>222.40983606557376</v>
      </c>
      <c r="T12" s="8">
        <v>117.64802631578948</v>
      </c>
      <c r="U12" s="8">
        <v>142.4814814814815</v>
      </c>
    </row>
    <row r="13" spans="1:21">
      <c r="A13" s="7" t="s">
        <v>8408</v>
      </c>
      <c r="B13" s="8">
        <v>2.75</v>
      </c>
      <c r="C13" s="8">
        <v>6</v>
      </c>
      <c r="D13" s="8">
        <v>3</v>
      </c>
      <c r="E13" s="8">
        <v>22</v>
      </c>
      <c r="F13" s="8">
        <v>20.5</v>
      </c>
      <c r="G13" s="8">
        <v>0</v>
      </c>
      <c r="H13" s="8">
        <v>21.333333333333332</v>
      </c>
      <c r="I13" s="8">
        <v>14.777777777777779</v>
      </c>
      <c r="J13" s="8">
        <v>13.548387096774194</v>
      </c>
      <c r="L13" s="7" t="s">
        <v>8407</v>
      </c>
      <c r="M13" s="8">
        <v>183.54054054054055</v>
      </c>
      <c r="N13" s="8">
        <v>164.45454545454547</v>
      </c>
      <c r="O13" s="8">
        <v>452.03571428571428</v>
      </c>
      <c r="P13" s="8">
        <v>162.51923076923077</v>
      </c>
      <c r="Q13" s="8">
        <v>163.19999999999999</v>
      </c>
      <c r="R13" s="8">
        <v>154.5</v>
      </c>
      <c r="S13" s="8">
        <v>43790.903846153844</v>
      </c>
      <c r="T13" s="8">
        <v>148.95983935742973</v>
      </c>
      <c r="U13" s="8">
        <v>4950.2757894736842</v>
      </c>
    </row>
    <row r="14" spans="1:21">
      <c r="A14" s="7" t="s">
        <v>8361</v>
      </c>
      <c r="B14" s="8">
        <v>7.1388888888888893</v>
      </c>
      <c r="C14" s="8">
        <v>3.4</v>
      </c>
      <c r="D14" s="8">
        <v>6.2285714285714286</v>
      </c>
      <c r="E14" s="8">
        <v>10.125</v>
      </c>
      <c r="F14" s="8">
        <v>14.794871794871796</v>
      </c>
      <c r="G14" s="8">
        <v>6.2204724409448815</v>
      </c>
      <c r="H14" s="8">
        <v>11.924882629107982</v>
      </c>
      <c r="I14" s="8">
        <v>10.892494929006086</v>
      </c>
      <c r="J14" s="8">
        <v>9.3326797385620921</v>
      </c>
      <c r="L14" s="7" t="s">
        <v>8408</v>
      </c>
      <c r="M14" s="8">
        <v>132</v>
      </c>
      <c r="N14" s="8">
        <v>138</v>
      </c>
      <c r="O14" s="8">
        <v>85029.090909090912</v>
      </c>
      <c r="P14" s="8">
        <v>112.71428571428571</v>
      </c>
      <c r="Q14" s="8">
        <v>202.1</v>
      </c>
      <c r="R14" s="8"/>
      <c r="S14" s="8">
        <v>184.5</v>
      </c>
      <c r="T14" s="8">
        <v>114.42105263157895</v>
      </c>
      <c r="U14" s="8">
        <v>15966.389830508475</v>
      </c>
    </row>
    <row r="15" spans="1:21">
      <c r="L15" s="7" t="s">
        <v>8361</v>
      </c>
      <c r="M15" s="8">
        <v>132.35666666666665</v>
      </c>
      <c r="N15" s="8">
        <v>167.70588235294119</v>
      </c>
      <c r="O15" s="8">
        <v>12093.6875</v>
      </c>
      <c r="P15" s="8">
        <v>693.47962962962958</v>
      </c>
      <c r="Q15" s="8">
        <v>166.126213592233</v>
      </c>
      <c r="R15" s="8">
        <v>153.98750000000001</v>
      </c>
      <c r="S15" s="8">
        <v>11145.636363636364</v>
      </c>
      <c r="T15" s="8">
        <v>127.85816448152562</v>
      </c>
      <c r="U15" s="8">
        <v>1763.6265446224256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</vt:lpstr>
      <vt:lpstr>Sub-Category</vt:lpstr>
      <vt:lpstr>Date Based on Months</vt:lpstr>
      <vt:lpstr>Bonus</vt:lpstr>
      <vt:lpstr>Date Based on Years</vt:lpstr>
      <vt:lpstr>Percent Funded of 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2019-02-20T06:50:39Z</dcterms:modified>
</cp:coreProperties>
</file>