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anm\Documents\GitHub\Learning-Excel\1 - FORMULAS AND FUNCTIONS\Excel Homework Workbooks\"/>
    </mc:Choice>
  </mc:AlternateContent>
  <xr:revisionPtr revIDLastSave="0" documentId="13_ncr:1_{0AA82115-3272-4376-88F9-4A0B9E01E219}" xr6:coauthVersionLast="47" xr6:coauthVersionMax="47" xr10:uidLastSave="{00000000-0000-0000-0000-000000000000}"/>
  <bookViews>
    <workbookView xWindow="12510" yWindow="0" windowWidth="12780" windowHeight="16170" tabRatio="709" firstSheet="10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G2" i="11"/>
  <c r="J8" i="10" l="1"/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<sst xmlns="http://schemas.openxmlformats.org/spreadsheetml/2006/main" count="860" uniqueCount="236">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</sst>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dddd"/>
    <numFmt numFmtId="169" formatCode="0.0%"/>
    <numFmt numFmtId="170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9" fontId="1" fillId="2" borderId="0" xfId="2" applyNumberFormat="1" applyFont="1" applyFill="1" applyBorder="1" applyAlignment="1">
      <alignment horizontal="center"/>
    </xf>
    <xf numFmtId="169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70" fontId="1" fillId="2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70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8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9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9" fontId="3" fillId="2" borderId="0" xfId="0" applyNumberFormat="1" applyFont="1" applyFill="1" applyAlignment="1">
      <alignment horizontal="center" vertical="center"/>
    </xf>
    <xf numFmtId="169" fontId="0" fillId="0" borderId="0" xfId="2" applyNumberFormat="1" applyFont="1" applyFill="1" applyBorder="1" applyAlignment="1">
      <alignment horizontal="center"/>
    </xf>
    <xf numFmtId="169" fontId="0" fillId="0" borderId="0" xfId="2" applyNumberFormat="1" applyFont="1" applyFill="1" applyAlignment="1">
      <alignment horizontal="center"/>
    </xf>
    <xf numFmtId="169" fontId="0" fillId="0" borderId="0" xfId="0" applyNumberFormat="1"/>
    <xf numFmtId="0" fontId="7" fillId="0" borderId="0" xfId="0" quotePrefix="1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F2" sqref="F2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29" customWidth="1"/>
  </cols>
  <sheetData>
    <row r="1" spans="1:6" x14ac:dyDescent="0.3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35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35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35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35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35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35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35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35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35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35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35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35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35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35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35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35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35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35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35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35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35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35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35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35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35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35">
      <c r="A27" s="27"/>
    </row>
    <row r="28" spans="1:6" x14ac:dyDescent="0.3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>
      <selection activeCell="E20" sqref="E20"/>
    </sheetView>
  </sheetViews>
  <sheetFormatPr defaultRowHeight="14.5" x14ac:dyDescent="0.35"/>
  <cols>
    <col min="1" max="2" width="14.90625" style="2" customWidth="1"/>
    <col min="3" max="3" width="13.36328125" style="2" customWidth="1"/>
    <col min="4" max="4" width="14" style="2" customWidth="1"/>
    <col min="5" max="5" width="12" style="2" customWidth="1"/>
    <col min="6" max="6" width="14.36328125" style="2" customWidth="1"/>
    <col min="7" max="7" width="16.453125" style="2" customWidth="1"/>
  </cols>
  <sheetData>
    <row r="1" spans="1:7" x14ac:dyDescent="0.3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35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35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35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35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35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35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35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35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35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35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35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35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35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35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35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9" spans="5:5" x14ac:dyDescent="0.35">
      <c r="E19" s="12" t="s">
        <v>232</v>
      </c>
    </row>
    <row r="20" spans="5:5" x14ac:dyDescent="0.35">
      <c r="E20" s="55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opLeftCell="C1" workbookViewId="0">
      <selection activeCell="J8" sqref="J8"/>
    </sheetView>
  </sheetViews>
  <sheetFormatPr defaultColWidth="8.63281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8" customWidth="1"/>
    <col min="6" max="6" width="10.453125" customWidth="1"/>
    <col min="7" max="7" width="11" customWidth="1"/>
    <col min="8" max="8" width="23.453125" customWidth="1"/>
    <col min="9" max="9" width="20.453125" customWidth="1"/>
    <col min="10" max="10" width="24.6328125" customWidth="1"/>
    <col min="11" max="11" width="9.453125" customWidth="1"/>
    <col min="13" max="13" width="9.08984375" hidden="1" customWidth="1"/>
  </cols>
  <sheetData>
    <row r="1" spans="1:13" ht="15" thickBot="1" x14ac:dyDescent="0.4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4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3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" thickBot="1" x14ac:dyDescent="0.4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" thickBot="1" x14ac:dyDescent="0.4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3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4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" thickBot="1" x14ac:dyDescent="0.4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" thickBot="1" x14ac:dyDescent="0.4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" thickBot="1" x14ac:dyDescent="0.4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3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2" sqref="G2"/>
    </sheetView>
  </sheetViews>
  <sheetFormatPr defaultColWidth="8.6328125" defaultRowHeight="14.5" x14ac:dyDescent="0.35"/>
  <cols>
    <col min="1" max="1" width="14.08984375" style="2" customWidth="1"/>
    <col min="2" max="3" width="12.453125" style="2" customWidth="1"/>
    <col min="4" max="4" width="15.08984375" style="6" customWidth="1"/>
    <col min="5" max="5" width="15" style="6" customWidth="1"/>
    <col min="6" max="6" width="16.36328125" style="2" customWidth="1"/>
    <col min="7" max="7" width="20.453125" style="8" customWidth="1"/>
  </cols>
  <sheetData>
    <row r="1" spans="1:7" ht="26" x14ac:dyDescent="0.35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3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</row>
    <row r="3" spans="1:7" x14ac:dyDescent="0.3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</row>
    <row r="4" spans="1:7" x14ac:dyDescent="0.3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</row>
    <row r="5" spans="1:7" x14ac:dyDescent="0.3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</row>
    <row r="6" spans="1:7" x14ac:dyDescent="0.3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</row>
    <row r="7" spans="1:7" x14ac:dyDescent="0.3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</row>
    <row r="8" spans="1:7" x14ac:dyDescent="0.3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</row>
    <row r="9" spans="1:7" x14ac:dyDescent="0.3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</row>
    <row r="10" spans="1:7" x14ac:dyDescent="0.3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</row>
    <row r="11" spans="1:7" x14ac:dyDescent="0.3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</row>
    <row r="12" spans="1:7" x14ac:dyDescent="0.3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</row>
    <row r="13" spans="1:7" x14ac:dyDescent="0.3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</row>
    <row r="14" spans="1:7" x14ac:dyDescent="0.3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</row>
    <row r="15" spans="1:7" x14ac:dyDescent="0.3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</row>
    <row r="16" spans="1:7" x14ac:dyDescent="0.3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</row>
    <row r="17" spans="1:7" x14ac:dyDescent="0.3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</row>
    <row r="18" spans="1:7" x14ac:dyDescent="0.3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</row>
    <row r="19" spans="1:7" x14ac:dyDescent="0.3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</row>
    <row r="20" spans="1:7" x14ac:dyDescent="0.3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</row>
    <row r="21" spans="1:7" x14ac:dyDescent="0.3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</row>
    <row r="22" spans="1:7" x14ac:dyDescent="0.3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</row>
    <row r="23" spans="1:7" x14ac:dyDescent="0.3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</row>
    <row r="24" spans="1:7" x14ac:dyDescent="0.3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</row>
    <row r="25" spans="1:7" x14ac:dyDescent="0.3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</row>
    <row r="26" spans="1:7" x14ac:dyDescent="0.3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</row>
    <row r="27" spans="1:7" x14ac:dyDescent="0.3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</row>
    <row r="28" spans="1:7" x14ac:dyDescent="0.3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</row>
    <row r="29" spans="1:7" x14ac:dyDescent="0.3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</row>
    <row r="30" spans="1:7" x14ac:dyDescent="0.3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</row>
    <row r="31" spans="1:7" x14ac:dyDescent="0.3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</row>
    <row r="32" spans="1:7" x14ac:dyDescent="0.3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</row>
    <row r="33" spans="1:7" x14ac:dyDescent="0.3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</row>
    <row r="34" spans="1:7" x14ac:dyDescent="0.3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</row>
    <row r="35" spans="1:7" x14ac:dyDescent="0.3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</row>
    <row r="36" spans="1:7" x14ac:dyDescent="0.3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</row>
    <row r="37" spans="1:7" x14ac:dyDescent="0.3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</row>
    <row r="38" spans="1:7" x14ac:dyDescent="0.3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</row>
    <row r="39" spans="1:7" x14ac:dyDescent="0.3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</row>
    <row r="40" spans="1:7" x14ac:dyDescent="0.3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</row>
    <row r="41" spans="1:7" x14ac:dyDescent="0.3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</row>
    <row r="42" spans="1:7" x14ac:dyDescent="0.3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</row>
    <row r="43" spans="1:7" x14ac:dyDescent="0.3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</row>
    <row r="44" spans="1:7" x14ac:dyDescent="0.3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</row>
    <row r="45" spans="1:7" x14ac:dyDescent="0.3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</row>
    <row r="46" spans="1:7" x14ac:dyDescent="0.3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</row>
    <row r="47" spans="1:7" x14ac:dyDescent="0.3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</row>
    <row r="48" spans="1:7" x14ac:dyDescent="0.3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</row>
    <row r="49" spans="1:7" x14ac:dyDescent="0.3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</row>
    <row r="50" spans="1:7" x14ac:dyDescent="0.3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</row>
    <row r="51" spans="1:7" x14ac:dyDescent="0.3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</row>
    <row r="52" spans="1:7" x14ac:dyDescent="0.3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</row>
    <row r="53" spans="1:7" x14ac:dyDescent="0.3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</row>
    <row r="54" spans="1:7" x14ac:dyDescent="0.3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</row>
    <row r="55" spans="1:7" x14ac:dyDescent="0.3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</row>
    <row r="56" spans="1:7" x14ac:dyDescent="0.3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</row>
    <row r="57" spans="1:7" x14ac:dyDescent="0.3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</row>
    <row r="58" spans="1:7" x14ac:dyDescent="0.3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</row>
    <row r="59" spans="1:7" x14ac:dyDescent="0.3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</row>
    <row r="60" spans="1:7" x14ac:dyDescent="0.3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</row>
    <row r="61" spans="1:7" x14ac:dyDescent="0.3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</row>
    <row r="62" spans="1:7" x14ac:dyDescent="0.3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</row>
    <row r="63" spans="1:7" x14ac:dyDescent="0.3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</row>
    <row r="64" spans="1:7" x14ac:dyDescent="0.3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</row>
    <row r="65" spans="1:7" x14ac:dyDescent="0.3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</row>
    <row r="66" spans="1:7" x14ac:dyDescent="0.3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</row>
    <row r="67" spans="1:7" x14ac:dyDescent="0.3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</row>
    <row r="68" spans="1:7" x14ac:dyDescent="0.3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</row>
    <row r="69" spans="1:7" x14ac:dyDescent="0.3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</row>
    <row r="70" spans="1:7" x14ac:dyDescent="0.3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</row>
    <row r="71" spans="1:7" x14ac:dyDescent="0.3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</row>
    <row r="72" spans="1:7" x14ac:dyDescent="0.3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</row>
    <row r="73" spans="1:7" x14ac:dyDescent="0.3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</row>
    <row r="74" spans="1:7" x14ac:dyDescent="0.3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</row>
    <row r="75" spans="1:7" x14ac:dyDescent="0.3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</row>
    <row r="76" spans="1:7" x14ac:dyDescent="0.3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</row>
    <row r="77" spans="1:7" x14ac:dyDescent="0.3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</row>
    <row r="78" spans="1:7" x14ac:dyDescent="0.3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</row>
    <row r="79" spans="1:7" x14ac:dyDescent="0.3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</row>
    <row r="80" spans="1:7" x14ac:dyDescent="0.3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</row>
    <row r="81" spans="1:7" x14ac:dyDescent="0.3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</row>
    <row r="82" spans="1:7" x14ac:dyDescent="0.3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</row>
    <row r="83" spans="1:7" x14ac:dyDescent="0.3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</row>
    <row r="84" spans="1:7" x14ac:dyDescent="0.3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</row>
    <row r="85" spans="1:7" x14ac:dyDescent="0.3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</row>
    <row r="86" spans="1:7" x14ac:dyDescent="0.3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</row>
    <row r="87" spans="1:7" x14ac:dyDescent="0.3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</row>
    <row r="88" spans="1:7" x14ac:dyDescent="0.3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</row>
    <row r="89" spans="1:7" x14ac:dyDescent="0.3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</row>
    <row r="90" spans="1:7" x14ac:dyDescent="0.3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</row>
    <row r="91" spans="1:7" x14ac:dyDescent="0.3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</row>
    <row r="92" spans="1:7" x14ac:dyDescent="0.3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</row>
    <row r="93" spans="1:7" x14ac:dyDescent="0.3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</row>
    <row r="94" spans="1:7" x14ac:dyDescent="0.3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</row>
    <row r="95" spans="1:7" x14ac:dyDescent="0.3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</row>
    <row r="96" spans="1:7" x14ac:dyDescent="0.3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</row>
    <row r="97" spans="1:7" x14ac:dyDescent="0.3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</row>
    <row r="98" spans="1:7" x14ac:dyDescent="0.3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</row>
    <row r="99" spans="1:7" x14ac:dyDescent="0.3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</row>
    <row r="100" spans="1:7" x14ac:dyDescent="0.3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</row>
    <row r="101" spans="1:7" x14ac:dyDescent="0.3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</row>
    <row r="102" spans="1:7" x14ac:dyDescent="0.3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</row>
    <row r="103" spans="1:7" x14ac:dyDescent="0.3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</row>
    <row r="104" spans="1:7" x14ac:dyDescent="0.3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</row>
    <row r="105" spans="1:7" x14ac:dyDescent="0.3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</row>
    <row r="106" spans="1:7" x14ac:dyDescent="0.3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</row>
    <row r="107" spans="1:7" x14ac:dyDescent="0.3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</row>
    <row r="108" spans="1:7" x14ac:dyDescent="0.3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</row>
    <row r="109" spans="1:7" x14ac:dyDescent="0.3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</row>
    <row r="110" spans="1:7" x14ac:dyDescent="0.3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</row>
    <row r="111" spans="1:7" x14ac:dyDescent="0.3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</row>
    <row r="112" spans="1:7" x14ac:dyDescent="0.3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</row>
    <row r="113" spans="1:7" x14ac:dyDescent="0.3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</row>
    <row r="114" spans="1:7" x14ac:dyDescent="0.3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</row>
    <row r="115" spans="1:7" x14ac:dyDescent="0.3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</row>
    <row r="116" spans="1:7" x14ac:dyDescent="0.3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</row>
    <row r="117" spans="1:7" x14ac:dyDescent="0.3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</row>
    <row r="118" spans="1:7" x14ac:dyDescent="0.3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</row>
    <row r="119" spans="1:7" x14ac:dyDescent="0.3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</row>
    <row r="120" spans="1:7" x14ac:dyDescent="0.3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</row>
    <row r="121" spans="1:7" x14ac:dyDescent="0.3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</row>
    <row r="122" spans="1:7" x14ac:dyDescent="0.3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</row>
    <row r="123" spans="1:7" x14ac:dyDescent="0.3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</row>
    <row r="124" spans="1:7" x14ac:dyDescent="0.3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</row>
    <row r="125" spans="1:7" x14ac:dyDescent="0.3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</row>
    <row r="126" spans="1:7" x14ac:dyDescent="0.3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</row>
    <row r="127" spans="1:7" x14ac:dyDescent="0.3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</row>
    <row r="128" spans="1:7" x14ac:dyDescent="0.3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</row>
    <row r="129" spans="1:7" x14ac:dyDescent="0.3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</row>
    <row r="130" spans="1:7" x14ac:dyDescent="0.3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</row>
    <row r="131" spans="1:7" x14ac:dyDescent="0.3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</row>
    <row r="132" spans="1:7" x14ac:dyDescent="0.3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</row>
    <row r="133" spans="1:7" x14ac:dyDescent="0.3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</row>
    <row r="134" spans="1:7" x14ac:dyDescent="0.3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</row>
    <row r="135" spans="1:7" x14ac:dyDescent="0.3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</row>
    <row r="136" spans="1:7" x14ac:dyDescent="0.3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</row>
    <row r="137" spans="1:7" x14ac:dyDescent="0.3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</row>
    <row r="138" spans="1:7" x14ac:dyDescent="0.3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</row>
    <row r="139" spans="1:7" x14ac:dyDescent="0.3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</row>
    <row r="140" spans="1:7" x14ac:dyDescent="0.3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</row>
    <row r="141" spans="1:7" x14ac:dyDescent="0.3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</row>
    <row r="142" spans="1:7" x14ac:dyDescent="0.3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</row>
    <row r="143" spans="1:7" x14ac:dyDescent="0.3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</row>
    <row r="144" spans="1:7" x14ac:dyDescent="0.3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</row>
    <row r="145" spans="1:7" x14ac:dyDescent="0.3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</row>
    <row r="146" spans="1:7" x14ac:dyDescent="0.3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</row>
    <row r="147" spans="1:7" x14ac:dyDescent="0.3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</row>
    <row r="148" spans="1:7" x14ac:dyDescent="0.3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</row>
    <row r="149" spans="1:7" x14ac:dyDescent="0.3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</row>
    <row r="150" spans="1:7" x14ac:dyDescent="0.3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</row>
    <row r="151" spans="1:7" x14ac:dyDescent="0.3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</row>
    <row r="152" spans="1:7" x14ac:dyDescent="0.3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</row>
    <row r="153" spans="1:7" x14ac:dyDescent="0.3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</row>
    <row r="154" spans="1:7" x14ac:dyDescent="0.3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</row>
    <row r="155" spans="1:7" x14ac:dyDescent="0.3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</row>
    <row r="156" spans="1:7" x14ac:dyDescent="0.3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</row>
    <row r="157" spans="1:7" x14ac:dyDescent="0.3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</row>
    <row r="158" spans="1:7" x14ac:dyDescent="0.3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</row>
    <row r="159" spans="1:7" x14ac:dyDescent="0.3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</row>
    <row r="160" spans="1:7" x14ac:dyDescent="0.3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</row>
    <row r="161" spans="1:7" x14ac:dyDescent="0.3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</row>
    <row r="162" spans="1:7" x14ac:dyDescent="0.3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</row>
    <row r="163" spans="1:7" x14ac:dyDescent="0.3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</row>
    <row r="164" spans="1:7" x14ac:dyDescent="0.3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</row>
    <row r="165" spans="1:7" x14ac:dyDescent="0.3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</row>
    <row r="166" spans="1:7" x14ac:dyDescent="0.3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</row>
    <row r="167" spans="1:7" x14ac:dyDescent="0.3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</row>
    <row r="168" spans="1:7" x14ac:dyDescent="0.3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</row>
    <row r="169" spans="1:7" x14ac:dyDescent="0.3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</row>
    <row r="170" spans="1:7" x14ac:dyDescent="0.3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</row>
    <row r="171" spans="1:7" x14ac:dyDescent="0.3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</row>
    <row r="172" spans="1:7" x14ac:dyDescent="0.3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</row>
    <row r="173" spans="1:7" x14ac:dyDescent="0.3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</row>
    <row r="174" spans="1:7" x14ac:dyDescent="0.3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</row>
    <row r="175" spans="1:7" x14ac:dyDescent="0.3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</row>
    <row r="176" spans="1:7" x14ac:dyDescent="0.3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</row>
    <row r="177" spans="1:7" x14ac:dyDescent="0.3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</row>
    <row r="178" spans="1:7" x14ac:dyDescent="0.3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</row>
    <row r="179" spans="1:7" x14ac:dyDescent="0.3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</row>
    <row r="180" spans="1:7" x14ac:dyDescent="0.3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</row>
    <row r="181" spans="1:7" x14ac:dyDescent="0.3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</row>
    <row r="182" spans="1:7" x14ac:dyDescent="0.3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</row>
    <row r="183" spans="1:7" x14ac:dyDescent="0.3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</row>
    <row r="184" spans="1:7" x14ac:dyDescent="0.3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</row>
    <row r="185" spans="1:7" x14ac:dyDescent="0.3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</row>
    <row r="186" spans="1:7" x14ac:dyDescent="0.3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</row>
    <row r="187" spans="1:7" x14ac:dyDescent="0.3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</row>
    <row r="188" spans="1:7" x14ac:dyDescent="0.3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</row>
    <row r="189" spans="1:7" x14ac:dyDescent="0.3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</row>
    <row r="190" spans="1:7" x14ac:dyDescent="0.3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</row>
    <row r="191" spans="1:7" x14ac:dyDescent="0.3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</row>
    <row r="192" spans="1:7" x14ac:dyDescent="0.3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</row>
    <row r="193" spans="1:7" x14ac:dyDescent="0.3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</row>
    <row r="194" spans="1:7" x14ac:dyDescent="0.3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</row>
    <row r="195" spans="1:7" x14ac:dyDescent="0.3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</row>
    <row r="196" spans="1:7" x14ac:dyDescent="0.3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</row>
    <row r="197" spans="1:7" x14ac:dyDescent="0.3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</row>
    <row r="198" spans="1:7" x14ac:dyDescent="0.3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</row>
    <row r="199" spans="1:7" x14ac:dyDescent="0.3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</row>
    <row r="200" spans="1:7" x14ac:dyDescent="0.3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</row>
    <row r="201" spans="1:7" x14ac:dyDescent="0.3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</row>
    <row r="202" spans="1:7" x14ac:dyDescent="0.3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</row>
    <row r="203" spans="1:7" x14ac:dyDescent="0.3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</row>
    <row r="204" spans="1:7" x14ac:dyDescent="0.3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</row>
    <row r="205" spans="1:7" x14ac:dyDescent="0.3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328125" defaultRowHeight="14.5" x14ac:dyDescent="0.35"/>
  <cols>
    <col min="1" max="1" width="17.453125" style="2" customWidth="1"/>
    <col min="2" max="2" width="16.6328125" style="2" customWidth="1"/>
  </cols>
  <sheetData>
    <row r="1" spans="1:2" ht="26" x14ac:dyDescent="0.35">
      <c r="A1" s="4" t="s">
        <v>0</v>
      </c>
      <c r="B1" s="14" t="s">
        <v>123</v>
      </c>
    </row>
    <row r="2" spans="1:2" x14ac:dyDescent="0.35">
      <c r="A2" s="2" t="s">
        <v>4</v>
      </c>
      <c r="B2" s="16" t="s">
        <v>64</v>
      </c>
    </row>
    <row r="3" spans="1:2" x14ac:dyDescent="0.35">
      <c r="A3" s="2" t="s">
        <v>5</v>
      </c>
      <c r="B3" s="16" t="s">
        <v>95</v>
      </c>
    </row>
    <row r="4" spans="1:2" x14ac:dyDescent="0.35">
      <c r="A4" s="2" t="s">
        <v>6</v>
      </c>
      <c r="B4" s="16" t="s">
        <v>84</v>
      </c>
    </row>
    <row r="5" spans="1:2" x14ac:dyDescent="0.35">
      <c r="A5" s="2" t="s">
        <v>7</v>
      </c>
      <c r="B5" s="16" t="s">
        <v>104</v>
      </c>
    </row>
    <row r="6" spans="1:2" x14ac:dyDescent="0.35">
      <c r="A6" s="2" t="s">
        <v>8</v>
      </c>
      <c r="B6" s="16" t="s">
        <v>57</v>
      </c>
    </row>
    <row r="7" spans="1:2" x14ac:dyDescent="0.35">
      <c r="A7" s="2" t="s">
        <v>9</v>
      </c>
      <c r="B7" s="16" t="s">
        <v>86</v>
      </c>
    </row>
    <row r="8" spans="1:2" x14ac:dyDescent="0.35">
      <c r="A8" s="2" t="s">
        <v>10</v>
      </c>
      <c r="B8" s="16" t="s">
        <v>108</v>
      </c>
    </row>
    <row r="9" spans="1:2" x14ac:dyDescent="0.35">
      <c r="A9" s="2" t="s">
        <v>11</v>
      </c>
      <c r="B9" s="16" t="s">
        <v>106</v>
      </c>
    </row>
    <row r="10" spans="1:2" x14ac:dyDescent="0.35">
      <c r="A10" s="2" t="s">
        <v>12</v>
      </c>
      <c r="B10" s="16" t="s">
        <v>105</v>
      </c>
    </row>
    <row r="11" spans="1:2" x14ac:dyDescent="0.35">
      <c r="A11" s="2" t="s">
        <v>13</v>
      </c>
      <c r="B11" s="16" t="s">
        <v>72</v>
      </c>
    </row>
    <row r="12" spans="1:2" x14ac:dyDescent="0.35">
      <c r="A12" s="2" t="s">
        <v>14</v>
      </c>
      <c r="B12" s="16" t="s">
        <v>76</v>
      </c>
    </row>
    <row r="13" spans="1:2" x14ac:dyDescent="0.35">
      <c r="A13" s="2" t="s">
        <v>15</v>
      </c>
      <c r="B13" s="16" t="s">
        <v>102</v>
      </c>
    </row>
    <row r="14" spans="1:2" x14ac:dyDescent="0.35">
      <c r="A14" s="2" t="s">
        <v>16</v>
      </c>
      <c r="B14" s="16" t="s">
        <v>82</v>
      </c>
    </row>
    <row r="15" spans="1:2" x14ac:dyDescent="0.35">
      <c r="A15" s="2" t="s">
        <v>17</v>
      </c>
      <c r="B15" s="16" t="s">
        <v>56</v>
      </c>
    </row>
    <row r="16" spans="1:2" x14ac:dyDescent="0.35">
      <c r="A16" s="2" t="s">
        <v>18</v>
      </c>
      <c r="B16" s="16" t="s">
        <v>89</v>
      </c>
    </row>
    <row r="17" spans="1:2" x14ac:dyDescent="0.35">
      <c r="A17" s="2" t="s">
        <v>19</v>
      </c>
      <c r="B17" s="16" t="s">
        <v>92</v>
      </c>
    </row>
    <row r="18" spans="1:2" x14ac:dyDescent="0.35">
      <c r="A18" s="2" t="s">
        <v>20</v>
      </c>
      <c r="B18" s="16" t="s">
        <v>99</v>
      </c>
    </row>
    <row r="19" spans="1:2" x14ac:dyDescent="0.35">
      <c r="A19" s="2" t="s">
        <v>21</v>
      </c>
      <c r="B19" s="16" t="s">
        <v>93</v>
      </c>
    </row>
    <row r="20" spans="1:2" x14ac:dyDescent="0.35">
      <c r="A20" s="2" t="s">
        <v>22</v>
      </c>
      <c r="B20" s="16" t="s">
        <v>61</v>
      </c>
    </row>
    <row r="21" spans="1:2" x14ac:dyDescent="0.35">
      <c r="A21" s="2" t="s">
        <v>23</v>
      </c>
      <c r="B21" s="16" t="s">
        <v>100</v>
      </c>
    </row>
    <row r="22" spans="1:2" x14ac:dyDescent="0.35">
      <c r="A22" s="2" t="s">
        <v>24</v>
      </c>
      <c r="B22" s="16" t="s">
        <v>85</v>
      </c>
    </row>
    <row r="23" spans="1:2" x14ac:dyDescent="0.35">
      <c r="A23" s="2" t="s">
        <v>25</v>
      </c>
      <c r="B23" s="16" t="s">
        <v>78</v>
      </c>
    </row>
    <row r="24" spans="1:2" x14ac:dyDescent="0.35">
      <c r="A24" s="2" t="s">
        <v>26</v>
      </c>
      <c r="B24" s="16" t="s">
        <v>69</v>
      </c>
    </row>
    <row r="25" spans="1:2" x14ac:dyDescent="0.35">
      <c r="A25" s="2" t="s">
        <v>27</v>
      </c>
      <c r="B25" s="16" t="s">
        <v>81</v>
      </c>
    </row>
    <row r="26" spans="1:2" x14ac:dyDescent="0.35">
      <c r="A26" s="2" t="s">
        <v>28</v>
      </c>
      <c r="B26" s="16" t="s">
        <v>90</v>
      </c>
    </row>
    <row r="27" spans="1:2" x14ac:dyDescent="0.35">
      <c r="A27" s="2" t="s">
        <v>29</v>
      </c>
      <c r="B27" s="16" t="s">
        <v>83</v>
      </c>
    </row>
    <row r="28" spans="1:2" x14ac:dyDescent="0.35">
      <c r="A28" s="2" t="s">
        <v>30</v>
      </c>
      <c r="B28" s="16" t="s">
        <v>103</v>
      </c>
    </row>
    <row r="29" spans="1:2" x14ac:dyDescent="0.35">
      <c r="A29" s="2" t="s">
        <v>31</v>
      </c>
      <c r="B29" s="16" t="s">
        <v>73</v>
      </c>
    </row>
    <row r="30" spans="1:2" x14ac:dyDescent="0.35">
      <c r="A30" s="2" t="s">
        <v>32</v>
      </c>
      <c r="B30" s="16" t="s">
        <v>107</v>
      </c>
    </row>
    <row r="31" spans="1:2" x14ac:dyDescent="0.35">
      <c r="A31" s="2" t="s">
        <v>33</v>
      </c>
      <c r="B31" s="16" t="s">
        <v>94</v>
      </c>
    </row>
    <row r="32" spans="1:2" x14ac:dyDescent="0.35">
      <c r="A32" s="2" t="s">
        <v>34</v>
      </c>
      <c r="B32" s="16" t="s">
        <v>58</v>
      </c>
    </row>
    <row r="33" spans="1:2" x14ac:dyDescent="0.35">
      <c r="A33" s="2" t="s">
        <v>35</v>
      </c>
      <c r="B33" s="16" t="s">
        <v>110</v>
      </c>
    </row>
    <row r="34" spans="1:2" x14ac:dyDescent="0.35">
      <c r="A34" s="2" t="s">
        <v>36</v>
      </c>
      <c r="B34" s="16" t="s">
        <v>65</v>
      </c>
    </row>
    <row r="35" spans="1:2" x14ac:dyDescent="0.35">
      <c r="A35" s="2" t="s">
        <v>37</v>
      </c>
      <c r="B35" s="16" t="s">
        <v>77</v>
      </c>
    </row>
    <row r="36" spans="1:2" x14ac:dyDescent="0.35">
      <c r="A36" s="2" t="s">
        <v>38</v>
      </c>
      <c r="B36" s="16" t="s">
        <v>97</v>
      </c>
    </row>
    <row r="37" spans="1:2" x14ac:dyDescent="0.35">
      <c r="A37" s="2" t="s">
        <v>39</v>
      </c>
      <c r="B37" s="16" t="s">
        <v>80</v>
      </c>
    </row>
    <row r="38" spans="1:2" x14ac:dyDescent="0.35">
      <c r="A38" s="2" t="s">
        <v>40</v>
      </c>
      <c r="B38" s="16" t="s">
        <v>87</v>
      </c>
    </row>
    <row r="39" spans="1:2" x14ac:dyDescent="0.35">
      <c r="A39" s="2" t="s">
        <v>41</v>
      </c>
      <c r="B39" s="16" t="s">
        <v>62</v>
      </c>
    </row>
    <row r="40" spans="1:2" x14ac:dyDescent="0.35">
      <c r="A40" s="2" t="s">
        <v>42</v>
      </c>
      <c r="B40" s="16" t="s">
        <v>91</v>
      </c>
    </row>
    <row r="41" spans="1:2" x14ac:dyDescent="0.35">
      <c r="A41" s="2" t="s">
        <v>43</v>
      </c>
      <c r="B41" s="16" t="s">
        <v>67</v>
      </c>
    </row>
    <row r="42" spans="1:2" x14ac:dyDescent="0.35">
      <c r="A42" s="2" t="s">
        <v>44</v>
      </c>
      <c r="B42" s="16" t="s">
        <v>101</v>
      </c>
    </row>
    <row r="43" spans="1:2" x14ac:dyDescent="0.35">
      <c r="A43" s="2" t="s">
        <v>45</v>
      </c>
      <c r="B43" s="16" t="s">
        <v>88</v>
      </c>
    </row>
    <row r="44" spans="1:2" x14ac:dyDescent="0.35">
      <c r="A44" s="2" t="s">
        <v>46</v>
      </c>
      <c r="B44" s="16" t="s">
        <v>70</v>
      </c>
    </row>
    <row r="45" spans="1:2" x14ac:dyDescent="0.35">
      <c r="A45" s="2" t="s">
        <v>47</v>
      </c>
      <c r="B45" s="16" t="s">
        <v>63</v>
      </c>
    </row>
    <row r="46" spans="1:2" x14ac:dyDescent="0.35">
      <c r="A46" s="2" t="s">
        <v>48</v>
      </c>
      <c r="B46" s="16" t="s">
        <v>74</v>
      </c>
    </row>
    <row r="47" spans="1:2" x14ac:dyDescent="0.35">
      <c r="A47" s="2" t="s">
        <v>49</v>
      </c>
      <c r="B47" s="16" t="s">
        <v>96</v>
      </c>
    </row>
    <row r="48" spans="1:2" x14ac:dyDescent="0.35">
      <c r="A48" s="2" t="s">
        <v>50</v>
      </c>
      <c r="B48" s="16" t="s">
        <v>60</v>
      </c>
    </row>
    <row r="49" spans="1:2" x14ac:dyDescent="0.35">
      <c r="A49" s="2" t="s">
        <v>51</v>
      </c>
      <c r="B49" s="16" t="s">
        <v>98</v>
      </c>
    </row>
    <row r="50" spans="1:2" x14ac:dyDescent="0.35">
      <c r="A50" s="2" t="s">
        <v>52</v>
      </c>
      <c r="B50" s="16" t="s">
        <v>75</v>
      </c>
    </row>
    <row r="51" spans="1:2" x14ac:dyDescent="0.35">
      <c r="A51" s="2" t="s">
        <v>53</v>
      </c>
      <c r="B51" s="16" t="s">
        <v>68</v>
      </c>
    </row>
    <row r="52" spans="1:2" x14ac:dyDescent="0.3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7" sqref="D7"/>
    </sheetView>
  </sheetViews>
  <sheetFormatPr defaultColWidth="8.6328125" defaultRowHeight="14.5" x14ac:dyDescent="0.35"/>
  <cols>
    <col min="1" max="2" width="18.08984375" customWidth="1"/>
    <col min="3" max="3" width="18.08984375" style="2" customWidth="1"/>
    <col min="4" max="4" width="22.6328125" customWidth="1"/>
  </cols>
  <sheetData>
    <row r="1" spans="1:4" x14ac:dyDescent="0.35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3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3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3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3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3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3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3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3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3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3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3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3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3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3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3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3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3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3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3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3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3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3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3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3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3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3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3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3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3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3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3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3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3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3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3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3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3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3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3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3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3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3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3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3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3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3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3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3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3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3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3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3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3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3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3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3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3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3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3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3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3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3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3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3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3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3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3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3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3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3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3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3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3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3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3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3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3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3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3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3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3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3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3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3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3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3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3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3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3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3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3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3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3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3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3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3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3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3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3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3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3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3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3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3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3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3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3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3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3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3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3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3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3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3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3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3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3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3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3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3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3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3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3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3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3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3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3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3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3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3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3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3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3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3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3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3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3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3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3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3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3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3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3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3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3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3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3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3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3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3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3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3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3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3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3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3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3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3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3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3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3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3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3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3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3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3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3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3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3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3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3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3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3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3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3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3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3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3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3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3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3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3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3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3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3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3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3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3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3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defaultColWidth="8.6328125" defaultRowHeight="14.5" x14ac:dyDescent="0.35"/>
  <cols>
    <col min="2" max="2" width="12.90625" style="50" customWidth="1"/>
    <col min="3" max="3" width="17.36328125" customWidth="1"/>
    <col min="4" max="4" width="12.90625" customWidth="1"/>
    <col min="7" max="7" width="12.36328125" customWidth="1"/>
  </cols>
  <sheetData>
    <row r="1" spans="1:7" x14ac:dyDescent="0.35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3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3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" thickBot="1" x14ac:dyDescent="0.4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4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35">
      <c r="A6" s="2">
        <v>2004</v>
      </c>
      <c r="B6" s="6">
        <v>32952</v>
      </c>
      <c r="C6" s="6">
        <v>7726</v>
      </c>
      <c r="D6" s="6">
        <v>46</v>
      </c>
    </row>
    <row r="7" spans="1:7" x14ac:dyDescent="0.35">
      <c r="A7" s="2">
        <v>2005</v>
      </c>
      <c r="B7" s="6">
        <v>26275</v>
      </c>
      <c r="C7" s="6">
        <v>9759</v>
      </c>
      <c r="D7" s="6">
        <v>25</v>
      </c>
    </row>
    <row r="8" spans="1:7" x14ac:dyDescent="0.35">
      <c r="A8" s="2">
        <v>2006</v>
      </c>
      <c r="B8" s="6">
        <v>29767</v>
      </c>
      <c r="C8" s="6">
        <v>9325</v>
      </c>
      <c r="D8" s="6">
        <v>30</v>
      </c>
    </row>
    <row r="9" spans="1:7" x14ac:dyDescent="0.35">
      <c r="A9" s="2">
        <v>2007</v>
      </c>
      <c r="B9" s="6">
        <v>32118</v>
      </c>
      <c r="C9" s="6">
        <v>9154</v>
      </c>
      <c r="D9" s="6">
        <v>38</v>
      </c>
    </row>
    <row r="10" spans="1:7" x14ac:dyDescent="0.3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topLeftCell="C1" workbookViewId="0">
      <selection activeCell="D10" sqref="D10"/>
    </sheetView>
  </sheetViews>
  <sheetFormatPr defaultRowHeight="14.5" x14ac:dyDescent="0.35"/>
  <cols>
    <col min="1" max="1" width="12.08984375" style="34" customWidth="1"/>
    <col min="2" max="2" width="11" style="2" customWidth="1"/>
    <col min="3" max="3" width="34.6328125" customWidth="1"/>
    <col min="4" max="4" width="9.54296875" customWidth="1"/>
  </cols>
  <sheetData>
    <row r="1" spans="1:4" ht="15" thickBot="1" x14ac:dyDescent="0.4">
      <c r="A1" s="32" t="s">
        <v>126</v>
      </c>
      <c r="B1" s="1" t="s">
        <v>182</v>
      </c>
      <c r="D1" s="23"/>
    </row>
    <row r="2" spans="1:4" ht="15" thickBot="1" x14ac:dyDescent="0.4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" thickBot="1" x14ac:dyDescent="0.4">
      <c r="A3" s="33">
        <v>42371</v>
      </c>
      <c r="B3" s="2">
        <v>11</v>
      </c>
      <c r="D3" s="2"/>
    </row>
    <row r="4" spans="1:4" ht="15" thickBot="1" x14ac:dyDescent="0.4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" thickBot="1" x14ac:dyDescent="0.4">
      <c r="A5" s="33">
        <v>42373</v>
      </c>
      <c r="B5" s="2">
        <v>51</v>
      </c>
      <c r="D5" s="23"/>
    </row>
    <row r="6" spans="1:4" ht="15" thickBot="1" x14ac:dyDescent="0.4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" thickBot="1" x14ac:dyDescent="0.4">
      <c r="A7" s="33">
        <v>42375</v>
      </c>
      <c r="B7" s="2">
        <v>10</v>
      </c>
      <c r="D7" s="35"/>
    </row>
    <row r="8" spans="1:4" ht="15" thickBot="1" x14ac:dyDescent="0.4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" thickBot="1" x14ac:dyDescent="0.4">
      <c r="A9" s="33">
        <v>42377</v>
      </c>
      <c r="B9" s="2">
        <v>53</v>
      </c>
      <c r="C9" s="9"/>
      <c r="D9" s="35"/>
    </row>
    <row r="10" spans="1:4" ht="15" thickBot="1" x14ac:dyDescent="0.4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35">
      <c r="A11" s="33">
        <v>42379</v>
      </c>
      <c r="B11" s="2">
        <v>48</v>
      </c>
      <c r="D11" s="15"/>
    </row>
    <row r="12" spans="1:4" x14ac:dyDescent="0.35">
      <c r="A12" s="33">
        <v>42380</v>
      </c>
      <c r="B12" s="2">
        <v>34</v>
      </c>
    </row>
    <row r="13" spans="1:4" x14ac:dyDescent="0.35">
      <c r="A13" s="33">
        <v>42381</v>
      </c>
      <c r="B13" s="2">
        <v>68</v>
      </c>
    </row>
    <row r="14" spans="1:4" x14ac:dyDescent="0.35">
      <c r="A14" s="33">
        <v>42382</v>
      </c>
      <c r="B14" s="2">
        <v>50</v>
      </c>
    </row>
    <row r="15" spans="1:4" x14ac:dyDescent="0.35">
      <c r="A15" s="33">
        <v>42383</v>
      </c>
      <c r="B15" s="2">
        <v>16</v>
      </c>
    </row>
    <row r="16" spans="1:4" x14ac:dyDescent="0.35">
      <c r="A16" s="33">
        <v>42384</v>
      </c>
      <c r="B16" s="2">
        <v>61</v>
      </c>
    </row>
    <row r="17" spans="1:2" x14ac:dyDescent="0.35">
      <c r="A17" s="33">
        <v>42385</v>
      </c>
      <c r="B17" s="2">
        <v>41</v>
      </c>
    </row>
    <row r="18" spans="1:2" x14ac:dyDescent="0.35">
      <c r="A18" s="33">
        <v>42386</v>
      </c>
      <c r="B18" s="2">
        <v>99</v>
      </c>
    </row>
    <row r="19" spans="1:2" x14ac:dyDescent="0.35">
      <c r="A19" s="33">
        <v>42387</v>
      </c>
      <c r="B19" s="2">
        <v>68</v>
      </c>
    </row>
    <row r="20" spans="1:2" x14ac:dyDescent="0.35">
      <c r="A20" s="33">
        <v>42388</v>
      </c>
      <c r="B20" s="2">
        <v>84</v>
      </c>
    </row>
    <row r="21" spans="1:2" x14ac:dyDescent="0.3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G1" workbookViewId="0">
      <selection activeCell="H2" sqref="H2"/>
    </sheetView>
  </sheetViews>
  <sheetFormatPr defaultRowHeight="14.5" x14ac:dyDescent="0.35"/>
  <cols>
    <col min="1" max="1" width="27.6328125" customWidth="1"/>
    <col min="2" max="2" width="18.08984375" customWidth="1"/>
    <col min="3" max="3" width="18" customWidth="1"/>
    <col min="4" max="4" width="18.453125" customWidth="1"/>
    <col min="5" max="5" width="18.90625" customWidth="1"/>
    <col min="6" max="6" width="16.36328125" customWidth="1"/>
    <col min="7" max="7" width="25.54296875" style="2" customWidth="1"/>
    <col min="8" max="8" width="9.36328125" style="2" customWidth="1"/>
  </cols>
  <sheetData>
    <row r="1" spans="1:8" x14ac:dyDescent="0.3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35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35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35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35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35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35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35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35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35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35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35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35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35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35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G27" sqref="G27"/>
    </sheetView>
  </sheetViews>
  <sheetFormatPr defaultRowHeight="14.5" x14ac:dyDescent="0.35"/>
  <cols>
    <col min="1" max="1" width="4" customWidth="1"/>
    <col min="2" max="2" width="22" customWidth="1"/>
    <col min="3" max="3" width="20.08984375" customWidth="1"/>
    <col min="4" max="4" width="9.54296875" customWidth="1"/>
    <col min="5" max="5" width="10.453125" customWidth="1"/>
    <col min="6" max="6" width="12.36328125" customWidth="1"/>
    <col min="7" max="7" width="14.453125" customWidth="1"/>
  </cols>
  <sheetData>
    <row r="1" spans="1:7" ht="15" thickBot="1" x14ac:dyDescent="0.4"/>
    <row r="2" spans="1:7" ht="16" thickBot="1" x14ac:dyDescent="0.4">
      <c r="B2" s="9" t="s">
        <v>135</v>
      </c>
      <c r="C2" s="38">
        <v>42005</v>
      </c>
    </row>
    <row r="3" spans="1:7" ht="16" thickBot="1" x14ac:dyDescent="0.4">
      <c r="B3" s="9" t="s">
        <v>136</v>
      </c>
      <c r="C3" s="38">
        <f ca="1">TODAY()</f>
        <v>45147</v>
      </c>
    </row>
    <row r="4" spans="1:7" ht="16" thickBot="1" x14ac:dyDescent="0.4">
      <c r="B4" s="9" t="s">
        <v>137</v>
      </c>
      <c r="C4" s="39">
        <f ca="1">NOW()</f>
        <v>45147.895887268518</v>
      </c>
    </row>
    <row r="6" spans="1:7" ht="15" thickBot="1" x14ac:dyDescent="0.4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4">
      <c r="B7" s="40">
        <f ca="1">YEAR(C3)</f>
        <v>2023</v>
      </c>
      <c r="C7" s="40">
        <f ca="1">MONTH(C3)</f>
        <v>8</v>
      </c>
      <c r="D7" s="40">
        <f ca="1">DAY(C3)</f>
        <v>9</v>
      </c>
      <c r="E7" s="40">
        <f ca="1">HOUR(C4)</f>
        <v>21</v>
      </c>
      <c r="F7" s="40">
        <f ca="1">MINUTE(C4)</f>
        <v>30</v>
      </c>
      <c r="G7" s="40">
        <f ca="1">SECOND(C4)</f>
        <v>5</v>
      </c>
    </row>
    <row r="8" spans="1:7" ht="15" thickBot="1" x14ac:dyDescent="0.4">
      <c r="A8" s="21"/>
      <c r="B8" s="12"/>
      <c r="C8" s="12"/>
      <c r="D8" s="12"/>
      <c r="E8" s="12"/>
      <c r="F8" s="12"/>
      <c r="G8" s="12"/>
    </row>
    <row r="9" spans="1:7" ht="15" thickBot="1" x14ac:dyDescent="0.4">
      <c r="B9" s="9" t="s">
        <v>142</v>
      </c>
      <c r="C9" s="41">
        <f ca="1">WEEKDAY(C3)</f>
        <v>4</v>
      </c>
    </row>
    <row r="10" spans="1:7" ht="16" thickBot="1" x14ac:dyDescent="0.4">
      <c r="B10" s="9"/>
      <c r="C10" s="22"/>
    </row>
    <row r="11" spans="1:7" ht="16" thickBot="1" x14ac:dyDescent="0.4">
      <c r="B11" s="9" t="s">
        <v>143</v>
      </c>
      <c r="C11" s="38">
        <f ca="1">WORKDAY(C3,50)</f>
        <v>45217</v>
      </c>
    </row>
    <row r="12" spans="1:7" ht="16" thickBot="1" x14ac:dyDescent="0.4">
      <c r="B12" s="9" t="s">
        <v>144</v>
      </c>
      <c r="C12" s="42">
        <f ca="1">NETWORKDAYS(C2,C3)</f>
        <v>2245</v>
      </c>
    </row>
    <row r="13" spans="1:7" ht="15" thickBot="1" x14ac:dyDescent="0.4"/>
    <row r="14" spans="1:7" ht="16" thickBot="1" x14ac:dyDescent="0.4">
      <c r="B14" s="9" t="s">
        <v>145</v>
      </c>
      <c r="C14" s="38">
        <f ca="1">EOMONTH(C3,0)</f>
        <v>45169</v>
      </c>
    </row>
    <row r="15" spans="1:7" ht="16" thickBot="1" x14ac:dyDescent="0.4">
      <c r="B15" s="9" t="s">
        <v>146</v>
      </c>
      <c r="C15" s="38">
        <f ca="1">EOMONTH(C3,-1)+1</f>
        <v>45139</v>
      </c>
    </row>
    <row r="16" spans="1:7" ht="16" thickBot="1" x14ac:dyDescent="0.4">
      <c r="B16" s="9" t="s">
        <v>147</v>
      </c>
      <c r="C16" s="38">
        <f ca="1">EOMONTH(C3,(-1*C7))+1</f>
        <v>44927</v>
      </c>
    </row>
    <row r="18" spans="2:2" x14ac:dyDescent="0.35">
      <c r="B18" s="1" t="s">
        <v>126</v>
      </c>
    </row>
    <row r="19" spans="2:2" x14ac:dyDescent="0.35">
      <c r="B19" s="20">
        <v>42005</v>
      </c>
    </row>
    <row r="20" spans="2:2" x14ac:dyDescent="0.35">
      <c r="B20" s="20">
        <v>42370</v>
      </c>
    </row>
    <row r="21" spans="2:2" x14ac:dyDescent="0.35">
      <c r="B21" s="20">
        <v>42736</v>
      </c>
    </row>
    <row r="22" spans="2:2" x14ac:dyDescent="0.35">
      <c r="B22" s="20">
        <v>43101</v>
      </c>
    </row>
    <row r="23" spans="2:2" x14ac:dyDescent="0.35">
      <c r="B23" s="20">
        <v>43466</v>
      </c>
    </row>
    <row r="24" spans="2:2" x14ac:dyDescent="0.35">
      <c r="B24" s="20">
        <v>43831</v>
      </c>
    </row>
    <row r="25" spans="2:2" x14ac:dyDescent="0.35">
      <c r="B25" s="20">
        <v>44197</v>
      </c>
    </row>
    <row r="26" spans="2:2" x14ac:dyDescent="0.35">
      <c r="B26" s="20">
        <v>44562</v>
      </c>
    </row>
    <row r="27" spans="2:2" x14ac:dyDescent="0.35">
      <c r="B27" s="20">
        <v>44927</v>
      </c>
    </row>
    <row r="28" spans="2:2" x14ac:dyDescent="0.35">
      <c r="B28" s="20">
        <v>45292</v>
      </c>
    </row>
    <row r="29" spans="2:2" x14ac:dyDescent="0.35">
      <c r="B29" s="20">
        <v>45658</v>
      </c>
    </row>
    <row r="30" spans="2:2" x14ac:dyDescent="0.35">
      <c r="B30" s="20">
        <v>46023</v>
      </c>
    </row>
    <row r="31" spans="2:2" x14ac:dyDescent="0.35">
      <c r="B31" s="20"/>
    </row>
    <row r="32" spans="2:2" x14ac:dyDescent="0.35">
      <c r="B32" s="20"/>
    </row>
    <row r="33" spans="2:2" x14ac:dyDescent="0.35">
      <c r="B33" s="20"/>
    </row>
    <row r="34" spans="2:2" x14ac:dyDescent="0.35">
      <c r="B34" s="20"/>
    </row>
    <row r="35" spans="2:2" x14ac:dyDescent="0.35">
      <c r="B35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topLeftCell="B1" workbookViewId="0">
      <selection activeCell="G25" sqref="A1:G25"/>
    </sheetView>
  </sheetViews>
  <sheetFormatPr defaultRowHeight="14.5" x14ac:dyDescent="0.35"/>
  <cols>
    <col min="1" max="1" width="15.54296875" customWidth="1"/>
    <col min="2" max="2" width="18.453125" style="31" customWidth="1"/>
    <col min="3" max="3" width="17.453125" style="31" customWidth="1"/>
    <col min="4" max="5" width="14.90625" style="31" customWidth="1"/>
    <col min="6" max="6" width="24" style="2" customWidth="1"/>
    <col min="7" max="7" width="16.453125" style="54" customWidth="1"/>
  </cols>
  <sheetData>
    <row r="1" spans="1:7" x14ac:dyDescent="0.3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3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3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3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3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3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3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3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3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3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3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3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3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3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3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3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3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3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3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3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3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3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3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3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3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abSelected="1" workbookViewId="0">
      <selection activeCell="G2" sqref="G2"/>
    </sheetView>
  </sheetViews>
  <sheetFormatPr defaultRowHeight="14.5" x14ac:dyDescent="0.35"/>
  <cols>
    <col min="1" max="1" width="15.54296875" style="2" customWidth="1"/>
    <col min="2" max="2" width="11.90625" style="2" customWidth="1"/>
    <col min="3" max="3" width="13.54296875" style="2" customWidth="1"/>
    <col min="4" max="4" width="12.453125" style="2" customWidth="1"/>
    <col min="5" max="5" width="15.36328125" style="2" customWidth="1"/>
    <col min="7" max="7" width="15.54296875" customWidth="1"/>
    <col min="8" max="8" width="11.90625" customWidth="1"/>
    <col min="9" max="9" width="13.54296875" customWidth="1"/>
    <col min="10" max="10" width="12.453125" customWidth="1"/>
    <col min="11" max="11" width="15.36328125" customWidth="1"/>
    <col min="13" max="13" width="20.453125" bestFit="1" customWidth="1"/>
    <col min="14" max="15" width="14.36328125" customWidth="1"/>
    <col min="16" max="17" width="12" customWidth="1"/>
  </cols>
  <sheetData>
    <row r="1" spans="1:17" ht="15" thickBot="1" x14ac:dyDescent="0.4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6" t="s">
        <v>207</v>
      </c>
      <c r="H1" s="56" t="s">
        <v>208</v>
      </c>
      <c r="I1" s="56" t="s">
        <v>228</v>
      </c>
      <c r="J1" s="56" t="s">
        <v>209</v>
      </c>
      <c r="K1" s="56" t="s">
        <v>210</v>
      </c>
    </row>
    <row r="2" spans="1:17" ht="15" thickBot="1" x14ac:dyDescent="0.4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40" t="str" cm="1">
        <f t="array" ref="N2">_xlfn._xlws.FILTER(A2:A16,E2:E16=MAX(E2:E16))</f>
        <v>Sam</v>
      </c>
    </row>
    <row r="3" spans="1:17" x14ac:dyDescent="0.35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5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6" t="s">
        <v>228</v>
      </c>
      <c r="N4" s="56" t="s">
        <v>210</v>
      </c>
    </row>
    <row r="5" spans="1:17" x14ac:dyDescent="0.35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35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5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5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58" t="s">
        <v>226</v>
      </c>
    </row>
    <row r="9" spans="1:17" x14ac:dyDescent="0.35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5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6" t="s">
        <v>207</v>
      </c>
      <c r="N10" s="56" t="s">
        <v>208</v>
      </c>
      <c r="O10" s="56" t="s">
        <v>228</v>
      </c>
      <c r="P10" s="56" t="s">
        <v>209</v>
      </c>
      <c r="Q10" s="56" t="s">
        <v>210</v>
      </c>
    </row>
    <row r="11" spans="1:17" x14ac:dyDescent="0.35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5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5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5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5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5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5">
      <c r="M17" s="56" t="s">
        <v>208</v>
      </c>
      <c r="N17" s="56" t="s">
        <v>235</v>
      </c>
    </row>
    <row r="18" spans="13:14" x14ac:dyDescent="0.35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35">
      <c r="M19" s="2" t="str">
        <v>NYC</v>
      </c>
      <c r="N19" s="30">
        <v>-3494</v>
      </c>
    </row>
    <row r="20" spans="13:14" x14ac:dyDescent="0.35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Alan Adrian Malagón Baeza</cp:lastModifiedBy>
  <dcterms:created xsi:type="dcterms:W3CDTF">2015-08-01T18:39:33Z</dcterms:created>
  <dcterms:modified xsi:type="dcterms:W3CDTF">2023-08-10T03:31:10Z</dcterms:modified>
</cp:coreProperties>
</file>