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620" windowHeight="14955"/>
  </bookViews>
  <sheets>
    <sheet name="Remote Wall" sheetId="2" r:id="rId1"/>
    <sheet name="Larsen Truss" sheetId="1" r:id="rId2"/>
    <sheet name="Extra Roof Cost" sheetId="3" r:id="rId3"/>
  </sheets>
  <calcPr calcId="145621"/>
</workbook>
</file>

<file path=xl/calcChain.xml><?xml version="1.0" encoding="utf-8"?>
<calcChain xmlns="http://schemas.openxmlformats.org/spreadsheetml/2006/main">
  <c r="G15" i="3" l="1"/>
  <c r="G14" i="3"/>
  <c r="G13" i="3"/>
  <c r="G12" i="3"/>
  <c r="G17" i="3" l="1"/>
  <c r="D15" i="2" l="1"/>
  <c r="D7" i="2"/>
  <c r="B11" i="1"/>
  <c r="B12" i="1" s="1"/>
  <c r="B13" i="1" s="1"/>
  <c r="B14" i="1"/>
  <c r="B16" i="1" l="1"/>
</calcChain>
</file>

<file path=xl/sharedStrings.xml><?xml version="1.0" encoding="utf-8"?>
<sst xmlns="http://schemas.openxmlformats.org/spreadsheetml/2006/main" count="60" uniqueCount="52">
  <si>
    <t>One Bag of Cellulose, Northern Fiber Insulation</t>
  </si>
  <si>
    <t>Bag Cost:</t>
  </si>
  <si>
    <t>Bag Weight:</t>
  </si>
  <si>
    <t>pounds</t>
  </si>
  <si>
    <t>R/inch</t>
  </si>
  <si>
    <t>Weight of Insul. Reqd</t>
  </si>
  <si>
    <t>lbs</t>
  </si>
  <si>
    <t>Bags Reqd:</t>
  </si>
  <si>
    <t>Cost Incurred:</t>
  </si>
  <si>
    <t>R-value achieved:</t>
  </si>
  <si>
    <t>Cost per R per ft2:</t>
  </si>
  <si>
    <t>this is just for the cellulose</t>
  </si>
  <si>
    <t xml:space="preserve">   Additional Framing to make space for the insulation</t>
  </si>
  <si>
    <t xml:space="preserve">   Installation of the Insulation</t>
  </si>
  <si>
    <t>Home Depot, Anchorage</t>
  </si>
  <si>
    <t>Density Installed:</t>
  </si>
  <si>
    <t>pounds / ft3</t>
  </si>
  <si>
    <t>R-value at above density</t>
  </si>
  <si>
    <t>Analyze 1 ft2 of insulation, 1 ft thick</t>
  </si>
  <si>
    <t>Larsen Truss (Arctic Wall) w/ Blown Cellulose, Incremental R-Value Costs</t>
  </si>
  <si>
    <t>Remote Wall (Rigid Foam Sheathing) Incremental R-Value Costs</t>
  </si>
  <si>
    <t>Cost of EPS Foam Board:</t>
  </si>
  <si>
    <t>Square Feet of Board:</t>
  </si>
  <si>
    <t>R-Value of Board:</t>
  </si>
  <si>
    <t>Cost per R-Value per ft2:</t>
  </si>
  <si>
    <t>/R-value/ft2</t>
  </si>
  <si>
    <t>Cost of XPS Foam Board:</t>
  </si>
  <si>
    <t xml:space="preserve">   Longer Screws to secure insulation.</t>
  </si>
  <si>
    <t>Incremental Cost of Extra Roof Area to Cover Thick Walls</t>
  </si>
  <si>
    <r>
      <t xml:space="preserve">This calculation estimates the additional Roof Cost per R-Value per </t>
    </r>
    <r>
      <rPr>
        <i/>
        <sz val="11"/>
        <color theme="1"/>
        <rFont val="Calibri"/>
        <family val="2"/>
        <scheme val="minor"/>
      </rPr>
      <t>square foot of Wall</t>
    </r>
    <r>
      <rPr>
        <sz val="11"/>
        <color theme="1"/>
        <rFont val="Calibri"/>
        <family val="2"/>
        <scheme val="minor"/>
      </rPr>
      <t>.</t>
    </r>
  </si>
  <si>
    <t>It is expressed this way because I am trying to determine the added roofing cost associated with</t>
  </si>
  <si>
    <t>adding R-value to a wall.</t>
  </si>
  <si>
    <t>Wall Insulation R-Value per Inch:</t>
  </si>
  <si>
    <t>100 sheet price, Spenard Builders</t>
  </si>
  <si>
    <t>Other Additions to Incremental Cost</t>
  </si>
  <si>
    <t>Wall Height:</t>
  </si>
  <si>
    <t>feet</t>
  </si>
  <si>
    <t>Cost of Insulated Roof Structure:</t>
  </si>
  <si>
    <t>/ft2</t>
  </si>
  <si>
    <t>So, for one more inch of Wall thickness:</t>
  </si>
  <si>
    <t>This much more roof needs to be built per lineal foot of wall:</t>
  </si>
  <si>
    <t>ft2</t>
  </si>
  <si>
    <t>Which costs this much:</t>
  </si>
  <si>
    <t>This cost is spread across this many square feet of wall:</t>
  </si>
  <si>
    <t>and across this much additional R-Value:</t>
  </si>
  <si>
    <t>R-value</t>
  </si>
  <si>
    <t>/Wall ft2/R-value</t>
  </si>
  <si>
    <t>Try R-5 for EPS or R-3.3 for Cellulose</t>
  </si>
  <si>
    <t xml:space="preserve">   Additional Roof to cover the thicker wall required for the Insulation ( 1.4 - 2.8 cents/R/ft2 depending on wall height)</t>
  </si>
  <si>
    <t xml:space="preserve">   Additional Roof to cover the thicker wall required for the Insulation (1 -2 cents/ft2/R depending on wall height)</t>
  </si>
  <si>
    <t>So, the extra cost per ft2 of wall per additional Wall R is:</t>
  </si>
  <si>
    <t>Home Depot Price, cheaper than 100 sheet Spenard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</si>
</sst>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  <numFmt numFmtId="165" formatCode="_(* #,##0.0_);_(* \(#,##0.0\);_(* &quot;-&quot;??_);_(@_)"/>
    <numFmt numFmtId="166" formatCode="_(&quot;$&quot;* #,##0.000_);_(&quot;$&quot;* \(#,##0.000\);_(&quot;$&quot;* &quot;-&quot;??_);_(@_)"/>
    <numFmt numFmtId="167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4" fontId="0" fillId="0" borderId="0" xfId="2" applyFont="1"/>
    <xf numFmtId="43" fontId="0" fillId="0" borderId="0" xfId="1" applyFont="1"/>
    <xf numFmtId="164" fontId="0" fillId="0" borderId="0" xfId="0" applyNumberFormat="1"/>
    <xf numFmtId="165" fontId="0" fillId="0" borderId="0" xfId="1" applyNumberFormat="1" applyFont="1"/>
    <xf numFmtId="166" fontId="2" fillId="0" borderId="0" xfId="2" applyNumberFormat="1" applyFont="1"/>
    <xf numFmtId="44" fontId="5" fillId="0" borderId="0" xfId="2" applyFont="1"/>
    <xf numFmtId="43" fontId="5" fillId="0" borderId="0" xfId="1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0" fillId="0" borderId="1" xfId="0" applyBorder="1"/>
    <xf numFmtId="167" fontId="5" fillId="0" borderId="0" xfId="1" applyNumberFormat="1" applyFont="1"/>
    <xf numFmtId="165" fontId="5" fillId="0" borderId="0" xfId="1" applyNumberFormat="1" applyFont="1"/>
    <xf numFmtId="44" fontId="5" fillId="0" borderId="0" xfId="2" applyNumberFormat="1" applyFont="1"/>
    <xf numFmtId="164" fontId="0" fillId="0" borderId="0" xfId="1" applyNumberFormat="1" applyFont="1"/>
    <xf numFmtId="165" fontId="0" fillId="0" borderId="0" xfId="0" applyNumberFormat="1"/>
    <xf numFmtId="43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defaultRowHeight="15" x14ac:dyDescent="0.25"/>
  <sheetData>
    <row r="1" spans="1:5" ht="18.75" x14ac:dyDescent="0.3">
      <c r="A1" s="2" t="s">
        <v>20</v>
      </c>
    </row>
    <row r="3" spans="1:5" x14ac:dyDescent="0.25">
      <c r="A3" t="s">
        <v>21</v>
      </c>
      <c r="D3" s="9">
        <v>32.950000000000003</v>
      </c>
      <c r="E3" t="s">
        <v>51</v>
      </c>
    </row>
    <row r="4" spans="1:5" x14ac:dyDescent="0.25">
      <c r="A4" t="s">
        <v>22</v>
      </c>
      <c r="D4" s="15">
        <v>32</v>
      </c>
    </row>
    <row r="5" spans="1:5" x14ac:dyDescent="0.25">
      <c r="A5" t="s">
        <v>23</v>
      </c>
      <c r="D5" s="10">
        <v>8.8000000000000007</v>
      </c>
    </row>
    <row r="7" spans="1:5" x14ac:dyDescent="0.25">
      <c r="A7" t="s">
        <v>24</v>
      </c>
      <c r="D7" s="8">
        <f>D3/D4/D5</f>
        <v>0.11700994318181818</v>
      </c>
      <c r="E7" s="13" t="s">
        <v>25</v>
      </c>
    </row>
    <row r="9" spans="1:5" x14ac:dyDescent="0.25">
      <c r="A9" s="14"/>
      <c r="B9" s="14"/>
      <c r="C9" s="14"/>
    </row>
    <row r="11" spans="1:5" x14ac:dyDescent="0.25">
      <c r="A11" t="s">
        <v>26</v>
      </c>
      <c r="D11" s="9">
        <v>39.25</v>
      </c>
      <c r="E11" t="s">
        <v>33</v>
      </c>
    </row>
    <row r="12" spans="1:5" x14ac:dyDescent="0.25">
      <c r="A12" t="s">
        <v>22</v>
      </c>
      <c r="D12" s="15">
        <v>32</v>
      </c>
    </row>
    <row r="13" spans="1:5" x14ac:dyDescent="0.25">
      <c r="A13" t="s">
        <v>23</v>
      </c>
      <c r="D13" s="10">
        <v>10</v>
      </c>
    </row>
    <row r="15" spans="1:5" x14ac:dyDescent="0.25">
      <c r="A15" t="s">
        <v>24</v>
      </c>
      <c r="D15" s="8">
        <f>D11/D12/D13</f>
        <v>0.12265624999999999</v>
      </c>
      <c r="E15" s="13" t="s">
        <v>25</v>
      </c>
    </row>
    <row r="17" spans="1:1" x14ac:dyDescent="0.25">
      <c r="A17" s="1" t="s">
        <v>34</v>
      </c>
    </row>
    <row r="18" spans="1:1" x14ac:dyDescent="0.25">
      <c r="A18" t="s">
        <v>13</v>
      </c>
    </row>
    <row r="19" spans="1:1" x14ac:dyDescent="0.25">
      <c r="A19" t="s">
        <v>27</v>
      </c>
    </row>
    <row r="20" spans="1:1" x14ac:dyDescent="0.25">
      <c r="A20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30" sqref="C30"/>
    </sheetView>
  </sheetViews>
  <sheetFormatPr defaultRowHeight="15" x14ac:dyDescent="0.25"/>
  <cols>
    <col min="1" max="1" width="23.140625" customWidth="1"/>
  </cols>
  <sheetData>
    <row r="1" spans="1:3" ht="21" x14ac:dyDescent="0.35">
      <c r="A1" s="3" t="s">
        <v>19</v>
      </c>
    </row>
    <row r="3" spans="1:3" x14ac:dyDescent="0.25">
      <c r="A3" s="1" t="s">
        <v>0</v>
      </c>
    </row>
    <row r="5" spans="1:3" x14ac:dyDescent="0.25">
      <c r="A5" t="s">
        <v>1</v>
      </c>
      <c r="B5" s="9">
        <v>12.85</v>
      </c>
      <c r="C5" t="s">
        <v>14</v>
      </c>
    </row>
    <row r="6" spans="1:3" x14ac:dyDescent="0.25">
      <c r="A6" t="s">
        <v>2</v>
      </c>
      <c r="B6" s="10">
        <v>25</v>
      </c>
      <c r="C6" t="s">
        <v>3</v>
      </c>
    </row>
    <row r="7" spans="1:3" x14ac:dyDescent="0.25">
      <c r="A7" t="s">
        <v>15</v>
      </c>
      <c r="B7" s="10">
        <v>3.5</v>
      </c>
      <c r="C7" t="s">
        <v>16</v>
      </c>
    </row>
    <row r="8" spans="1:3" x14ac:dyDescent="0.25">
      <c r="A8" t="s">
        <v>17</v>
      </c>
      <c r="B8" s="11">
        <v>3.3</v>
      </c>
      <c r="C8" t="s">
        <v>4</v>
      </c>
    </row>
    <row r="10" spans="1:3" x14ac:dyDescent="0.25">
      <c r="A10" s="12" t="s">
        <v>18</v>
      </c>
    </row>
    <row r="11" spans="1:3" x14ac:dyDescent="0.25">
      <c r="A11" t="s">
        <v>5</v>
      </c>
      <c r="B11" s="5">
        <f>B7</f>
        <v>3.5</v>
      </c>
      <c r="C11" t="s">
        <v>6</v>
      </c>
    </row>
    <row r="12" spans="1:3" x14ac:dyDescent="0.25">
      <c r="A12" t="s">
        <v>7</v>
      </c>
      <c r="B12" s="6">
        <f>B11/B6</f>
        <v>0.14000000000000001</v>
      </c>
    </row>
    <row r="13" spans="1:3" x14ac:dyDescent="0.25">
      <c r="A13" t="s">
        <v>8</v>
      </c>
      <c r="B13" s="4">
        <f>B12*B5</f>
        <v>1.7990000000000002</v>
      </c>
    </row>
    <row r="14" spans="1:3" x14ac:dyDescent="0.25">
      <c r="A14" t="s">
        <v>9</v>
      </c>
      <c r="B14" s="7">
        <f>B8*12</f>
        <v>39.599999999999994</v>
      </c>
    </row>
    <row r="16" spans="1:3" x14ac:dyDescent="0.25">
      <c r="A16" t="s">
        <v>10</v>
      </c>
      <c r="B16" s="8">
        <f>B13/B14</f>
        <v>4.5429292929292937E-2</v>
      </c>
      <c r="C16" t="s">
        <v>11</v>
      </c>
    </row>
    <row r="18" spans="1:1" x14ac:dyDescent="0.25">
      <c r="A18" s="1" t="s">
        <v>34</v>
      </c>
    </row>
    <row r="19" spans="1:1" x14ac:dyDescent="0.25">
      <c r="A19" t="s">
        <v>13</v>
      </c>
    </row>
    <row r="20" spans="1:1" x14ac:dyDescent="0.25">
      <c r="A20" t="s">
        <v>12</v>
      </c>
    </row>
    <row r="21" spans="1:1" x14ac:dyDescent="0.25">
      <c r="A2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17" sqref="B17"/>
    </sheetView>
  </sheetViews>
  <sheetFormatPr defaultRowHeight="15" x14ac:dyDescent="0.25"/>
  <sheetData>
    <row r="1" spans="1:8" ht="18.75" x14ac:dyDescent="0.3">
      <c r="A1" s="2" t="s">
        <v>28</v>
      </c>
    </row>
    <row r="3" spans="1:8" x14ac:dyDescent="0.25">
      <c r="A3" t="s">
        <v>29</v>
      </c>
    </row>
    <row r="4" spans="1:8" x14ac:dyDescent="0.25">
      <c r="A4" t="s">
        <v>30</v>
      </c>
    </row>
    <row r="5" spans="1:8" x14ac:dyDescent="0.25">
      <c r="A5" t="s">
        <v>31</v>
      </c>
    </row>
    <row r="7" spans="1:8" x14ac:dyDescent="0.25">
      <c r="A7" t="s">
        <v>32</v>
      </c>
      <c r="E7" s="10">
        <v>5</v>
      </c>
      <c r="F7" t="s">
        <v>4</v>
      </c>
      <c r="G7" t="s">
        <v>47</v>
      </c>
    </row>
    <row r="8" spans="1:8" x14ac:dyDescent="0.25">
      <c r="A8" t="s">
        <v>35</v>
      </c>
      <c r="E8" s="16">
        <v>9</v>
      </c>
      <c r="F8" t="s">
        <v>36</v>
      </c>
    </row>
    <row r="9" spans="1:8" x14ac:dyDescent="0.25">
      <c r="A9" t="s">
        <v>37</v>
      </c>
      <c r="E9" s="17">
        <v>10</v>
      </c>
      <c r="F9" s="13" t="s">
        <v>38</v>
      </c>
    </row>
    <row r="11" spans="1:8" x14ac:dyDescent="0.25">
      <c r="A11" t="s">
        <v>39</v>
      </c>
    </row>
    <row r="12" spans="1:8" x14ac:dyDescent="0.25">
      <c r="A12" t="s">
        <v>40</v>
      </c>
      <c r="G12" s="18">
        <f>1/12</f>
        <v>8.3333333333333329E-2</v>
      </c>
      <c r="H12" t="s">
        <v>41</v>
      </c>
    </row>
    <row r="13" spans="1:8" x14ac:dyDescent="0.25">
      <c r="A13" t="s">
        <v>42</v>
      </c>
      <c r="G13" s="4">
        <f>G12*E9</f>
        <v>0.83333333333333326</v>
      </c>
    </row>
    <row r="14" spans="1:8" x14ac:dyDescent="0.25">
      <c r="A14" t="s">
        <v>43</v>
      </c>
      <c r="G14" s="19">
        <f>E8</f>
        <v>9</v>
      </c>
      <c r="H14" t="s">
        <v>41</v>
      </c>
    </row>
    <row r="15" spans="1:8" x14ac:dyDescent="0.25">
      <c r="A15" t="s">
        <v>44</v>
      </c>
      <c r="G15" s="20">
        <f>E7</f>
        <v>5</v>
      </c>
      <c r="H15" t="s">
        <v>45</v>
      </c>
    </row>
    <row r="17" spans="1:8" x14ac:dyDescent="0.25">
      <c r="A17" t="s">
        <v>50</v>
      </c>
      <c r="G17" s="8">
        <f>G13/G14/G15</f>
        <v>1.8518518518518517E-2</v>
      </c>
      <c r="H17" s="1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Remote Wall</vt:lpstr>
      <vt:lpstr>Larsen Truss</vt:lpstr>
      <vt:lpstr>Extra Roof Cost</vt:lpstr>
    </vt:vector>
  </TitlesOfParts>
  <Company>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2015-11-15T20:21:22Z</dcterms:created>
  <dcterms:modified xsi:type="dcterms:W3CDTF">2015-11-15T23:36:57Z</dcterms:modified>
</cp:coreProperties>
</file>