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Analysis" sheetId="1" r:id="rId1"/>
    <sheet name="Final" sheetId="2" r:id="rId2"/>
  </sheets>
  <calcPr calcId="152511"/>
</workbook>
</file>

<file path=xl/calcChain.xml><?xml version="1.0" encoding="utf-8"?>
<calcChain xmlns="http://schemas.openxmlformats.org/spreadsheetml/2006/main">
  <c r="C14" i="1" l="1"/>
  <c r="C15" i="1" s="1"/>
  <c r="C13" i="1"/>
</calcChain>
</file>

<file path=xl/sharedStrings.xml><?xml version="1.0" encoding="utf-8"?>
<sst xmlns="http://schemas.openxmlformats.org/spreadsheetml/2006/main" count="40" uniqueCount="21">
  <si>
    <t>Flow [cfm]</t>
  </si>
  <si>
    <t>T_supply [F]</t>
  </si>
  <si>
    <t>Notes</t>
  </si>
  <si>
    <t>ASHP Fan speed</t>
  </si>
  <si>
    <t>Air Speed [fpm]</t>
  </si>
  <si>
    <t>Low</t>
  </si>
  <si>
    <t>Medium</t>
  </si>
  <si>
    <t>High</t>
  </si>
  <si>
    <t>Min heat</t>
  </si>
  <si>
    <t>Max heat</t>
  </si>
  <si>
    <t>Relative Error</t>
  </si>
  <si>
    <t>I tried to keep the supply stream as cool as possible by setting the desired temperature on the thermostat to the lowest setting at which it still kept the heat pump running.</t>
  </si>
  <si>
    <t>Same comment as above.</t>
  </si>
  <si>
    <t>I kept the supply stream as hot as possible by setting the desired temperature to the maximum possible setting (88 F).</t>
  </si>
  <si>
    <t>Trendlines:</t>
  </si>
  <si>
    <t>Conclusion:</t>
  </si>
  <si>
    <t>The trendlines for minimum heat and maximum heat are slighlty different (~5% error for high flow).</t>
  </si>
  <si>
    <t xml:space="preserve"> The duct blaster measures the volumetric flow on the outlet (with a correction to a standard air density, per manual), but what we really want to know is the flow on the inlet (where the hot wire anemometer is).</t>
  </si>
  <si>
    <t>On minimum heat, the properties of the air on the outlet are closer to the properties on the inlet than on maximum heat. So, using the trendline for minimum heat is likely more accurate than using the trendline for maximum heat.</t>
  </si>
  <si>
    <t>The purpose of this was to see if Vanessa could simply set the thermostat to maximum as opposed to chasing the lowest setting at which the heat pump is still running.</t>
  </si>
  <si>
    <t>The conclusion is that Vanessa will need to chase the lowest setting at which the heat pump is still running.</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</si>
</sst>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0"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Min heat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Analysis!$B$2:$B$4</c:f>
              <c:numCache>
                <c:formatCode>General</c:formatCode>
                <c:ptCount val="3"/>
                <c:pt idx="0">
                  <c:v>91</c:v>
                </c:pt>
                <c:pt idx="1">
                  <c:v>151</c:v>
                </c:pt>
                <c:pt idx="2">
                  <c:v>217</c:v>
                </c:pt>
              </c:numCache>
            </c:numRef>
          </c:xVal>
          <c:yVal>
            <c:numRef>
              <c:f>Analysis!$C$2:$C$4</c:f>
              <c:numCache>
                <c:formatCode>General</c:formatCode>
                <c:ptCount val="3"/>
                <c:pt idx="0">
                  <c:v>116</c:v>
                </c:pt>
                <c:pt idx="1">
                  <c:v>175</c:v>
                </c:pt>
                <c:pt idx="2">
                  <c:v>249</c:v>
                </c:pt>
              </c:numCache>
            </c:numRef>
          </c:yVal>
          <c:smooth val="0"/>
        </c:ser>
        <c:ser>
          <c:idx val="1"/>
          <c:order val="1"/>
          <c:tx>
            <c:v>Max heat</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6.56913823272091E-2"/>
                  <c:y val="0.234496208807232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Analysis!$B$6:$B$8</c:f>
              <c:numCache>
                <c:formatCode>General</c:formatCode>
                <c:ptCount val="3"/>
                <c:pt idx="0">
                  <c:v>214</c:v>
                </c:pt>
                <c:pt idx="1">
                  <c:v>157</c:v>
                </c:pt>
                <c:pt idx="2">
                  <c:v>104</c:v>
                </c:pt>
              </c:numCache>
            </c:numRef>
          </c:xVal>
          <c:yVal>
            <c:numRef>
              <c:f>Analysis!$C$6:$C$8</c:f>
              <c:numCache>
                <c:formatCode>General</c:formatCode>
                <c:ptCount val="3"/>
                <c:pt idx="0">
                  <c:v>233</c:v>
                </c:pt>
                <c:pt idx="1">
                  <c:v>169</c:v>
                </c:pt>
                <c:pt idx="2">
                  <c:v>115</c:v>
                </c:pt>
              </c:numCache>
            </c:numRef>
          </c:yVal>
          <c:smooth val="0"/>
        </c:ser>
        <c:dLbls>
          <c:showLegendKey val="0"/>
          <c:showVal val="0"/>
          <c:showCatName val="0"/>
          <c:showSerName val="0"/>
          <c:showPercent val="0"/>
          <c:showBubbleSize val="0"/>
        </c:dLbls>
        <c:axId val="158830256"/>
        <c:axId val="158810840"/>
      </c:scatterChart>
      <c:valAx>
        <c:axId val="158830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10840"/>
        <c:crosses val="autoZero"/>
        <c:crossBetween val="midCat"/>
      </c:valAx>
      <c:valAx>
        <c:axId val="158810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30256"/>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Min heat</c:v>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Analysis!$B$2:$B$4</c:f>
              <c:numCache>
                <c:formatCode>General</c:formatCode>
                <c:ptCount val="3"/>
                <c:pt idx="0">
                  <c:v>91</c:v>
                </c:pt>
                <c:pt idx="1">
                  <c:v>151</c:v>
                </c:pt>
                <c:pt idx="2">
                  <c:v>217</c:v>
                </c:pt>
              </c:numCache>
            </c:numRef>
          </c:xVal>
          <c:yVal>
            <c:numRef>
              <c:f>Analysis!$C$2:$C$4</c:f>
              <c:numCache>
                <c:formatCode>General</c:formatCode>
                <c:ptCount val="3"/>
                <c:pt idx="0">
                  <c:v>116</c:v>
                </c:pt>
                <c:pt idx="1">
                  <c:v>175</c:v>
                </c:pt>
                <c:pt idx="2">
                  <c:v>249</c:v>
                </c:pt>
              </c:numCache>
            </c:numRef>
          </c:yVal>
          <c:smooth val="0"/>
        </c:ser>
        <c:dLbls>
          <c:showLegendKey val="0"/>
          <c:showVal val="0"/>
          <c:showCatName val="0"/>
          <c:showSerName val="0"/>
          <c:showPercent val="0"/>
          <c:showBubbleSize val="0"/>
        </c:dLbls>
        <c:axId val="158516744"/>
        <c:axId val="158523272"/>
      </c:scatterChart>
      <c:valAx>
        <c:axId val="1585167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a:t>
                </a:r>
                <a:r>
                  <a:rPr lang="en-US" baseline="0"/>
                  <a:t> speed [fpm]</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23272"/>
        <c:crosses val="autoZero"/>
        <c:crossBetween val="midCat"/>
      </c:valAx>
      <c:valAx>
        <c:axId val="158523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flow [cfm]</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6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38100</xdr:colOff>
      <xdr:row>8</xdr:row>
      <xdr:rowOff>90487</xdr:rowOff>
    </xdr:from>
    <xdr:to>
      <xdr:col>12</xdr:col>
      <xdr:colOff>219075</xdr:colOff>
      <xdr:row>19</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4</xdr:row>
      <xdr:rowOff>123824</xdr:rowOff>
    </xdr:from>
    <xdr:to>
      <xdr:col>6</xdr:col>
      <xdr:colOff>142875</xdr:colOff>
      <xdr:row>19</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27" sqref="A27"/>
    </sheetView>
  </sheetViews>
  <sheetFormatPr defaultRowHeight="15" x14ac:dyDescent="0.25"/>
  <cols>
    <col min="1" max="1" width="15.28515625" customWidth="1"/>
    <col min="2" max="2" width="16.7109375" customWidth="1"/>
    <col min="3" max="3" width="11.28515625" customWidth="1"/>
    <col min="4" max="4" width="12" customWidth="1"/>
  </cols>
  <sheetData>
    <row r="1" spans="1:5" x14ac:dyDescent="0.25">
      <c r="A1" t="s">
        <v>3</v>
      </c>
      <c r="B1" t="s">
        <v>4</v>
      </c>
      <c r="C1" t="s">
        <v>0</v>
      </c>
      <c r="D1" t="s">
        <v>1</v>
      </c>
      <c r="E1" t="s">
        <v>2</v>
      </c>
    </row>
    <row r="2" spans="1:5" x14ac:dyDescent="0.25">
      <c r="A2" t="s">
        <v>5</v>
      </c>
      <c r="B2">
        <v>91</v>
      </c>
      <c r="C2">
        <v>116</v>
      </c>
      <c r="D2">
        <v>120</v>
      </c>
      <c r="E2" t="s">
        <v>11</v>
      </c>
    </row>
    <row r="3" spans="1:5" x14ac:dyDescent="0.25">
      <c r="A3" t="s">
        <v>6</v>
      </c>
      <c r="B3">
        <v>151</v>
      </c>
      <c r="C3">
        <v>175</v>
      </c>
      <c r="D3">
        <v>100</v>
      </c>
      <c r="E3" t="s">
        <v>12</v>
      </c>
    </row>
    <row r="4" spans="1:5" x14ac:dyDescent="0.25">
      <c r="A4" t="s">
        <v>7</v>
      </c>
      <c r="B4">
        <v>217</v>
      </c>
      <c r="C4">
        <v>249</v>
      </c>
      <c r="D4">
        <v>96</v>
      </c>
      <c r="E4" t="s">
        <v>12</v>
      </c>
    </row>
    <row r="6" spans="1:5" x14ac:dyDescent="0.25">
      <c r="A6" t="s">
        <v>7</v>
      </c>
      <c r="B6">
        <v>214</v>
      </c>
      <c r="C6">
        <v>233</v>
      </c>
      <c r="D6">
        <v>129</v>
      </c>
      <c r="E6" t="s">
        <v>13</v>
      </c>
    </row>
    <row r="7" spans="1:5" x14ac:dyDescent="0.25">
      <c r="A7" t="s">
        <v>6</v>
      </c>
      <c r="B7">
        <v>157</v>
      </c>
      <c r="C7">
        <v>169</v>
      </c>
      <c r="D7">
        <v>134</v>
      </c>
      <c r="E7" t="s">
        <v>12</v>
      </c>
    </row>
    <row r="8" spans="1:5" x14ac:dyDescent="0.25">
      <c r="A8" t="s">
        <v>5</v>
      </c>
      <c r="B8">
        <v>104</v>
      </c>
      <c r="C8">
        <v>115</v>
      </c>
      <c r="D8">
        <v>133</v>
      </c>
      <c r="E8" t="s">
        <v>12</v>
      </c>
    </row>
    <row r="11" spans="1:5" x14ac:dyDescent="0.25">
      <c r="A11" t="s">
        <v>14</v>
      </c>
    </row>
    <row r="12" spans="1:5" x14ac:dyDescent="0.25">
      <c r="B12" t="s">
        <v>4</v>
      </c>
      <c r="C12" t="s">
        <v>0</v>
      </c>
    </row>
    <row r="13" spans="1:5" x14ac:dyDescent="0.25">
      <c r="A13" t="s">
        <v>8</v>
      </c>
      <c r="B13">
        <v>215</v>
      </c>
      <c r="C13">
        <f>1.0566*B13+18.333</f>
        <v>245.50199999999998</v>
      </c>
    </row>
    <row r="14" spans="1:5" x14ac:dyDescent="0.25">
      <c r="A14" t="s">
        <v>9</v>
      </c>
      <c r="B14">
        <v>215</v>
      </c>
      <c r="C14">
        <f>1.0734*B14+2.3853</f>
        <v>233.16629999999998</v>
      </c>
    </row>
    <row r="15" spans="1:5" x14ac:dyDescent="0.25">
      <c r="A15" t="s">
        <v>10</v>
      </c>
      <c r="C15" s="1">
        <f>(C14-C13)/C13</f>
        <v>-5.0246841166263427E-2</v>
      </c>
    </row>
    <row r="20" spans="1:1" x14ac:dyDescent="0.25">
      <c r="A20" t="s">
        <v>15</v>
      </c>
    </row>
    <row r="21" spans="1:1" x14ac:dyDescent="0.25">
      <c r="A21" t="s">
        <v>16</v>
      </c>
    </row>
    <row r="22" spans="1:1" x14ac:dyDescent="0.25">
      <c r="A22" t="s">
        <v>17</v>
      </c>
    </row>
    <row r="23" spans="1:1" x14ac:dyDescent="0.25">
      <c r="A23" t="s">
        <v>18</v>
      </c>
    </row>
    <row r="24" spans="1:1" x14ac:dyDescent="0.25">
      <c r="A24" t="s">
        <v>19</v>
      </c>
    </row>
    <row r="25" spans="1:1" x14ac:dyDescent="0.25">
      <c r="A25" t="s">
        <v>20</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A22" sqref="A22"/>
    </sheetView>
  </sheetViews>
  <sheetFormatPr defaultRowHeight="15" x14ac:dyDescent="0.25"/>
  <cols>
    <col min="1" max="1" width="15.28515625" customWidth="1"/>
    <col min="2" max="2" width="16.7109375" customWidth="1"/>
    <col min="3" max="3" width="11.28515625" customWidth="1"/>
    <col min="4" max="4" width="12" customWidth="1"/>
  </cols>
  <sheetData>
    <row r="1" spans="1:5" x14ac:dyDescent="0.25">
      <c r="A1" t="s">
        <v>3</v>
      </c>
      <c r="B1" t="s">
        <v>4</v>
      </c>
      <c r="C1" t="s">
        <v>0</v>
      </c>
      <c r="D1" t="s">
        <v>1</v>
      </c>
      <c r="E1" t="s">
        <v>2</v>
      </c>
    </row>
    <row r="2" spans="1:5" x14ac:dyDescent="0.25">
      <c r="A2" t="s">
        <v>5</v>
      </c>
      <c r="B2">
        <v>91</v>
      </c>
      <c r="C2">
        <v>116</v>
      </c>
      <c r="D2">
        <v>120</v>
      </c>
      <c r="E2" t="s">
        <v>11</v>
      </c>
    </row>
    <row r="3" spans="1:5" x14ac:dyDescent="0.25">
      <c r="A3" t="s">
        <v>6</v>
      </c>
      <c r="B3">
        <v>151</v>
      </c>
      <c r="C3">
        <v>175</v>
      </c>
      <c r="D3">
        <v>100</v>
      </c>
      <c r="E3" t="s">
        <v>12</v>
      </c>
    </row>
    <row r="4" spans="1:5" x14ac:dyDescent="0.25">
      <c r="A4" t="s">
        <v>7</v>
      </c>
      <c r="B4">
        <v>217</v>
      </c>
      <c r="C4">
        <v>249</v>
      </c>
      <c r="D4">
        <v>96</v>
      </c>
      <c r="E4" t="s">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2014-09-03T05:05:57Z</dcterms:modified>
</cp:coreProperties>
</file>