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A:\OneDrive\Área de Trabalho\Projeto II\"/>
    </mc:Choice>
  </mc:AlternateContent>
  <xr:revisionPtr revIDLastSave="0" documentId="13_ncr:1_{388DA640-830D-4974-A873-63E5E2DCCE9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Folha1" sheetId="1" r:id="rId1"/>
    <sheet name="Status" sheetId="2" r:id="rId2"/>
  </sheets>
  <definedNames>
    <definedName name="_xlnm._FilterDatabase" localSheetId="0" hidden="1">Folha1!$A$1:$R$389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15" i="1" l="1"/>
  <c r="P374" i="1"/>
  <c r="P354" i="1"/>
  <c r="P341" i="1"/>
  <c r="P335" i="1"/>
  <c r="P293" i="1"/>
  <c r="P265" i="1"/>
  <c r="P264" i="1" s="1"/>
  <c r="P242" i="1"/>
  <c r="P221" i="1"/>
  <c r="P202" i="1"/>
  <c r="P182" i="1"/>
  <c r="P178" i="1"/>
  <c r="P173" i="1"/>
  <c r="P167" i="1"/>
  <c r="P158" i="1"/>
  <c r="P150" i="1"/>
  <c r="P148" i="1"/>
  <c r="P137" i="1"/>
  <c r="P134" i="1"/>
  <c r="P122" i="1"/>
  <c r="P116" i="1"/>
  <c r="P110" i="1"/>
  <c r="P105" i="1"/>
  <c r="P84" i="1"/>
  <c r="P71" i="1"/>
  <c r="P50" i="1"/>
  <c r="P37" i="1"/>
  <c r="P3" i="1"/>
  <c r="P292" i="1" l="1"/>
  <c r="P2" i="1"/>
  <c r="I202" i="1"/>
  <c r="D374" i="1" l="1"/>
  <c r="E374" i="1"/>
  <c r="F374" i="1"/>
  <c r="G374" i="1"/>
  <c r="H374" i="1"/>
  <c r="I374" i="1"/>
  <c r="J374" i="1"/>
  <c r="K374" i="1"/>
  <c r="L374" i="1"/>
  <c r="M374" i="1"/>
  <c r="N374" i="1"/>
  <c r="O37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D293" i="1"/>
  <c r="E293" i="1"/>
  <c r="F293" i="1"/>
  <c r="G293" i="1"/>
  <c r="H293" i="1"/>
  <c r="I293" i="1"/>
  <c r="J293" i="1"/>
  <c r="J292" i="1" s="1"/>
  <c r="K293" i="1"/>
  <c r="L293" i="1"/>
  <c r="M293" i="1"/>
  <c r="N293" i="1"/>
  <c r="O293" i="1"/>
  <c r="D265" i="1"/>
  <c r="D264" i="1" s="1"/>
  <c r="E265" i="1"/>
  <c r="E264" i="1" s="1"/>
  <c r="F265" i="1"/>
  <c r="F264" i="1" s="1"/>
  <c r="G265" i="1"/>
  <c r="G264" i="1" s="1"/>
  <c r="H265" i="1"/>
  <c r="H264" i="1" s="1"/>
  <c r="I265" i="1"/>
  <c r="I264" i="1" s="1"/>
  <c r="J265" i="1"/>
  <c r="J264" i="1" s="1"/>
  <c r="K265" i="1"/>
  <c r="K264" i="1" s="1"/>
  <c r="L265" i="1"/>
  <c r="L264" i="1" s="1"/>
  <c r="M265" i="1"/>
  <c r="M264" i="1" s="1"/>
  <c r="N265" i="1"/>
  <c r="N264" i="1" s="1"/>
  <c r="O265" i="1"/>
  <c r="O264" i="1" s="1"/>
  <c r="D242" i="1"/>
  <c r="E242" i="1"/>
  <c r="F242" i="1"/>
  <c r="G242" i="1"/>
  <c r="H242" i="1"/>
  <c r="I242" i="1"/>
  <c r="J242" i="1"/>
  <c r="K242" i="1"/>
  <c r="L242" i="1"/>
  <c r="M242" i="1"/>
  <c r="N242" i="1"/>
  <c r="O242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D202" i="1"/>
  <c r="E202" i="1"/>
  <c r="F202" i="1"/>
  <c r="G202" i="1"/>
  <c r="H202" i="1"/>
  <c r="J202" i="1"/>
  <c r="K202" i="1"/>
  <c r="L202" i="1"/>
  <c r="M202" i="1"/>
  <c r="N202" i="1"/>
  <c r="O20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D84" i="1"/>
  <c r="E84" i="1"/>
  <c r="F84" i="1"/>
  <c r="G84" i="1"/>
  <c r="H84" i="1"/>
  <c r="I84" i="1"/>
  <c r="J84" i="1"/>
  <c r="K84" i="1"/>
  <c r="L84" i="1"/>
  <c r="M84" i="1"/>
  <c r="N84" i="1"/>
  <c r="O84" i="1"/>
  <c r="D71" i="1"/>
  <c r="E71" i="1"/>
  <c r="F71" i="1"/>
  <c r="G71" i="1"/>
  <c r="H71" i="1"/>
  <c r="I71" i="1"/>
  <c r="J71" i="1"/>
  <c r="K71" i="1"/>
  <c r="L71" i="1"/>
  <c r="M71" i="1"/>
  <c r="N71" i="1"/>
  <c r="O71" i="1"/>
  <c r="D50" i="1"/>
  <c r="E50" i="1"/>
  <c r="F50" i="1"/>
  <c r="G50" i="1"/>
  <c r="H50" i="1"/>
  <c r="I50" i="1"/>
  <c r="J50" i="1"/>
  <c r="K50" i="1"/>
  <c r="L50" i="1"/>
  <c r="M50" i="1"/>
  <c r="N50" i="1"/>
  <c r="O50" i="1"/>
  <c r="D37" i="1"/>
  <c r="E37" i="1"/>
  <c r="F37" i="1"/>
  <c r="G37" i="1"/>
  <c r="H37" i="1"/>
  <c r="I37" i="1"/>
  <c r="J37" i="1"/>
  <c r="K37" i="1"/>
  <c r="L37" i="1"/>
  <c r="M37" i="1"/>
  <c r="N37" i="1"/>
  <c r="O37" i="1"/>
  <c r="D3" i="1"/>
  <c r="E3" i="1"/>
  <c r="F3" i="1"/>
  <c r="G3" i="1"/>
  <c r="H3" i="1"/>
  <c r="I3" i="1"/>
  <c r="J3" i="1"/>
  <c r="K3" i="1"/>
  <c r="L3" i="1"/>
  <c r="M3" i="1"/>
  <c r="N3" i="1"/>
  <c r="O3" i="1"/>
  <c r="C335" i="1"/>
  <c r="C293" i="1"/>
  <c r="C265" i="1"/>
  <c r="C264" i="1" s="1"/>
  <c r="C3" i="1"/>
  <c r="C374" i="1"/>
  <c r="C354" i="1"/>
  <c r="C341" i="1"/>
  <c r="C242" i="1"/>
  <c r="C221" i="1"/>
  <c r="C215" i="1"/>
  <c r="C202" i="1"/>
  <c r="C182" i="1"/>
  <c r="C178" i="1"/>
  <c r="C173" i="1"/>
  <c r="C167" i="1"/>
  <c r="C158" i="1"/>
  <c r="C150" i="1"/>
  <c r="C148" i="1"/>
  <c r="C137" i="1"/>
  <c r="C134" i="1"/>
  <c r="C122" i="1"/>
  <c r="C116" i="1"/>
  <c r="C110" i="1"/>
  <c r="C105" i="1"/>
  <c r="C84" i="1"/>
  <c r="C71" i="1"/>
  <c r="C50" i="1"/>
  <c r="C37" i="1"/>
  <c r="O292" i="1" l="1"/>
  <c r="O2" i="1"/>
  <c r="N292" i="1"/>
  <c r="N2" i="1"/>
  <c r="M2" i="1"/>
  <c r="L292" i="1"/>
  <c r="L2" i="1"/>
  <c r="K292" i="1"/>
  <c r="K2" i="1"/>
  <c r="J2" i="1"/>
  <c r="I292" i="1"/>
  <c r="I2" i="1"/>
  <c r="H292" i="1"/>
  <c r="H2" i="1"/>
  <c r="G292" i="1"/>
  <c r="G2" i="1"/>
  <c r="F292" i="1"/>
  <c r="F2" i="1"/>
  <c r="E292" i="1"/>
  <c r="E2" i="1"/>
  <c r="M292" i="1"/>
  <c r="D292" i="1"/>
  <c r="D2" i="1"/>
  <c r="C292" i="1"/>
  <c r="C2" i="1"/>
</calcChain>
</file>

<file path=xl/sharedStrings.xml><?xml version="1.0" encoding="utf-8"?>
<sst xmlns="http://schemas.openxmlformats.org/spreadsheetml/2006/main" count="796" uniqueCount="773">
  <si>
    <t>1.01.</t>
  </si>
  <si>
    <t>SERVIÇOS PRELIMINARES GERAIS</t>
  </si>
  <si>
    <t>1.01.001</t>
  </si>
  <si>
    <t>PROJETO DE ARQUITETURA</t>
  </si>
  <si>
    <t>1.01.002</t>
  </si>
  <si>
    <t>PROJETO DE INSTALAÇÕES</t>
  </si>
  <si>
    <t>1.01.003</t>
  </si>
  <si>
    <t>PROJETO DE ALVENARIA</t>
  </si>
  <si>
    <t>1.01.004</t>
  </si>
  <si>
    <t>PROJETO DE FACHADA</t>
  </si>
  <si>
    <t>1.01.005</t>
  </si>
  <si>
    <t>PROJETO CÁLCULO ESTRUTURAL</t>
  </si>
  <si>
    <t>1.01.006</t>
  </si>
  <si>
    <t>PROJETO DE FUNDAÇÃO</t>
  </si>
  <si>
    <t>1.01.007</t>
  </si>
  <si>
    <t>PROJETO DE IMPERMEABILIZAÇÃO</t>
  </si>
  <si>
    <t>1.01.009</t>
  </si>
  <si>
    <t>PROJETO DE COMPATIBILIDADE</t>
  </si>
  <si>
    <t>1.01.010</t>
  </si>
  <si>
    <t>PROJETO DE PAISAGISMO</t>
  </si>
  <si>
    <t>1.01.011</t>
  </si>
  <si>
    <t>PROJETO REMEMBRAMENTO E DEMARC</t>
  </si>
  <si>
    <t>1.01.012</t>
  </si>
  <si>
    <t>PROJETO DE PRAV</t>
  </si>
  <si>
    <t>1.01.013</t>
  </si>
  <si>
    <t>PROJETO DE RESIDUOS SOLIDOS</t>
  </si>
  <si>
    <t>1.01.014</t>
  </si>
  <si>
    <t>PROJETO DE PRESSURIZAÇÃO</t>
  </si>
  <si>
    <t>1.01.015</t>
  </si>
  <si>
    <t>PROJETO DE CLIMATIZACAO</t>
  </si>
  <si>
    <t>1.01.016</t>
  </si>
  <si>
    <t>PROJETO DE INCÊNDIO</t>
  </si>
  <si>
    <t>1.01.020</t>
  </si>
  <si>
    <t>ORÇAMENTO, QUADRO ABNT, CRONOG</t>
  </si>
  <si>
    <t>1.01.025</t>
  </si>
  <si>
    <t>ESTUDO DE VIABILIDADE</t>
  </si>
  <si>
    <t>1.01.030</t>
  </si>
  <si>
    <t>LEVANTAMENTO TOPOGRÁFICO</t>
  </si>
  <si>
    <t>1.01.035</t>
  </si>
  <si>
    <t>SONDAGENS</t>
  </si>
  <si>
    <t>1.01.040</t>
  </si>
  <si>
    <t>TERRAPLANAGEM</t>
  </si>
  <si>
    <t>1.01.041</t>
  </si>
  <si>
    <t>CERCAS E MUROS</t>
  </si>
  <si>
    <t>1.01.045</t>
  </si>
  <si>
    <t>ATERRO</t>
  </si>
  <si>
    <t>1.01.048</t>
  </si>
  <si>
    <t>ESCAVAÇÕES</t>
  </si>
  <si>
    <t>1.01.050</t>
  </si>
  <si>
    <t>DEMOLIÇÕES</t>
  </si>
  <si>
    <t>1.01.055</t>
  </si>
  <si>
    <t>LOCAÇÃO DA OBRA</t>
  </si>
  <si>
    <t>1.01.060</t>
  </si>
  <si>
    <t>PLACAS DA OBRA</t>
  </si>
  <si>
    <t>1.01.065</t>
  </si>
  <si>
    <t>INSTALAÇÕES PROVISÓRIAS</t>
  </si>
  <si>
    <t>1.01.070</t>
  </si>
  <si>
    <t>SUBSTAÇÃO PROVISÓRIA</t>
  </si>
  <si>
    <t>1.01.080</t>
  </si>
  <si>
    <t>IMP.TX.ORGÃO PUBLICO--APROVAÇA</t>
  </si>
  <si>
    <t>1.01.085</t>
  </si>
  <si>
    <t>LAUDOS/ENSAIOS TECNICOS</t>
  </si>
  <si>
    <t>1.01.090</t>
  </si>
  <si>
    <t>PROJETO SIST. ABASTECIMENTO</t>
  </si>
  <si>
    <t>1.01.095</t>
  </si>
  <si>
    <t>VISTORIA CAUTELAR DO ENTORNO</t>
  </si>
  <si>
    <t>1.01.100</t>
  </si>
  <si>
    <t>CONE DE VÔO - ANUNENCIA</t>
  </si>
  <si>
    <t>1.02.</t>
  </si>
  <si>
    <t>EXECUÇÃO DA FUNDAÇÃO</t>
  </si>
  <si>
    <t>1.02.002</t>
  </si>
  <si>
    <t>ESTAQUEAMENTO</t>
  </si>
  <si>
    <t>1.02.003</t>
  </si>
  <si>
    <t>CIMENTO</t>
  </si>
  <si>
    <t>1.02.004</t>
  </si>
  <si>
    <t>ARGAMASSA COLANTE</t>
  </si>
  <si>
    <t>1.02.005</t>
  </si>
  <si>
    <t>CONCRETO</t>
  </si>
  <si>
    <t>1.02.010</t>
  </si>
  <si>
    <t>AÇO</t>
  </si>
  <si>
    <t>1.02.015</t>
  </si>
  <si>
    <t>FORMA/NERVURA/PRÉ-MOLDADO</t>
  </si>
  <si>
    <t>1.02.020</t>
  </si>
  <si>
    <t>BRITA</t>
  </si>
  <si>
    <t>1.02.025</t>
  </si>
  <si>
    <t>AREIA</t>
  </si>
  <si>
    <t>1.02.030</t>
  </si>
  <si>
    <t>SAIBRO</t>
  </si>
  <si>
    <t>1.02.035</t>
  </si>
  <si>
    <t>LONA PLÁSTICA</t>
  </si>
  <si>
    <t>1.02.040</t>
  </si>
  <si>
    <t>LOCAÇÃO EQUIP. PARA FUNDAÇÃO</t>
  </si>
  <si>
    <t>1.02.045</t>
  </si>
  <si>
    <t>MADEIRA</t>
  </si>
  <si>
    <t>1.05.</t>
  </si>
  <si>
    <t>EXECUÇÃO DA ESTRUTURA</t>
  </si>
  <si>
    <t>1.05.001</t>
  </si>
  <si>
    <t>1.05.005</t>
  </si>
  <si>
    <t>1.05.010</t>
  </si>
  <si>
    <t>1.05.015</t>
  </si>
  <si>
    <t>1.05.020</t>
  </si>
  <si>
    <t>1.05.025</t>
  </si>
  <si>
    <t>1.05.030</t>
  </si>
  <si>
    <t>1.05.035</t>
  </si>
  <si>
    <t>DESMOLDANTE/ADITIVO</t>
  </si>
  <si>
    <t>1.05.040</t>
  </si>
  <si>
    <t>ESPAÇADOR</t>
  </si>
  <si>
    <t>1.05.045</t>
  </si>
  <si>
    <t>ESCORAMENTO</t>
  </si>
  <si>
    <t>1.05.050</t>
  </si>
  <si>
    <t>PREGO/PARAFUSO/PORCA/ARAME</t>
  </si>
  <si>
    <t>1.05.055</t>
  </si>
  <si>
    <t>BLOCO ESTRUTURAL</t>
  </si>
  <si>
    <t>1.05.056</t>
  </si>
  <si>
    <t>TIJOLO CERÂMICO</t>
  </si>
  <si>
    <t>1.05.060</t>
  </si>
  <si>
    <t>1.05.065</t>
  </si>
  <si>
    <t>MATERIAL ELETRICO</t>
  </si>
  <si>
    <t>1.05.070</t>
  </si>
  <si>
    <t>MATERIAL HIDRAULICO</t>
  </si>
  <si>
    <t>1.05.073</t>
  </si>
  <si>
    <t>1.05.075</t>
  </si>
  <si>
    <t>FUROS EM ESTRUTURA</t>
  </si>
  <si>
    <t>1.05.080</t>
  </si>
  <si>
    <t>1.05.085</t>
  </si>
  <si>
    <t>RECUPERAÇÃO ESTRUTURAL</t>
  </si>
  <si>
    <t>1.08.</t>
  </si>
  <si>
    <t>ALVENARIA</t>
  </si>
  <si>
    <t>1.08.001</t>
  </si>
  <si>
    <t>TIJOLOS CERÂMICOS</t>
  </si>
  <si>
    <t>1.08.005</t>
  </si>
  <si>
    <t>1.08.015</t>
  </si>
  <si>
    <t>1.08.020</t>
  </si>
  <si>
    <t>1.08.025</t>
  </si>
  <si>
    <t>MATERIAL ELÉTRICO</t>
  </si>
  <si>
    <t>1.08.030</t>
  </si>
  <si>
    <t>MATERIAL HIDRÁULICO</t>
  </si>
  <si>
    <t>1.08.035</t>
  </si>
  <si>
    <t>ARGAMASSA</t>
  </si>
  <si>
    <t>1.08.040</t>
  </si>
  <si>
    <t>PRÉ-MOLDADOS</t>
  </si>
  <si>
    <t>1.08.045</t>
  </si>
  <si>
    <t>TELA DE FIXAÇÃO E ACESSÓRIOS</t>
  </si>
  <si>
    <t>1.08.050</t>
  </si>
  <si>
    <t>ENCUNHAMENTO</t>
  </si>
  <si>
    <t>1.08.055</t>
  </si>
  <si>
    <t>VERGA / CONTRA VERGA</t>
  </si>
  <si>
    <t>1.08.060</t>
  </si>
  <si>
    <t>DIVISÓRIA ACARTONADO</t>
  </si>
  <si>
    <t>1.10.</t>
  </si>
  <si>
    <t>REVESTIMENTOS</t>
  </si>
  <si>
    <t>1.10.001</t>
  </si>
  <si>
    <t>CHAPISCO</t>
  </si>
  <si>
    <t>1.10.005</t>
  </si>
  <si>
    <t>EMBOÇO/REBOCO</t>
  </si>
  <si>
    <t>1.10.010</t>
  </si>
  <si>
    <t>CONTRA-PISO</t>
  </si>
  <si>
    <t>1.10.015</t>
  </si>
  <si>
    <t>CERAMICA/AZULEJO/PORCELANATO</t>
  </si>
  <si>
    <t>1.10.020</t>
  </si>
  <si>
    <t>PISO EM CONCRETO</t>
  </si>
  <si>
    <t>1.10.025</t>
  </si>
  <si>
    <t>PISO EM LAJOTA</t>
  </si>
  <si>
    <t>1.10.028</t>
  </si>
  <si>
    <t>PISO TÁTIL</t>
  </si>
  <si>
    <t>1.10.030</t>
  </si>
  <si>
    <t>GRANITO/PEDRA NATURAL</t>
  </si>
  <si>
    <t>1.10.035</t>
  </si>
  <si>
    <t>PASTA DE GESSO</t>
  </si>
  <si>
    <t>1.10.040</t>
  </si>
  <si>
    <t>REJUNTE</t>
  </si>
  <si>
    <t>1.10.043</t>
  </si>
  <si>
    <t>1.10.045</t>
  </si>
  <si>
    <t>PAPEL DE PAREDE</t>
  </si>
  <si>
    <t>1.10.047</t>
  </si>
  <si>
    <t>PROTEÇÃO METÁLINA CERÂMICA/ALV</t>
  </si>
  <si>
    <t>1.10.050</t>
  </si>
  <si>
    <t>RODAPÉ</t>
  </si>
  <si>
    <t>1.10.055</t>
  </si>
  <si>
    <t>SOLEIRA</t>
  </si>
  <si>
    <t>1.10.060</t>
  </si>
  <si>
    <t>TRATAMENTO ACÚSTICO</t>
  </si>
  <si>
    <t>1.10.065</t>
  </si>
  <si>
    <t>GRANILITE</t>
  </si>
  <si>
    <t>1.10.070</t>
  </si>
  <si>
    <t>CHAPA DE ACM</t>
  </si>
  <si>
    <t>1.10.080</t>
  </si>
  <si>
    <t>PISO EM CARPETE</t>
  </si>
  <si>
    <t>1.10.085</t>
  </si>
  <si>
    <t>PROTECAO PARA PISO</t>
  </si>
  <si>
    <t>1.13.</t>
  </si>
  <si>
    <t>IMPERMEABILIZAÇÃO</t>
  </si>
  <si>
    <t>1.13.001</t>
  </si>
  <si>
    <t>EMULSÃO</t>
  </si>
  <si>
    <t>1.13.005</t>
  </si>
  <si>
    <t>ARGAMASSA POLIMETRICA</t>
  </si>
  <si>
    <t>1.13.010</t>
  </si>
  <si>
    <t>MANTA ASFALTICA</t>
  </si>
  <si>
    <t>1.13.015</t>
  </si>
  <si>
    <t>SILICONE</t>
  </si>
  <si>
    <t>1.16.</t>
  </si>
  <si>
    <t>COBERTURAS E TELHADOS</t>
  </si>
  <si>
    <t>1.16.001</t>
  </si>
  <si>
    <t>1.16.005</t>
  </si>
  <si>
    <t>TELHA</t>
  </si>
  <si>
    <t>1.16.010</t>
  </si>
  <si>
    <t>1.16.015</t>
  </si>
  <si>
    <t>1.16.020</t>
  </si>
  <si>
    <t>1.20.</t>
  </si>
  <si>
    <t>ESQUADRIAS</t>
  </si>
  <si>
    <t>1.20.001</t>
  </si>
  <si>
    <t>METÁLICA COM VIDRO</t>
  </si>
  <si>
    <t>1.20.005</t>
  </si>
  <si>
    <t>METÁLICA SEM VIDRO</t>
  </si>
  <si>
    <t>1.20.010</t>
  </si>
  <si>
    <t>CONTRA-MARCO</t>
  </si>
  <si>
    <t>1.20.015</t>
  </si>
  <si>
    <t>1.20.020</t>
  </si>
  <si>
    <t>PORTA PVC</t>
  </si>
  <si>
    <t>1.23.</t>
  </si>
  <si>
    <t>INSTALAÇÕES ELÉTRICAS</t>
  </si>
  <si>
    <t>1.23.001</t>
  </si>
  <si>
    <t>DISJUNTOR</t>
  </si>
  <si>
    <t>1.23.005</t>
  </si>
  <si>
    <t>QUADRO DE DISTRIBUIÇÃO</t>
  </si>
  <si>
    <t>1.23.010</t>
  </si>
  <si>
    <t>QUADRO DE MEDIÇÃO</t>
  </si>
  <si>
    <t>1.23.015</t>
  </si>
  <si>
    <t>TOMADA/INTERRUPTOR</t>
  </si>
  <si>
    <t>1.23.020</t>
  </si>
  <si>
    <t>FIOS, CABOS E FITAS</t>
  </si>
  <si>
    <t>1.23.025</t>
  </si>
  <si>
    <t>ELETRODUTOS/CONEXÕES/CAIXAS</t>
  </si>
  <si>
    <t>1.23.030</t>
  </si>
  <si>
    <t>POSTE</t>
  </si>
  <si>
    <t>1.23.035</t>
  </si>
  <si>
    <t>LUMINÁRIAS</t>
  </si>
  <si>
    <t>1.23.040</t>
  </si>
  <si>
    <t>LÂMPADAS, LEDS E REFLETORES</t>
  </si>
  <si>
    <t>1.23.045</t>
  </si>
  <si>
    <t>SENSOR DE PRESENÇA</t>
  </si>
  <si>
    <t>1.23.050</t>
  </si>
  <si>
    <t>AUTOMAÇÃO DE ILUMINAÇÃO</t>
  </si>
  <si>
    <t>1.24.</t>
  </si>
  <si>
    <t>INSTALAÇÕES AR CONDICIONADO</t>
  </si>
  <si>
    <t>1.24.001</t>
  </si>
  <si>
    <t>SPLIT</t>
  </si>
  <si>
    <t>1.24.005</t>
  </si>
  <si>
    <t>TUBULAÇÃO/CONEXÃO FRIGORÍGENA</t>
  </si>
  <si>
    <t>1.25.</t>
  </si>
  <si>
    <t>INSTALAÇÕES HIDRAULICA</t>
  </si>
  <si>
    <t>1.25.001</t>
  </si>
  <si>
    <t>TUBOS E CONEXOES</t>
  </si>
  <si>
    <t>1.25.005</t>
  </si>
  <si>
    <t>VASO SANITÁRIO</t>
  </si>
  <si>
    <t>1.25.010</t>
  </si>
  <si>
    <t>METAIS SANITARIOS</t>
  </si>
  <si>
    <t>1.25.020</t>
  </si>
  <si>
    <t>TANQUE</t>
  </si>
  <si>
    <t>1.25.025</t>
  </si>
  <si>
    <t>TORNEIRAS E ACESSORIOS</t>
  </si>
  <si>
    <t>1.25.030</t>
  </si>
  <si>
    <t>REGISTRO/HIDROMETRO</t>
  </si>
  <si>
    <t>1.25.032</t>
  </si>
  <si>
    <t>EXAUSTOR</t>
  </si>
  <si>
    <t>1.25.033</t>
  </si>
  <si>
    <t>SHAFT</t>
  </si>
  <si>
    <t>1.25.060</t>
  </si>
  <si>
    <t>RALO</t>
  </si>
  <si>
    <t>1.25.065</t>
  </si>
  <si>
    <t>FILTRO / REFIL</t>
  </si>
  <si>
    <t>1.26.</t>
  </si>
  <si>
    <t>INSTALAÇÕES TELEFONICAS</t>
  </si>
  <si>
    <t>1.26.001</t>
  </si>
  <si>
    <t>MATERIAIS TELEFONE DIVERSOS</t>
  </si>
  <si>
    <t>1.27.</t>
  </si>
  <si>
    <t>INSTALAÇÕES COMBATE A INCÊNDIO</t>
  </si>
  <si>
    <t>1.27.001</t>
  </si>
  <si>
    <t>EXTINTOR</t>
  </si>
  <si>
    <t>1.27.005</t>
  </si>
  <si>
    <t>RECARGA/MANUTENÇÃO DE EXTINTOR</t>
  </si>
  <si>
    <t>1.27.010</t>
  </si>
  <si>
    <t>MANGUEIRA DE INCÊNDIO</t>
  </si>
  <si>
    <t>1.27.015</t>
  </si>
  <si>
    <t>PORTA CORTA FOGO</t>
  </si>
  <si>
    <t>1.27.020</t>
  </si>
  <si>
    <t>CHAVE DE FLUXO</t>
  </si>
  <si>
    <t>1.27.025</t>
  </si>
  <si>
    <t>SISTEMA ALARME DE INCÊNDIO</t>
  </si>
  <si>
    <t>1.27.030</t>
  </si>
  <si>
    <t>REGISTRO</t>
  </si>
  <si>
    <t>1.28.</t>
  </si>
  <si>
    <t>PINTURA</t>
  </si>
  <si>
    <t>1.28.001</t>
  </si>
  <si>
    <t>SELADOR</t>
  </si>
  <si>
    <t>1.28.005</t>
  </si>
  <si>
    <t>MASSA PVA/ACRILICA</t>
  </si>
  <si>
    <t>1.28.010</t>
  </si>
  <si>
    <t>TINTA PVA/ACRILICA/SINTETICA</t>
  </si>
  <si>
    <t>1.28.015</t>
  </si>
  <si>
    <t>VERNIZ</t>
  </si>
  <si>
    <t>1.28.020</t>
  </si>
  <si>
    <t>TEXTURA</t>
  </si>
  <si>
    <t>1.28.025</t>
  </si>
  <si>
    <t>FERRAMENTA PINTURA</t>
  </si>
  <si>
    <t>1.28.030</t>
  </si>
  <si>
    <t>THINNER/SOLVENTE</t>
  </si>
  <si>
    <t>1.28.035</t>
  </si>
  <si>
    <t>LONA PLASTICA</t>
  </si>
  <si>
    <t>1.30.</t>
  </si>
  <si>
    <t>FORRO</t>
  </si>
  <si>
    <t>1.30.001</t>
  </si>
  <si>
    <t>GESSO</t>
  </si>
  <si>
    <t>1.30.005</t>
  </si>
  <si>
    <t>1.30.010</t>
  </si>
  <si>
    <t>PVC</t>
  </si>
  <si>
    <t>1.30.015</t>
  </si>
  <si>
    <t>ALUMÍNIO</t>
  </si>
  <si>
    <t>1.30.020</t>
  </si>
  <si>
    <t>ACARTONADO</t>
  </si>
  <si>
    <t>1.33.</t>
  </si>
  <si>
    <t>BANCADAS</t>
  </si>
  <si>
    <t>1.33.001</t>
  </si>
  <si>
    <t>GRANITO</t>
  </si>
  <si>
    <t>1.33.005</t>
  </si>
  <si>
    <t>INOX</t>
  </si>
  <si>
    <t>1.33.010</t>
  </si>
  <si>
    <t>RESINA SINTÉTICA</t>
  </si>
  <si>
    <t>1.33.015</t>
  </si>
  <si>
    <t>CUBAS E VÁLCULAS</t>
  </si>
  <si>
    <t>1.35.</t>
  </si>
  <si>
    <t>ACABAMENTOS</t>
  </si>
  <si>
    <t>1.35.001</t>
  </si>
  <si>
    <t>FECHADURAS E DOBRADIÇAS</t>
  </si>
  <si>
    <t>1.35.005</t>
  </si>
  <si>
    <t>VIDROS, ESPELHOS E ACESSÓRIOS</t>
  </si>
  <si>
    <t>1.35.010</t>
  </si>
  <si>
    <t>PORTA DE MADEIRA</t>
  </si>
  <si>
    <t>1.36.</t>
  </si>
  <si>
    <t>EMPREITEIROS</t>
  </si>
  <si>
    <t>1.36.001</t>
  </si>
  <si>
    <t>GESSEIRO</t>
  </si>
  <si>
    <t>1.36.002</t>
  </si>
  <si>
    <t>PINTOR</t>
  </si>
  <si>
    <t>1.36.005</t>
  </si>
  <si>
    <t>ENCANADOR</t>
  </si>
  <si>
    <t>1.36.010</t>
  </si>
  <si>
    <t>ELETRICISTA</t>
  </si>
  <si>
    <t>1.36.015</t>
  </si>
  <si>
    <t>PEDREIRO</t>
  </si>
  <si>
    <t>1.36.019</t>
  </si>
  <si>
    <t>SOLDADOR</t>
  </si>
  <si>
    <t>1.36.020</t>
  </si>
  <si>
    <t>SERRALHEIRO</t>
  </si>
  <si>
    <t>1.36.021</t>
  </si>
  <si>
    <t>FERREIRO</t>
  </si>
  <si>
    <t>1.36.025</t>
  </si>
  <si>
    <t>MARCENEIRO</t>
  </si>
  <si>
    <t>1.36.030</t>
  </si>
  <si>
    <t>CARPINTEIRO</t>
  </si>
  <si>
    <t>1.36.035</t>
  </si>
  <si>
    <t>CALÇAMENTO</t>
  </si>
  <si>
    <t>1.36.040</t>
  </si>
  <si>
    <t>INSTALAÇÕES TELEFÔNICAS</t>
  </si>
  <si>
    <t>1.36.045</t>
  </si>
  <si>
    <t>MECANICO</t>
  </si>
  <si>
    <t>1.36.050</t>
  </si>
  <si>
    <t>ZELADOR</t>
  </si>
  <si>
    <t>1.36.055</t>
  </si>
  <si>
    <t>APLICAÇÃO DE GRANILITE</t>
  </si>
  <si>
    <t>1.36.060</t>
  </si>
  <si>
    <t>SUPERVISOR DE OBRA</t>
  </si>
  <si>
    <t>1.36.065</t>
  </si>
  <si>
    <t>ENGENHEIRO AMBIENTAL</t>
  </si>
  <si>
    <t>1.36.070</t>
  </si>
  <si>
    <t>INTALACOES COMPLEMENTARES</t>
  </si>
  <si>
    <t>1.36.075</t>
  </si>
  <si>
    <t>IMPERMEABILIZADOR</t>
  </si>
  <si>
    <t>1.38.</t>
  </si>
  <si>
    <t>SERVIÇOS TERCEIRIZADOS</t>
  </si>
  <si>
    <t>1.38.001</t>
  </si>
  <si>
    <t>ENSAIO DE LABORATÓRIO</t>
  </si>
  <si>
    <t>1.38.005</t>
  </si>
  <si>
    <t>CONSULTORIA TÉCNICA</t>
  </si>
  <si>
    <t>1.38.010</t>
  </si>
  <si>
    <t>JARDINAGEM</t>
  </si>
  <si>
    <t>1.38.015</t>
  </si>
  <si>
    <t>REMOÇÃO DE ENTULHO</t>
  </si>
  <si>
    <t>1.38.016</t>
  </si>
  <si>
    <t>GERENCIAMENTO RESIDUOS SOLIDOS</t>
  </si>
  <si>
    <t>1.38.017</t>
  </si>
  <si>
    <t>DEDETIZAÇÃO E CONTROLE PRAGAS</t>
  </si>
  <si>
    <t>1.38.020</t>
  </si>
  <si>
    <t>LIMPEZA FINAL OBRA</t>
  </si>
  <si>
    <t>1.38.025</t>
  </si>
  <si>
    <t>FRETES E TRANSPORTES</t>
  </si>
  <si>
    <t>1.38.030</t>
  </si>
  <si>
    <t>ENGENHEIRO MECANICO</t>
  </si>
  <si>
    <t>1.38.040</t>
  </si>
  <si>
    <t>LIMPEZA / FAXINA</t>
  </si>
  <si>
    <t>1.38.045</t>
  </si>
  <si>
    <t>INSTALAÇÃO AR CONDICIONADO</t>
  </si>
  <si>
    <t>1.38.050</t>
  </si>
  <si>
    <t>MANUTENÇÃO AR CONDICIONADO</t>
  </si>
  <si>
    <t>1.40.</t>
  </si>
  <si>
    <t>SEGURANÇA</t>
  </si>
  <si>
    <t>1.40.001</t>
  </si>
  <si>
    <t>EQUIP. PROT. INDIVIDUAL - EPI</t>
  </si>
  <si>
    <t>1.40.002</t>
  </si>
  <si>
    <t>EQUIP. PROTEÇÃO COLETIVA - EPC</t>
  </si>
  <si>
    <t>1.40.003</t>
  </si>
  <si>
    <t>EQ. DE ANCORAGEM</t>
  </si>
  <si>
    <t>1.40.004</t>
  </si>
  <si>
    <t>PLACA DE SINALIZAÇÃO</t>
  </si>
  <si>
    <t>1.40.005</t>
  </si>
  <si>
    <t>PCMSO/PCMAT/LTCAT/PPRA</t>
  </si>
  <si>
    <t>1.43.</t>
  </si>
  <si>
    <t>EQUIPAMENTOS DE OBRAS</t>
  </si>
  <si>
    <t>1.43.001</t>
  </si>
  <si>
    <t>GERADOR DE ENERGIA</t>
  </si>
  <si>
    <t>1.43.003</t>
  </si>
  <si>
    <t>BETONEIRA</t>
  </si>
  <si>
    <t>1.43.005</t>
  </si>
  <si>
    <t>BOMBAS</t>
  </si>
  <si>
    <t>1.43.010</t>
  </si>
  <si>
    <t>GUINCHO</t>
  </si>
  <si>
    <t>1.43.015</t>
  </si>
  <si>
    <t>GRUA</t>
  </si>
  <si>
    <t>1.43.020</t>
  </si>
  <si>
    <t>ELEVADOR DE CARGA</t>
  </si>
  <si>
    <t>1.43.025</t>
  </si>
  <si>
    <t>CREMALHEIRA - ELEV. PASSAGEIRO</t>
  </si>
  <si>
    <t>1.43.030</t>
  </si>
  <si>
    <t>DUMPER</t>
  </si>
  <si>
    <t>1.43.035</t>
  </si>
  <si>
    <t>VIBRADOR/MANGOTE</t>
  </si>
  <si>
    <t>1.43.037</t>
  </si>
  <si>
    <t>FERRAMENTAS DIVERSAS DE OBRA</t>
  </si>
  <si>
    <t>1.43.040</t>
  </si>
  <si>
    <t>POLICORTE</t>
  </si>
  <si>
    <t>1.43.045</t>
  </si>
  <si>
    <t>SERRA CIRCULAR</t>
  </si>
  <si>
    <t>1.43.050</t>
  </si>
  <si>
    <t>BALANÇA DE FACHADA</t>
  </si>
  <si>
    <t>1.43.055</t>
  </si>
  <si>
    <t>CADEIRINHA DE FACHADA</t>
  </si>
  <si>
    <t>1.43.060</t>
  </si>
  <si>
    <t>ANDAIME</t>
  </si>
  <si>
    <t>1.43.065</t>
  </si>
  <si>
    <t>RADIO COMUNICADOR</t>
  </si>
  <si>
    <t>1.43.085</t>
  </si>
  <si>
    <t>MANUTENÇAO EQUIPAMENTO DE OBRA</t>
  </si>
  <si>
    <t>1.43.090</t>
  </si>
  <si>
    <t>LOCAÇÃO EQUIPAMENTO DE OBRA</t>
  </si>
  <si>
    <t>1.43.095</t>
  </si>
  <si>
    <t>TUBO COLETOR DE ENTULHO</t>
  </si>
  <si>
    <t>1.43.100</t>
  </si>
  <si>
    <t>MISTURADOR/ARGAMASSEIRA</t>
  </si>
  <si>
    <t>1.44.</t>
  </si>
  <si>
    <t>EQUIPAMENTOS DO EMPREENDIMENTO</t>
  </si>
  <si>
    <t>1.44.001</t>
  </si>
  <si>
    <t>1.44.002</t>
  </si>
  <si>
    <t>CENTRAL DE GÁS</t>
  </si>
  <si>
    <t>1.44.003</t>
  </si>
  <si>
    <t>TRANSFORMADOR DE ENERGIA</t>
  </si>
  <si>
    <t>1.44.005</t>
  </si>
  <si>
    <t>INTERFONE</t>
  </si>
  <si>
    <t>1.44.010</t>
  </si>
  <si>
    <t>CFTV</t>
  </si>
  <si>
    <t>1.44.011</t>
  </si>
  <si>
    <t>CERCA ELÉTRICA</t>
  </si>
  <si>
    <t>1.44.012</t>
  </si>
  <si>
    <t>ALARME SISTEMA</t>
  </si>
  <si>
    <t>1.44.015</t>
  </si>
  <si>
    <t>ANTENA COLETIVA</t>
  </si>
  <si>
    <t>1.44.019</t>
  </si>
  <si>
    <t>CHURRASQUEIRA</t>
  </si>
  <si>
    <t>1.44.020</t>
  </si>
  <si>
    <t>PLAYGROUND</t>
  </si>
  <si>
    <t>1.44.022</t>
  </si>
  <si>
    <t>JOGOS E ACESSORIOS</t>
  </si>
  <si>
    <t>1.44.025</t>
  </si>
  <si>
    <t>ELEVADORES</t>
  </si>
  <si>
    <t>1.44.030</t>
  </si>
  <si>
    <t>PARA-RAIOS</t>
  </si>
  <si>
    <t>1.44.035</t>
  </si>
  <si>
    <t>MOBILIÁRIO DECORATIVO</t>
  </si>
  <si>
    <t>1.44.040</t>
  </si>
  <si>
    <t>PISCINA E ACESSÓRIOS</t>
  </si>
  <si>
    <t>1.44.045</t>
  </si>
  <si>
    <t>POÇO ARTESIANO</t>
  </si>
  <si>
    <t>1.44.050</t>
  </si>
  <si>
    <t>OBRA DE ARTE</t>
  </si>
  <si>
    <t>1.44.055</t>
  </si>
  <si>
    <t>CATRACA DE ACESSO</t>
  </si>
  <si>
    <t>1.44.060</t>
  </si>
  <si>
    <t>PLACA DO EMPREENDIMENTO</t>
  </si>
  <si>
    <t>1.44.065</t>
  </si>
  <si>
    <t>MINI CAMPO</t>
  </si>
  <si>
    <t>1.44.070</t>
  </si>
  <si>
    <t>PORTAO</t>
  </si>
  <si>
    <t>2.01.001</t>
  </si>
  <si>
    <t>FOLHA PAGAMENTO</t>
  </si>
  <si>
    <t>2.01.002</t>
  </si>
  <si>
    <t>FOLHA PRODUÇÃO</t>
  </si>
  <si>
    <t>2.01.003</t>
  </si>
  <si>
    <t>FOLHA TERCEIRIZADA (REEMBOLSO)</t>
  </si>
  <si>
    <t>2.01.005</t>
  </si>
  <si>
    <t>FÉRIAS</t>
  </si>
  <si>
    <t>2.01.007</t>
  </si>
  <si>
    <t>13º SALÁRIO</t>
  </si>
  <si>
    <t>2.01.008</t>
  </si>
  <si>
    <t>PENSÃO ALIMENTÍCIA</t>
  </si>
  <si>
    <t>2.01.010</t>
  </si>
  <si>
    <t>GRATIFICAÇÕES</t>
  </si>
  <si>
    <t>2.01.013</t>
  </si>
  <si>
    <t>ESTÁGIO/BOLSA</t>
  </si>
  <si>
    <t>2.01.015</t>
  </si>
  <si>
    <t>PRÓ-LABORE</t>
  </si>
  <si>
    <t>2.01.018</t>
  </si>
  <si>
    <t>VALE TRANSPORTE</t>
  </si>
  <si>
    <t>2.01.019</t>
  </si>
  <si>
    <t>PIS</t>
  </si>
  <si>
    <t>2.01.020</t>
  </si>
  <si>
    <t>FGTS</t>
  </si>
  <si>
    <t>2.01.023</t>
  </si>
  <si>
    <t>INSS</t>
  </si>
  <si>
    <t>2.01.025</t>
  </si>
  <si>
    <t>ALIMENTAÇÃO</t>
  </si>
  <si>
    <t>2.01.027</t>
  </si>
  <si>
    <t>FARDAMENTO</t>
  </si>
  <si>
    <t>2.01.029</t>
  </si>
  <si>
    <t>REMÉDIO</t>
  </si>
  <si>
    <t>2.01.030</t>
  </si>
  <si>
    <t>ASSISTENCIA MEDICA</t>
  </si>
  <si>
    <t>2.01.033</t>
  </si>
  <si>
    <t>CONT.SINDICAL/ASSISTENCIAL</t>
  </si>
  <si>
    <t>2.01.035</t>
  </si>
  <si>
    <t>TREINAMENTOS E CURSOS</t>
  </si>
  <si>
    <t>2.01.036</t>
  </si>
  <si>
    <t>EX. ADMIS./DEMISSIONAL/PERIODI</t>
  </si>
  <si>
    <t>2.01.037</t>
  </si>
  <si>
    <t>RESCISÕES TRABALHISTAS</t>
  </si>
  <si>
    <t>2.01.040</t>
  </si>
  <si>
    <t>SENTENÇA/ACORDO TRABALHISTA</t>
  </si>
  <si>
    <t>2.01.042</t>
  </si>
  <si>
    <t>DEPÓSITO RECURSAL AÇÃO TRABALH</t>
  </si>
  <si>
    <t>2.01.043</t>
  </si>
  <si>
    <t>CUSTAS PROC. AÇÃO TRABALHISTA</t>
  </si>
  <si>
    <t>2.01.044</t>
  </si>
  <si>
    <t>HONORÁRIOS ADV. TRABALHISTA</t>
  </si>
  <si>
    <t>2.01.046</t>
  </si>
  <si>
    <t>HONORÁRIOS PERITO TRABALHISTA</t>
  </si>
  <si>
    <t>3.01.</t>
  </si>
  <si>
    <t>FRAESTRUTURA</t>
  </si>
  <si>
    <t>ENERGIA ELÉTRICA</t>
  </si>
  <si>
    <t>3.01.002</t>
  </si>
  <si>
    <t>ÁGUA/ESGOTO</t>
  </si>
  <si>
    <t>3.01.003</t>
  </si>
  <si>
    <t>3.01.005</t>
  </si>
  <si>
    <t>TAXA DE CONDOMÍNIO</t>
  </si>
  <si>
    <t>3.01.006</t>
  </si>
  <si>
    <t>ALUGUEL VAGA ESTACIONAMENTO</t>
  </si>
  <si>
    <t>3.01.007</t>
  </si>
  <si>
    <t>ALUGUEL DE IMÓVEIS</t>
  </si>
  <si>
    <t>3.01.008</t>
  </si>
  <si>
    <t>MANUTENÇÃO ESCRITÓRIO/IMÓVEL</t>
  </si>
  <si>
    <t>3.01.010</t>
  </si>
  <si>
    <t>ALUGUEL EQUIPAMENTO ESCRITÓRIO</t>
  </si>
  <si>
    <t>3.01.011</t>
  </si>
  <si>
    <t>MANUTENÇÃO EQUIP. ESCRITÓRIO</t>
  </si>
  <si>
    <t>3.01.013</t>
  </si>
  <si>
    <t>SEGURAÇA PATRIMONIAL</t>
  </si>
  <si>
    <t>3.01.014</t>
  </si>
  <si>
    <t>SEGUROS</t>
  </si>
  <si>
    <t>3.01.015</t>
  </si>
  <si>
    <t>FESTAS/EVENTOS/ORNAMENTAÇÃO</t>
  </si>
  <si>
    <t>3.01.017</t>
  </si>
  <si>
    <t>BRINDES E PREMIOS</t>
  </si>
  <si>
    <t>3.01.019</t>
  </si>
  <si>
    <t>HOTEIS/VIAGENS</t>
  </si>
  <si>
    <t>3.01.021</t>
  </si>
  <si>
    <t>COPIADORA (XEROX/PLOTAGEM)</t>
  </si>
  <si>
    <t>3.01.023</t>
  </si>
  <si>
    <t>CARTAS E TELEGRAMAS</t>
  </si>
  <si>
    <t>3.01.025</t>
  </si>
  <si>
    <t>REVISTAS/JORNAIS/PERIODICOS</t>
  </si>
  <si>
    <t>3.01.027</t>
  </si>
  <si>
    <t>MOBILIÁRIO DE ESCRITÓRIO</t>
  </si>
  <si>
    <t>3.01.028</t>
  </si>
  <si>
    <t>MATERIAL DE ESCRITÓRIO</t>
  </si>
  <si>
    <t>3.01.030</t>
  </si>
  <si>
    <t>MATERIAL DE LIMPEZA</t>
  </si>
  <si>
    <t>3.01.033</t>
  </si>
  <si>
    <t>HARDWARE/SOFTWARE</t>
  </si>
  <si>
    <t>3.01.035</t>
  </si>
  <si>
    <t>INTERNET/WEBSITE</t>
  </si>
  <si>
    <t>3.01.036</t>
  </si>
  <si>
    <t>3.01.037</t>
  </si>
  <si>
    <t>AUDITORIA E CERTIFICAÇÃO</t>
  </si>
  <si>
    <t>3.01.038</t>
  </si>
  <si>
    <t>MANUTENÇÃO DE VEICULOS</t>
  </si>
  <si>
    <t>3.01.040</t>
  </si>
  <si>
    <t>COMBUSTIVEIS E LUBRIFICANTES</t>
  </si>
  <si>
    <t>3.01.043</t>
  </si>
  <si>
    <t>ASSOCIAÇÃO DE CLASSE</t>
  </si>
  <si>
    <t>3.01.044</t>
  </si>
  <si>
    <t>HONORÁRIOS DESPACHANTE</t>
  </si>
  <si>
    <t>3.01.045</t>
  </si>
  <si>
    <t>HONORÁRIOS CONTADOR</t>
  </si>
  <si>
    <t>3.01.046</t>
  </si>
  <si>
    <t>HONORARIOS CONSTRUÇÃO</t>
  </si>
  <si>
    <t>3.01.047</t>
  </si>
  <si>
    <t>HONORÁRIOS ADVOGADO</t>
  </si>
  <si>
    <t>3.01.048</t>
  </si>
  <si>
    <t>CUSTAS PROCESSUAIS AÇÃO CIVIL</t>
  </si>
  <si>
    <t>3.01.049</t>
  </si>
  <si>
    <t>DEPÓSITO RECURSAL AÇÃO</t>
  </si>
  <si>
    <t>3.01.050</t>
  </si>
  <si>
    <t>ACORDO/INDENIZAÇÃO</t>
  </si>
  <si>
    <t>3.01.051</t>
  </si>
  <si>
    <t>DEPÓSITO JUDICIAL</t>
  </si>
  <si>
    <t>3.01.055</t>
  </si>
  <si>
    <t>SAC - SERV. ATEND. CLIENTE</t>
  </si>
  <si>
    <t>3.01.060</t>
  </si>
  <si>
    <t>EMOLUMENTOS E TX. CARTÓRIO</t>
  </si>
  <si>
    <t>3.01.065</t>
  </si>
  <si>
    <t>SERVIÇO DE CARTÓRIO</t>
  </si>
  <si>
    <t>3.01.070</t>
  </si>
  <si>
    <t>TAXA ÓRGÃOS PÚBLICOS</t>
  </si>
  <si>
    <t>3.01.080</t>
  </si>
  <si>
    <t>AUTO DE INFRAÇÃO E MULTAS</t>
  </si>
  <si>
    <t>3.01.090</t>
  </si>
  <si>
    <t>SUPRIMENTO DE CAIXA</t>
  </si>
  <si>
    <t>3.02.</t>
  </si>
  <si>
    <t>DESPESAS FINANCEIRAS</t>
  </si>
  <si>
    <t>3.02.005</t>
  </si>
  <si>
    <t>IOF</t>
  </si>
  <si>
    <t>3.02.010</t>
  </si>
  <si>
    <t>TARIFA DE BOLETO BANCÁRIO</t>
  </si>
  <si>
    <t>3.02.012</t>
  </si>
  <si>
    <t>TARIFA TED / DOC</t>
  </si>
  <si>
    <t>3.02.015</t>
  </si>
  <si>
    <t>TARIFA MANUTENÇÃO CONTA BANCO</t>
  </si>
  <si>
    <t>3.02.020</t>
  </si>
  <si>
    <t>TARIFA DE TALÃO DE CHEQUE</t>
  </si>
  <si>
    <t>3.03.</t>
  </si>
  <si>
    <t>DEPARTAMENTO COMERCIAL</t>
  </si>
  <si>
    <t>3.03.001</t>
  </si>
  <si>
    <t>COMISSÃO CORRETOR INTERNO</t>
  </si>
  <si>
    <t>3.03.002</t>
  </si>
  <si>
    <t>COMISSÃO CORRETOR EXTERNO</t>
  </si>
  <si>
    <t>3.03.003</t>
  </si>
  <si>
    <t>COMISSÃO GERÊNCIA</t>
  </si>
  <si>
    <t>3.03.005</t>
  </si>
  <si>
    <t>PESQUISA DE MERCADO</t>
  </si>
  <si>
    <t>3.03.010</t>
  </si>
  <si>
    <t>PUBLICIDADE</t>
  </si>
  <si>
    <t>3.03.020</t>
  </si>
  <si>
    <t>SALA/APTO DECORADO</t>
  </si>
  <si>
    <t>3.03.030</t>
  </si>
  <si>
    <t>STAND VENDAS MOBILIA</t>
  </si>
  <si>
    <t>3.03.040</t>
  </si>
  <si>
    <t>SALÃO ADEMI</t>
  </si>
  <si>
    <t>3.03.050</t>
  </si>
  <si>
    <t>FEIRÃO CAIXA</t>
  </si>
  <si>
    <t>3.03.060</t>
  </si>
  <si>
    <t>TROFÉU ADEMI</t>
  </si>
  <si>
    <t>3.03.070</t>
  </si>
  <si>
    <t>ANUNCIOS EM JORNAIS</t>
  </si>
  <si>
    <t>3.03.080</t>
  </si>
  <si>
    <t>LAUDO DE AVALIAÇÃO</t>
  </si>
  <si>
    <t>3.04.</t>
  </si>
  <si>
    <t>DESPESAS TRIBUTÁRIAS</t>
  </si>
  <si>
    <t>3.04.001</t>
  </si>
  <si>
    <t>ISS</t>
  </si>
  <si>
    <t>3.04.002</t>
  </si>
  <si>
    <t>IPTU</t>
  </si>
  <si>
    <t>3.04.003</t>
  </si>
  <si>
    <t>ITBI</t>
  </si>
  <si>
    <t>3.04.005</t>
  </si>
  <si>
    <t>ICMS</t>
  </si>
  <si>
    <t>3.04.006</t>
  </si>
  <si>
    <t>ICD - IMPOSTO CAUSA MORTIS</t>
  </si>
  <si>
    <t>3.04.010</t>
  </si>
  <si>
    <t>3.04.011</t>
  </si>
  <si>
    <t>COFINS</t>
  </si>
  <si>
    <t>3.04.012</t>
  </si>
  <si>
    <t>CSLL</t>
  </si>
  <si>
    <t>3.04.013</t>
  </si>
  <si>
    <t>IRPF</t>
  </si>
  <si>
    <t>3.04.014</t>
  </si>
  <si>
    <t>IRPJ</t>
  </si>
  <si>
    <t>3.04.015</t>
  </si>
  <si>
    <t>REFIS</t>
  </si>
  <si>
    <t>3.04.016</t>
  </si>
  <si>
    <t>IPI</t>
  </si>
  <si>
    <t>3.04.020</t>
  </si>
  <si>
    <t>IPVA-SEGURO.OBRIG-LICENCIAMENT</t>
  </si>
  <si>
    <t>3.04.025</t>
  </si>
  <si>
    <t>LAUDEMIO</t>
  </si>
  <si>
    <t>3.04.026</t>
  </si>
  <si>
    <t>TAXA DE OCUPAÇÃO/FORO</t>
  </si>
  <si>
    <t>3.04.030</t>
  </si>
  <si>
    <t>TAXA DE BOMBEIRO</t>
  </si>
  <si>
    <t>3.04.035</t>
  </si>
  <si>
    <t>CAGED</t>
  </si>
  <si>
    <t>3.04.040</t>
  </si>
  <si>
    <t>MCMV - MINHA CASA MINHA VIDA</t>
  </si>
  <si>
    <t>3.04.045</t>
  </si>
  <si>
    <t>CIM</t>
  </si>
  <si>
    <t>3.05.</t>
  </si>
  <si>
    <t>DESPESAS NÃO OPERACIONAIS</t>
  </si>
  <si>
    <t>3.05.001</t>
  </si>
  <si>
    <t>DISTRATOS</t>
  </si>
  <si>
    <t>3.05.002</t>
  </si>
  <si>
    <t>IMOBILIZADO</t>
  </si>
  <si>
    <t>3.05.003</t>
  </si>
  <si>
    <t>DIVISÃO DE LUCROS</t>
  </si>
  <si>
    <t>3.05.005</t>
  </si>
  <si>
    <t>EMPRÉSTIMOS</t>
  </si>
  <si>
    <t>3.05.006</t>
  </si>
  <si>
    <t>REEMBOLSO</t>
  </si>
  <si>
    <t>3.05.010</t>
  </si>
  <si>
    <t>REPASSES</t>
  </si>
  <si>
    <t>3.05.015</t>
  </si>
  <si>
    <t>CONSÓRCIOS</t>
  </si>
  <si>
    <t>3.05.018</t>
  </si>
  <si>
    <t>DEVOLUÇÃO CAUÇÃO ALUGUEL</t>
  </si>
  <si>
    <t>3.05.020</t>
  </si>
  <si>
    <t>TAXA DE ADMINISTRAÇÃO</t>
  </si>
  <si>
    <t>3.05.025</t>
  </si>
  <si>
    <t>TRANSFERÊNCIA BANCÁRIA</t>
  </si>
  <si>
    <t>3.05.026</t>
  </si>
  <si>
    <t>APLICAÇÃO FINANCEIRA</t>
  </si>
  <si>
    <t>3.05.030</t>
  </si>
  <si>
    <t>TÍTULO DE CAPITALIZAÇÃO</t>
  </si>
  <si>
    <t>3.05.035</t>
  </si>
  <si>
    <t>CRÉDITO INDEVIDO- DEV.CLIENTE</t>
  </si>
  <si>
    <t>3.05.036</t>
  </si>
  <si>
    <t>PAGAMENTO INDEVIDO</t>
  </si>
  <si>
    <t>3.05.037</t>
  </si>
  <si>
    <t>DEVOLUÇÃO</t>
  </si>
  <si>
    <t>DESPESAS DE CONSTRUÇÃO</t>
  </si>
  <si>
    <t>1.</t>
  </si>
  <si>
    <t>DESPESAS ADMINISTRATIVAS</t>
  </si>
  <si>
    <t>Descrição</t>
  </si>
  <si>
    <t>2.</t>
  </si>
  <si>
    <t>3.</t>
  </si>
  <si>
    <t>TELECOMUNICAÇÕES</t>
  </si>
  <si>
    <t>3.01.001</t>
  </si>
  <si>
    <t xml:space="preserve">CUSTOS C/ DEPARTAMENTO PESSOA       </t>
  </si>
  <si>
    <t xml:space="preserve">CUSTOS C/ DEPARTAMENTO PESSOAL </t>
  </si>
  <si>
    <t>2.01.</t>
  </si>
  <si>
    <t>Setembro - 20</t>
  </si>
  <si>
    <t>Outubro - 20</t>
  </si>
  <si>
    <t>Setembro - 21</t>
  </si>
  <si>
    <t>Novembro - 20</t>
  </si>
  <si>
    <t>Dezembro - 20</t>
  </si>
  <si>
    <t>Janeiro - 21</t>
  </si>
  <si>
    <t>Fevereiro - 21</t>
  </si>
  <si>
    <t>Março - 21</t>
  </si>
  <si>
    <t>Abril - 21</t>
  </si>
  <si>
    <t>Maio - 21</t>
  </si>
  <si>
    <t>Junho - 21</t>
  </si>
  <si>
    <t>Julho - 21</t>
  </si>
  <si>
    <t>Agosto  - 21</t>
  </si>
  <si>
    <t>Outubro - 21</t>
  </si>
  <si>
    <t>Novembro - 21</t>
  </si>
  <si>
    <t>Dezembro - 21</t>
  </si>
  <si>
    <t>Centro de Custo</t>
  </si>
  <si>
    <t>Status:</t>
  </si>
  <si>
    <t>Em Andamento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</si>
</sst>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;[Red]&quot;R$&quot;\ #,##0.00"/>
  </numFmts>
  <fonts count="9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1E1E1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164" fontId="0" fillId="0" borderId="0" xfId="0" applyNumberFormat="1"/>
    <xf numFmtId="0" fontId="3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164" fontId="4" fillId="3" borderId="0" xfId="0" applyNumberFormat="1" applyFont="1" applyFill="1" applyBorder="1" applyAlignment="1">
      <alignment horizontal="center" vertical="center"/>
    </xf>
    <xf numFmtId="164" fontId="4" fillId="4" borderId="0" xfId="0" applyNumberFormat="1" applyFont="1" applyFill="1" applyBorder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/>
    </xf>
    <xf numFmtId="164" fontId="5" fillId="4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2" fillId="0" borderId="0" xfId="0" applyFont="1" applyFill="1" applyBorder="1" applyAlignment="1">
      <alignment horizontal="left" vertical="center" wrapText="1"/>
    </xf>
    <xf numFmtId="164" fontId="4" fillId="0" borderId="0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  <xf numFmtId="49" fontId="1" fillId="0" borderId="1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8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00"/>
  <sheetViews>
    <sheetView zoomScale="80" zoomScaleNormal="80" workbookViewId="0">
      <pane ySplit="1" topLeftCell="A2" activePane="bottomLeft" state="frozen"/>
      <selection pane="bottomLeft" activeCell="A2" sqref="A2:H2"/>
    </sheetView>
  </sheetViews>
  <sheetFormatPr defaultRowHeight="14.4" x14ac:dyDescent="0.3"/>
  <cols>
    <col min="1" max="1" width="17.6640625" bestFit="1" customWidth="1"/>
    <col min="2" max="2" width="37.88671875" bestFit="1" customWidth="1"/>
    <col min="3" max="3" width="17.88671875" bestFit="1" customWidth="1"/>
    <col min="4" max="4" width="16.5546875" bestFit="1" customWidth="1"/>
    <col min="5" max="5" width="18" bestFit="1" customWidth="1"/>
    <col min="6" max="6" width="18.44140625" bestFit="1" customWidth="1"/>
    <col min="7" max="7" width="15.77734375" bestFit="1" customWidth="1"/>
    <col min="8" max="8" width="17.33203125" bestFit="1" customWidth="1"/>
    <col min="9" max="9" width="15.109375" bestFit="1" customWidth="1"/>
    <col min="10" max="10" width="13.77734375" bestFit="1" customWidth="1"/>
    <col min="11" max="11" width="14" bestFit="1" customWidth="1"/>
    <col min="12" max="12" width="14.88671875" bestFit="1" customWidth="1"/>
    <col min="13" max="13" width="14.33203125" bestFit="1" customWidth="1"/>
    <col min="14" max="14" width="16.33203125" bestFit="1" customWidth="1"/>
    <col min="15" max="15" width="17.88671875" bestFit="1" customWidth="1"/>
    <col min="16" max="16" width="16.5546875" bestFit="1" customWidth="1"/>
    <col min="17" max="17" width="18" bestFit="1" customWidth="1"/>
    <col min="18" max="18" width="18.44140625" bestFit="1" customWidth="1"/>
  </cols>
  <sheetData>
    <row r="1" spans="1:18" s="19" customFormat="1" x14ac:dyDescent="0.3">
      <c r="A1" s="1" t="s">
        <v>770</v>
      </c>
      <c r="B1" s="1" t="s">
        <v>746</v>
      </c>
      <c r="C1" s="18" t="s">
        <v>754</v>
      </c>
      <c r="D1" s="18" t="s">
        <v>755</v>
      </c>
      <c r="E1" s="18" t="s">
        <v>757</v>
      </c>
      <c r="F1" s="18" t="s">
        <v>758</v>
      </c>
      <c r="G1" s="18" t="s">
        <v>759</v>
      </c>
      <c r="H1" s="18" t="s">
        <v>760</v>
      </c>
      <c r="I1" s="18" t="s">
        <v>761</v>
      </c>
      <c r="J1" s="18" t="s">
        <v>762</v>
      </c>
      <c r="K1" s="18" t="s">
        <v>763</v>
      </c>
      <c r="L1" s="18" t="s">
        <v>764</v>
      </c>
      <c r="M1" s="18" t="s">
        <v>765</v>
      </c>
      <c r="N1" s="18" t="s">
        <v>766</v>
      </c>
      <c r="O1" s="18" t="s">
        <v>756</v>
      </c>
      <c r="P1" s="18" t="s">
        <v>767</v>
      </c>
      <c r="Q1" s="18" t="s">
        <v>768</v>
      </c>
      <c r="R1" s="18" t="s">
        <v>769</v>
      </c>
    </row>
    <row r="2" spans="1:18" x14ac:dyDescent="0.3">
      <c r="A2" s="2" t="s">
        <v>744</v>
      </c>
      <c r="B2" s="2" t="s">
        <v>743</v>
      </c>
      <c r="C2" s="9">
        <f>C3+C37+C50+C71+C84+C105+C110+C116+C122+C134+C137+C148+C150+C158+C167+C173+C178+C182+C202+C215+C221+C242</f>
        <v>120677.16999999998</v>
      </c>
      <c r="D2" s="9">
        <f t="shared" ref="D2:P2" si="0">D3+D37+D50+D71+D84+D105+D110+D116+D122+D134+D137+D148+D150+D158+D167+D173+D178+D182+D202+D215+D221+D242</f>
        <v>559303.58000000007</v>
      </c>
      <c r="E2" s="9">
        <f t="shared" si="0"/>
        <v>210454.03000000003</v>
      </c>
      <c r="F2" s="9">
        <f t="shared" si="0"/>
        <v>198049.01</v>
      </c>
      <c r="G2" s="9">
        <f t="shared" si="0"/>
        <v>119078.98</v>
      </c>
      <c r="H2" s="9">
        <f t="shared" si="0"/>
        <v>456143.12999999995</v>
      </c>
      <c r="I2" s="9">
        <f t="shared" si="0"/>
        <v>234263.57</v>
      </c>
      <c r="J2" s="9">
        <f t="shared" si="0"/>
        <v>261395.49</v>
      </c>
      <c r="K2" s="9">
        <f t="shared" si="0"/>
        <v>255706.59000000003</v>
      </c>
      <c r="L2" s="9">
        <f t="shared" si="0"/>
        <v>253459.50000000003</v>
      </c>
      <c r="M2" s="9">
        <f t="shared" si="0"/>
        <v>400976.91000000003</v>
      </c>
      <c r="N2" s="9">
        <f t="shared" si="0"/>
        <v>395747.06</v>
      </c>
      <c r="O2" s="9">
        <f t="shared" si="0"/>
        <v>634153.1</v>
      </c>
      <c r="P2" s="9">
        <f t="shared" si="0"/>
        <v>466066.48</v>
      </c>
    </row>
    <row r="3" spans="1:18" ht="16.95" customHeight="1" x14ac:dyDescent="0.3">
      <c r="A3" s="6" t="s">
        <v>0</v>
      </c>
      <c r="B3" s="6" t="s">
        <v>1</v>
      </c>
      <c r="C3" s="10">
        <f>SUM(C4:C36)</f>
        <v>11117.96</v>
      </c>
      <c r="D3" s="10">
        <f t="shared" ref="D3:O3" si="1">SUM(D4:D36)</f>
        <v>21298.559999999998</v>
      </c>
      <c r="E3" s="10">
        <f t="shared" si="1"/>
        <v>4545.3099999999995</v>
      </c>
      <c r="F3" s="10">
        <f t="shared" si="1"/>
        <v>14792.380000000001</v>
      </c>
      <c r="G3" s="10">
        <f t="shared" si="1"/>
        <v>7750.54</v>
      </c>
      <c r="H3" s="10">
        <f t="shared" si="1"/>
        <v>7678.8</v>
      </c>
      <c r="I3" s="10">
        <f t="shared" si="1"/>
        <v>7048.2</v>
      </c>
      <c r="J3" s="10">
        <f t="shared" si="1"/>
        <v>7870.2800000000007</v>
      </c>
      <c r="K3" s="10">
        <f t="shared" si="1"/>
        <v>5208.18</v>
      </c>
      <c r="L3" s="10">
        <f t="shared" si="1"/>
        <v>2879.7200000000003</v>
      </c>
      <c r="M3" s="10">
        <f t="shared" si="1"/>
        <v>5941.16</v>
      </c>
      <c r="N3" s="10">
        <f t="shared" si="1"/>
        <v>4157.74</v>
      </c>
      <c r="O3" s="10">
        <f t="shared" si="1"/>
        <v>5219.67</v>
      </c>
      <c r="P3" s="10">
        <f>SUM(P4:P36)</f>
        <v>7660.79</v>
      </c>
    </row>
    <row r="4" spans="1:18" ht="16.95" customHeight="1" x14ac:dyDescent="0.3">
      <c r="A4" s="3" t="s">
        <v>2</v>
      </c>
      <c r="B4" s="3" t="s">
        <v>3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</row>
    <row r="5" spans="1:18" ht="16.95" customHeight="1" x14ac:dyDescent="0.3">
      <c r="A5" s="3" t="s">
        <v>4</v>
      </c>
      <c r="B5" s="3" t="s">
        <v>5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</row>
    <row r="6" spans="1:18" ht="16.95" customHeight="1" x14ac:dyDescent="0.3">
      <c r="A6" s="3" t="s">
        <v>6</v>
      </c>
      <c r="B6" s="3" t="s">
        <v>7</v>
      </c>
      <c r="C6" s="11">
        <v>0</v>
      </c>
      <c r="D6" s="11">
        <v>398.56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2383.75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</row>
    <row r="7" spans="1:18" ht="16.95" customHeight="1" x14ac:dyDescent="0.3">
      <c r="A7" s="3" t="s">
        <v>8</v>
      </c>
      <c r="B7" s="3" t="s">
        <v>9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</row>
    <row r="8" spans="1:18" ht="16.95" customHeight="1" x14ac:dyDescent="0.3">
      <c r="A8" s="3" t="s">
        <v>10</v>
      </c>
      <c r="B8" s="3" t="s">
        <v>11</v>
      </c>
      <c r="C8" s="11">
        <v>0</v>
      </c>
      <c r="D8" s="11">
        <v>11000</v>
      </c>
      <c r="E8" s="11">
        <v>0</v>
      </c>
      <c r="F8" s="11">
        <v>4400</v>
      </c>
      <c r="G8" s="11">
        <v>0</v>
      </c>
      <c r="H8" s="11">
        <v>0</v>
      </c>
      <c r="I8" s="11">
        <v>1500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</row>
    <row r="9" spans="1:18" ht="16.95" customHeight="1" x14ac:dyDescent="0.3">
      <c r="A9" s="3" t="s">
        <v>12</v>
      </c>
      <c r="B9" s="3" t="s">
        <v>13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</row>
    <row r="10" spans="1:18" ht="16.95" customHeight="1" x14ac:dyDescent="0.3">
      <c r="A10" s="3" t="s">
        <v>14</v>
      </c>
      <c r="B10" s="3" t="s">
        <v>15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</row>
    <row r="11" spans="1:18" ht="16.95" customHeight="1" x14ac:dyDescent="0.3">
      <c r="A11" s="3" t="s">
        <v>16</v>
      </c>
      <c r="B11" s="3" t="s">
        <v>17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</row>
    <row r="12" spans="1:18" ht="16.95" customHeight="1" x14ac:dyDescent="0.3">
      <c r="A12" s="3" t="s">
        <v>18</v>
      </c>
      <c r="B12" s="3" t="s">
        <v>19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</row>
    <row r="13" spans="1:18" ht="16.95" customHeight="1" x14ac:dyDescent="0.3">
      <c r="A13" s="3" t="s">
        <v>20</v>
      </c>
      <c r="B13" s="3" t="s">
        <v>21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</row>
    <row r="14" spans="1:18" ht="16.95" customHeight="1" x14ac:dyDescent="0.3">
      <c r="A14" s="3" t="s">
        <v>22</v>
      </c>
      <c r="B14" s="3" t="s">
        <v>23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</row>
    <row r="15" spans="1:18" ht="16.95" customHeight="1" x14ac:dyDescent="0.3">
      <c r="A15" s="3" t="s">
        <v>24</v>
      </c>
      <c r="B15" s="3" t="s">
        <v>25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</row>
    <row r="16" spans="1:18" ht="16.95" customHeight="1" x14ac:dyDescent="0.3">
      <c r="A16" s="3" t="s">
        <v>26</v>
      </c>
      <c r="B16" s="3" t="s">
        <v>27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</row>
    <row r="17" spans="1:16" ht="16.95" customHeight="1" x14ac:dyDescent="0.3">
      <c r="A17" s="3" t="s">
        <v>28</v>
      </c>
      <c r="B17" s="3" t="s">
        <v>29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</row>
    <row r="18" spans="1:16" ht="16.95" customHeight="1" x14ac:dyDescent="0.3">
      <c r="A18" s="3" t="s">
        <v>30</v>
      </c>
      <c r="B18" s="3" t="s">
        <v>31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</row>
    <row r="19" spans="1:16" ht="16.95" customHeight="1" x14ac:dyDescent="0.3">
      <c r="A19" s="3" t="s">
        <v>32</v>
      </c>
      <c r="B19" s="3" t="s">
        <v>33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2815.5</v>
      </c>
      <c r="N19" s="11">
        <v>0</v>
      </c>
      <c r="O19" s="11">
        <v>0</v>
      </c>
      <c r="P19" s="11">
        <v>0</v>
      </c>
    </row>
    <row r="20" spans="1:16" ht="16.95" customHeight="1" x14ac:dyDescent="0.3">
      <c r="A20" s="3" t="s">
        <v>34</v>
      </c>
      <c r="B20" s="3" t="s">
        <v>35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</row>
    <row r="21" spans="1:16" ht="16.95" customHeight="1" x14ac:dyDescent="0.3">
      <c r="A21" s="3" t="s">
        <v>36</v>
      </c>
      <c r="B21" s="3" t="s">
        <v>37</v>
      </c>
      <c r="C21" s="11">
        <v>8400</v>
      </c>
      <c r="D21" s="11">
        <v>7200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</row>
    <row r="22" spans="1:16" ht="16.95" customHeight="1" x14ac:dyDescent="0.3">
      <c r="A22" s="3" t="s">
        <v>38</v>
      </c>
      <c r="B22" s="3" t="s">
        <v>39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</row>
    <row r="23" spans="1:16" ht="16.95" customHeight="1" x14ac:dyDescent="0.3">
      <c r="A23" s="3" t="s">
        <v>40</v>
      </c>
      <c r="B23" s="3" t="s">
        <v>41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</row>
    <row r="24" spans="1:16" ht="16.95" customHeight="1" x14ac:dyDescent="0.3">
      <c r="A24" s="3" t="s">
        <v>42</v>
      </c>
      <c r="B24" s="3" t="s">
        <v>43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</row>
    <row r="25" spans="1:16" ht="16.95" customHeight="1" x14ac:dyDescent="0.3">
      <c r="A25" s="3" t="s">
        <v>44</v>
      </c>
      <c r="B25" s="3" t="s">
        <v>45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</row>
    <row r="26" spans="1:16" ht="16.95" customHeight="1" x14ac:dyDescent="0.3">
      <c r="A26" s="3" t="s">
        <v>46</v>
      </c>
      <c r="B26" s="3" t="s">
        <v>47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</row>
    <row r="27" spans="1:16" ht="16.95" customHeight="1" x14ac:dyDescent="0.3">
      <c r="A27" s="3" t="s">
        <v>48</v>
      </c>
      <c r="B27" s="3" t="s">
        <v>49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</row>
    <row r="28" spans="1:16" ht="16.95" customHeight="1" x14ac:dyDescent="0.3">
      <c r="A28" s="3" t="s">
        <v>50</v>
      </c>
      <c r="B28" s="3" t="s">
        <v>51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</row>
    <row r="29" spans="1:16" ht="16.95" customHeight="1" x14ac:dyDescent="0.3">
      <c r="A29" s="3" t="s">
        <v>52</v>
      </c>
      <c r="B29" s="3" t="s">
        <v>53</v>
      </c>
      <c r="C29" s="11">
        <v>0</v>
      </c>
      <c r="D29" s="11">
        <v>0</v>
      </c>
      <c r="E29" s="11">
        <v>0</v>
      </c>
      <c r="F29" s="11">
        <v>0</v>
      </c>
      <c r="G29" s="11">
        <v>805</v>
      </c>
      <c r="H29" s="11">
        <v>1541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</row>
    <row r="30" spans="1:16" ht="16.95" customHeight="1" x14ac:dyDescent="0.3">
      <c r="A30" s="3" t="s">
        <v>54</v>
      </c>
      <c r="B30" s="3" t="s">
        <v>55</v>
      </c>
      <c r="C30" s="11">
        <v>137.09</v>
      </c>
      <c r="D30" s="11">
        <v>2700</v>
      </c>
      <c r="E30" s="11">
        <v>2429</v>
      </c>
      <c r="F30" s="11">
        <v>9535.5300000000007</v>
      </c>
      <c r="G30" s="11">
        <v>3264.79</v>
      </c>
      <c r="H30" s="11">
        <v>6137.8</v>
      </c>
      <c r="I30" s="11">
        <v>5448.2</v>
      </c>
      <c r="J30" s="11">
        <v>3083.93</v>
      </c>
      <c r="K30" s="11">
        <v>2824.43</v>
      </c>
      <c r="L30" s="11">
        <v>1879.72</v>
      </c>
      <c r="M30" s="11">
        <v>3125.66</v>
      </c>
      <c r="N30" s="11">
        <v>3146.04</v>
      </c>
      <c r="O30" s="11">
        <v>4177</v>
      </c>
      <c r="P30" s="11">
        <v>6032.91</v>
      </c>
    </row>
    <row r="31" spans="1:16" ht="16.95" customHeight="1" x14ac:dyDescent="0.3">
      <c r="A31" s="3" t="s">
        <v>56</v>
      </c>
      <c r="B31" s="3" t="s">
        <v>57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</row>
    <row r="32" spans="1:16" ht="16.95" customHeight="1" x14ac:dyDescent="0.3">
      <c r="A32" s="3" t="s">
        <v>58</v>
      </c>
      <c r="B32" s="3" t="s">
        <v>59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</row>
    <row r="33" spans="1:16" ht="16.95" customHeight="1" x14ac:dyDescent="0.3">
      <c r="A33" s="3" t="s">
        <v>60</v>
      </c>
      <c r="B33" s="3" t="s">
        <v>61</v>
      </c>
      <c r="C33" s="11">
        <v>0</v>
      </c>
      <c r="D33" s="11">
        <v>0</v>
      </c>
      <c r="E33" s="11">
        <v>2116.31</v>
      </c>
      <c r="F33" s="11">
        <v>856.85</v>
      </c>
      <c r="G33" s="11">
        <v>3680.75</v>
      </c>
      <c r="H33" s="11">
        <v>0</v>
      </c>
      <c r="I33" s="11">
        <v>100</v>
      </c>
      <c r="J33" s="11">
        <v>4786.3500000000004</v>
      </c>
      <c r="K33" s="11">
        <v>0</v>
      </c>
      <c r="L33" s="11">
        <v>1000</v>
      </c>
      <c r="M33" s="11">
        <v>0</v>
      </c>
      <c r="N33" s="11">
        <v>1011.7</v>
      </c>
      <c r="O33" s="11">
        <v>1042.67</v>
      </c>
      <c r="P33" s="11">
        <v>1627.88</v>
      </c>
    </row>
    <row r="34" spans="1:16" ht="16.95" customHeight="1" x14ac:dyDescent="0.3">
      <c r="A34" s="3" t="s">
        <v>62</v>
      </c>
      <c r="B34" s="3" t="s">
        <v>63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</row>
    <row r="35" spans="1:16" ht="16.95" customHeight="1" x14ac:dyDescent="0.3">
      <c r="A35" s="3" t="s">
        <v>64</v>
      </c>
      <c r="B35" s="3" t="s">
        <v>65</v>
      </c>
      <c r="C35" s="11">
        <v>2580.87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</row>
    <row r="36" spans="1:16" ht="16.95" customHeight="1" x14ac:dyDescent="0.3">
      <c r="A36" s="3" t="s">
        <v>66</v>
      </c>
      <c r="B36" s="3" t="s">
        <v>67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</row>
    <row r="37" spans="1:16" ht="16.95" customHeight="1" x14ac:dyDescent="0.3">
      <c r="A37" s="7" t="s">
        <v>68</v>
      </c>
      <c r="B37" s="7" t="s">
        <v>69</v>
      </c>
      <c r="C37" s="10">
        <f>SUM(C38:C49)</f>
        <v>94355</v>
      </c>
      <c r="D37" s="10">
        <f t="shared" ref="D37:P37" si="2">SUM(D38:D49)</f>
        <v>458090.07</v>
      </c>
      <c r="E37" s="10">
        <f t="shared" si="2"/>
        <v>96366.340000000011</v>
      </c>
      <c r="F37" s="10">
        <f t="shared" si="2"/>
        <v>39736.009999999995</v>
      </c>
      <c r="G37" s="10">
        <f t="shared" si="2"/>
        <v>24611</v>
      </c>
      <c r="H37" s="10">
        <f t="shared" si="2"/>
        <v>303686.69999999995</v>
      </c>
      <c r="I37" s="10">
        <f t="shared" si="2"/>
        <v>56006.97</v>
      </c>
      <c r="J37" s="10">
        <f t="shared" si="2"/>
        <v>144691.37</v>
      </c>
      <c r="K37" s="10">
        <f t="shared" si="2"/>
        <v>13148.58</v>
      </c>
      <c r="L37" s="10">
        <f t="shared" si="2"/>
        <v>498</v>
      </c>
      <c r="M37" s="10">
        <f t="shared" si="2"/>
        <v>0</v>
      </c>
      <c r="N37" s="10">
        <f t="shared" si="2"/>
        <v>3308</v>
      </c>
      <c r="O37" s="10">
        <f t="shared" si="2"/>
        <v>4281</v>
      </c>
      <c r="P37" s="10">
        <f t="shared" si="2"/>
        <v>10892.39</v>
      </c>
    </row>
    <row r="38" spans="1:16" ht="16.95" customHeight="1" x14ac:dyDescent="0.3">
      <c r="A38" s="3" t="s">
        <v>70</v>
      </c>
      <c r="B38" s="3" t="s">
        <v>71</v>
      </c>
      <c r="C38" s="11">
        <v>57500</v>
      </c>
      <c r="D38" s="11">
        <v>57500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</row>
    <row r="39" spans="1:16" ht="16.95" customHeight="1" x14ac:dyDescent="0.3">
      <c r="A39" s="3" t="s">
        <v>72</v>
      </c>
      <c r="B39" s="3" t="s">
        <v>73</v>
      </c>
      <c r="C39" s="11">
        <v>2880</v>
      </c>
      <c r="D39" s="11">
        <v>0</v>
      </c>
      <c r="E39" s="11">
        <v>0</v>
      </c>
      <c r="F39" s="11">
        <v>2120</v>
      </c>
      <c r="G39" s="11">
        <v>0</v>
      </c>
      <c r="H39" s="11">
        <v>0</v>
      </c>
      <c r="I39" s="11">
        <v>2650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</row>
    <row r="40" spans="1:16" ht="16.95" customHeight="1" x14ac:dyDescent="0.3">
      <c r="A40" s="3" t="s">
        <v>74</v>
      </c>
      <c r="B40" s="3" t="s">
        <v>75</v>
      </c>
      <c r="C40" s="11">
        <v>0</v>
      </c>
      <c r="D40" s="11">
        <v>0</v>
      </c>
      <c r="E40" s="11">
        <v>3365</v>
      </c>
      <c r="F40" s="11">
        <v>1650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</row>
    <row r="41" spans="1:16" ht="16.95" customHeight="1" x14ac:dyDescent="0.3">
      <c r="A41" s="3" t="s">
        <v>76</v>
      </c>
      <c r="B41" s="3" t="s">
        <v>77</v>
      </c>
      <c r="C41" s="11">
        <v>0</v>
      </c>
      <c r="D41" s="11">
        <v>214122.65</v>
      </c>
      <c r="E41" s="11">
        <v>59242.75</v>
      </c>
      <c r="F41" s="11">
        <v>31554.1</v>
      </c>
      <c r="G41" s="11">
        <v>22261.5</v>
      </c>
      <c r="H41" s="11">
        <v>5800.6</v>
      </c>
      <c r="I41" s="11">
        <v>52251.96</v>
      </c>
      <c r="J41" s="11">
        <v>43004.95</v>
      </c>
      <c r="K41" s="11">
        <v>10398.4</v>
      </c>
      <c r="L41" s="11">
        <v>498</v>
      </c>
      <c r="M41" s="11">
        <v>0</v>
      </c>
      <c r="N41" s="11">
        <v>2300</v>
      </c>
      <c r="O41" s="11">
        <v>2640</v>
      </c>
      <c r="P41" s="11">
        <v>2450</v>
      </c>
    </row>
    <row r="42" spans="1:16" ht="16.95" customHeight="1" x14ac:dyDescent="0.3">
      <c r="A42" s="3" t="s">
        <v>78</v>
      </c>
      <c r="B42" s="3" t="s">
        <v>79</v>
      </c>
      <c r="C42" s="11">
        <v>0</v>
      </c>
      <c r="D42" s="11">
        <v>145308.82</v>
      </c>
      <c r="E42" s="11">
        <v>0</v>
      </c>
      <c r="F42" s="11">
        <v>0</v>
      </c>
      <c r="G42" s="11">
        <v>2349.5</v>
      </c>
      <c r="H42" s="11">
        <v>294299.92</v>
      </c>
      <c r="I42" s="11">
        <v>0</v>
      </c>
      <c r="J42" s="11">
        <v>94886.04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6375.39</v>
      </c>
    </row>
    <row r="43" spans="1:16" ht="16.95" customHeight="1" x14ac:dyDescent="0.3">
      <c r="A43" s="3" t="s">
        <v>80</v>
      </c>
      <c r="B43" s="3" t="s">
        <v>81</v>
      </c>
      <c r="C43" s="11">
        <v>32800</v>
      </c>
      <c r="D43" s="11">
        <v>39728.6</v>
      </c>
      <c r="E43" s="11">
        <v>25617.1</v>
      </c>
      <c r="F43" s="11">
        <v>0</v>
      </c>
      <c r="G43" s="11">
        <v>0</v>
      </c>
      <c r="H43" s="11">
        <v>3106.18</v>
      </c>
      <c r="I43" s="11">
        <v>1105.01</v>
      </c>
      <c r="J43" s="11">
        <v>1300</v>
      </c>
      <c r="K43" s="11">
        <v>0</v>
      </c>
      <c r="L43" s="11">
        <v>0</v>
      </c>
      <c r="M43" s="11">
        <v>0</v>
      </c>
      <c r="N43" s="11">
        <v>0</v>
      </c>
      <c r="O43" s="11">
        <v>1011</v>
      </c>
      <c r="P43" s="11">
        <v>1011</v>
      </c>
    </row>
    <row r="44" spans="1:16" ht="16.95" customHeight="1" x14ac:dyDescent="0.3">
      <c r="A44" s="3" t="s">
        <v>82</v>
      </c>
      <c r="B44" s="3" t="s">
        <v>83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</row>
    <row r="45" spans="1:16" ht="16.95" customHeight="1" x14ac:dyDescent="0.3">
      <c r="A45" s="3" t="s">
        <v>84</v>
      </c>
      <c r="B45" s="3" t="s">
        <v>85</v>
      </c>
      <c r="C45" s="11">
        <v>0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  <c r="L45" s="11">
        <v>0</v>
      </c>
      <c r="M45" s="11">
        <v>0</v>
      </c>
      <c r="N45" s="11">
        <v>1008</v>
      </c>
      <c r="O45" s="11">
        <v>0</v>
      </c>
      <c r="P45" s="11">
        <v>1056</v>
      </c>
    </row>
    <row r="46" spans="1:16" ht="16.95" customHeight="1" x14ac:dyDescent="0.3">
      <c r="A46" s="3" t="s">
        <v>86</v>
      </c>
      <c r="B46" s="3" t="s">
        <v>87</v>
      </c>
      <c r="C46" s="11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 s="11">
        <v>0</v>
      </c>
      <c r="L46" s="11">
        <v>0</v>
      </c>
      <c r="M46" s="11">
        <v>0</v>
      </c>
      <c r="N46" s="11">
        <v>0</v>
      </c>
      <c r="O46" s="11">
        <v>0</v>
      </c>
      <c r="P46" s="11">
        <v>0</v>
      </c>
    </row>
    <row r="47" spans="1:16" ht="16.95" customHeight="1" x14ac:dyDescent="0.3">
      <c r="A47" s="3" t="s">
        <v>88</v>
      </c>
      <c r="B47" s="3" t="s">
        <v>89</v>
      </c>
      <c r="C47" s="11">
        <v>0</v>
      </c>
      <c r="D47" s="11">
        <v>0</v>
      </c>
      <c r="E47" s="11">
        <v>390</v>
      </c>
      <c r="F47" s="11">
        <v>0</v>
      </c>
      <c r="G47" s="11">
        <v>0</v>
      </c>
      <c r="H47" s="11">
        <v>480</v>
      </c>
      <c r="I47" s="11">
        <v>0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630</v>
      </c>
      <c r="P47" s="11">
        <v>0</v>
      </c>
    </row>
    <row r="48" spans="1:16" ht="16.95" customHeight="1" x14ac:dyDescent="0.3">
      <c r="A48" s="3" t="s">
        <v>90</v>
      </c>
      <c r="B48" s="3" t="s">
        <v>91</v>
      </c>
      <c r="C48" s="11">
        <v>0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 s="11">
        <v>0</v>
      </c>
      <c r="L48" s="11">
        <v>0</v>
      </c>
      <c r="M48" s="11">
        <v>0</v>
      </c>
      <c r="N48" s="11">
        <v>0</v>
      </c>
      <c r="O48" s="11">
        <v>0</v>
      </c>
      <c r="P48" s="11">
        <v>0</v>
      </c>
    </row>
    <row r="49" spans="1:16" ht="16.95" customHeight="1" x14ac:dyDescent="0.3">
      <c r="A49" s="3" t="s">
        <v>92</v>
      </c>
      <c r="B49" s="3" t="s">
        <v>93</v>
      </c>
      <c r="C49" s="11">
        <v>1175</v>
      </c>
      <c r="D49" s="11">
        <v>1430</v>
      </c>
      <c r="E49" s="11">
        <v>7751.49</v>
      </c>
      <c r="F49" s="11">
        <v>4411.91</v>
      </c>
      <c r="G49" s="11">
        <v>0</v>
      </c>
      <c r="H49" s="11">
        <v>0</v>
      </c>
      <c r="I49" s="11">
        <v>0</v>
      </c>
      <c r="J49" s="11">
        <v>5500.38</v>
      </c>
      <c r="K49" s="11">
        <v>2750.18</v>
      </c>
      <c r="L49" s="11">
        <v>0</v>
      </c>
      <c r="M49" s="11">
        <v>0</v>
      </c>
      <c r="N49" s="11">
        <v>0</v>
      </c>
      <c r="O49" s="11">
        <v>0</v>
      </c>
      <c r="P49" s="11">
        <v>0</v>
      </c>
    </row>
    <row r="50" spans="1:16" ht="16.95" customHeight="1" x14ac:dyDescent="0.3">
      <c r="A50" s="7" t="s">
        <v>94</v>
      </c>
      <c r="B50" s="7" t="s">
        <v>95</v>
      </c>
      <c r="C50" s="10">
        <f>SUM(C51:C70)</f>
        <v>1923.65</v>
      </c>
      <c r="D50" s="10">
        <f t="shared" ref="D50:P50" si="3">SUM(D51:D70)</f>
        <v>23361.699999999997</v>
      </c>
      <c r="E50" s="10">
        <f t="shared" si="3"/>
        <v>49395.4</v>
      </c>
      <c r="F50" s="10">
        <f t="shared" si="3"/>
        <v>53428.5</v>
      </c>
      <c r="G50" s="10">
        <f t="shared" si="3"/>
        <v>9963.4699999999993</v>
      </c>
      <c r="H50" s="10">
        <f t="shared" si="3"/>
        <v>15776.57</v>
      </c>
      <c r="I50" s="10">
        <f t="shared" si="3"/>
        <v>20081.28</v>
      </c>
      <c r="J50" s="10">
        <f t="shared" si="3"/>
        <v>28041.47</v>
      </c>
      <c r="K50" s="10">
        <f t="shared" si="3"/>
        <v>139639.46999999997</v>
      </c>
      <c r="L50" s="10">
        <f t="shared" si="3"/>
        <v>145539.24000000002</v>
      </c>
      <c r="M50" s="10">
        <f t="shared" si="3"/>
        <v>291219.65000000002</v>
      </c>
      <c r="N50" s="10">
        <f t="shared" si="3"/>
        <v>289315.20000000001</v>
      </c>
      <c r="O50" s="10">
        <f t="shared" si="3"/>
        <v>497028.73</v>
      </c>
      <c r="P50" s="10">
        <f t="shared" si="3"/>
        <v>194919.46000000002</v>
      </c>
    </row>
    <row r="51" spans="1:16" ht="16.95" customHeight="1" x14ac:dyDescent="0.3">
      <c r="A51" s="3" t="s">
        <v>96</v>
      </c>
      <c r="B51" s="3" t="s">
        <v>73</v>
      </c>
      <c r="C51" s="11">
        <v>0</v>
      </c>
      <c r="D51" s="11">
        <v>0</v>
      </c>
      <c r="E51" s="11">
        <v>0</v>
      </c>
      <c r="F51" s="11">
        <v>0</v>
      </c>
      <c r="G51" s="11">
        <v>0</v>
      </c>
      <c r="H51" s="11">
        <v>2700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>
        <v>0</v>
      </c>
      <c r="O51" s="11">
        <v>0</v>
      </c>
      <c r="P51" s="11">
        <v>0</v>
      </c>
    </row>
    <row r="52" spans="1:16" ht="16.95" customHeight="1" x14ac:dyDescent="0.3">
      <c r="A52" s="3" t="s">
        <v>97</v>
      </c>
      <c r="B52" s="3" t="s">
        <v>77</v>
      </c>
      <c r="C52" s="11">
        <v>0</v>
      </c>
      <c r="D52" s="11">
        <v>17586.099999999999</v>
      </c>
      <c r="E52" s="11">
        <v>0</v>
      </c>
      <c r="F52" s="11">
        <v>0</v>
      </c>
      <c r="G52" s="11">
        <v>0</v>
      </c>
      <c r="H52" s="11">
        <v>6600</v>
      </c>
      <c r="I52" s="11">
        <v>0</v>
      </c>
      <c r="J52" s="11">
        <v>3696</v>
      </c>
      <c r="K52" s="11">
        <v>34095.5</v>
      </c>
      <c r="L52" s="11">
        <v>41703.53</v>
      </c>
      <c r="M52" s="11">
        <v>106407.39</v>
      </c>
      <c r="N52" s="11">
        <v>100487.15</v>
      </c>
      <c r="O52" s="11">
        <v>91725.79</v>
      </c>
      <c r="P52" s="11">
        <v>26088.799999999999</v>
      </c>
    </row>
    <row r="53" spans="1:16" ht="16.95" customHeight="1" x14ac:dyDescent="0.3">
      <c r="A53" s="3" t="s">
        <v>98</v>
      </c>
      <c r="B53" s="3" t="s">
        <v>79</v>
      </c>
      <c r="C53" s="11">
        <v>722.5</v>
      </c>
      <c r="D53" s="11">
        <v>0</v>
      </c>
      <c r="E53" s="11">
        <v>0</v>
      </c>
      <c r="F53" s="11">
        <v>0</v>
      </c>
      <c r="G53" s="11">
        <v>2866.5</v>
      </c>
      <c r="H53" s="11">
        <v>0</v>
      </c>
      <c r="I53" s="11">
        <v>0</v>
      </c>
      <c r="J53" s="11">
        <v>0</v>
      </c>
      <c r="K53" s="11">
        <v>93918.29</v>
      </c>
      <c r="L53" s="11">
        <v>85183.4</v>
      </c>
      <c r="M53" s="11">
        <v>166042.67000000001</v>
      </c>
      <c r="N53" s="11">
        <v>149953.12</v>
      </c>
      <c r="O53" s="11">
        <v>340134.56</v>
      </c>
      <c r="P53" s="11">
        <v>118094.21</v>
      </c>
    </row>
    <row r="54" spans="1:16" ht="16.95" customHeight="1" x14ac:dyDescent="0.3">
      <c r="A54" s="3" t="s">
        <v>99</v>
      </c>
      <c r="B54" s="3" t="s">
        <v>81</v>
      </c>
      <c r="C54" s="11">
        <v>0</v>
      </c>
      <c r="D54" s="11">
        <v>0</v>
      </c>
      <c r="E54" s="11">
        <v>44250</v>
      </c>
      <c r="F54" s="11">
        <v>44250</v>
      </c>
      <c r="G54" s="11">
        <v>0</v>
      </c>
      <c r="H54" s="11">
        <v>0</v>
      </c>
      <c r="I54" s="11">
        <v>0</v>
      </c>
      <c r="J54" s="11">
        <v>0</v>
      </c>
      <c r="K54" s="11">
        <v>0</v>
      </c>
      <c r="L54" s="11">
        <v>0</v>
      </c>
      <c r="M54" s="11">
        <v>720</v>
      </c>
      <c r="N54" s="11">
        <v>0</v>
      </c>
      <c r="O54" s="11">
        <v>37858.5</v>
      </c>
      <c r="P54" s="11">
        <v>23299</v>
      </c>
    </row>
    <row r="55" spans="1:16" ht="16.95" customHeight="1" x14ac:dyDescent="0.3">
      <c r="A55" s="3" t="s">
        <v>100</v>
      </c>
      <c r="B55" s="3" t="s">
        <v>83</v>
      </c>
      <c r="C55" s="11">
        <v>0</v>
      </c>
      <c r="D55" s="11">
        <v>0</v>
      </c>
      <c r="E55" s="11">
        <v>0</v>
      </c>
      <c r="F55" s="11">
        <v>0</v>
      </c>
      <c r="G55" s="11">
        <v>0</v>
      </c>
      <c r="H55" s="11">
        <v>0</v>
      </c>
      <c r="I55" s="11">
        <v>0</v>
      </c>
      <c r="J55" s="11">
        <v>0</v>
      </c>
      <c r="K55" s="11">
        <v>0</v>
      </c>
      <c r="L55" s="11">
        <v>0</v>
      </c>
      <c r="M55" s="11">
        <v>0</v>
      </c>
      <c r="N55" s="11">
        <v>0</v>
      </c>
      <c r="O55" s="11">
        <v>0</v>
      </c>
      <c r="P55" s="11">
        <v>0</v>
      </c>
    </row>
    <row r="56" spans="1:16" ht="16.95" customHeight="1" x14ac:dyDescent="0.3">
      <c r="A56" s="3" t="s">
        <v>101</v>
      </c>
      <c r="B56" s="3" t="s">
        <v>85</v>
      </c>
      <c r="C56" s="11">
        <v>0</v>
      </c>
      <c r="D56" s="11">
        <v>0</v>
      </c>
      <c r="E56" s="11">
        <v>0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  <c r="L56" s="11">
        <v>1029.5999999999999</v>
      </c>
      <c r="M56" s="11">
        <v>884.4</v>
      </c>
      <c r="N56" s="11">
        <v>811.8</v>
      </c>
      <c r="O56" s="11">
        <v>0</v>
      </c>
      <c r="P56" s="11">
        <v>0</v>
      </c>
    </row>
    <row r="57" spans="1:16" ht="16.95" customHeight="1" x14ac:dyDescent="0.3">
      <c r="A57" s="3" t="s">
        <v>102</v>
      </c>
      <c r="B57" s="3" t="s">
        <v>87</v>
      </c>
      <c r="C57" s="11">
        <v>0</v>
      </c>
      <c r="D57" s="11">
        <v>0</v>
      </c>
      <c r="E57" s="11">
        <v>0</v>
      </c>
      <c r="F57" s="11">
        <v>0</v>
      </c>
      <c r="G57" s="11">
        <v>0</v>
      </c>
      <c r="H57" s="11">
        <v>0</v>
      </c>
      <c r="I57" s="11">
        <v>0</v>
      </c>
      <c r="J57" s="11">
        <v>0</v>
      </c>
      <c r="K57" s="11">
        <v>0</v>
      </c>
      <c r="L57" s="11">
        <v>0</v>
      </c>
      <c r="M57" s="11">
        <v>0</v>
      </c>
      <c r="N57" s="11">
        <v>0</v>
      </c>
      <c r="O57" s="11">
        <v>0</v>
      </c>
      <c r="P57" s="11">
        <v>0</v>
      </c>
    </row>
    <row r="58" spans="1:16" ht="16.95" customHeight="1" x14ac:dyDescent="0.3">
      <c r="A58" s="3" t="s">
        <v>103</v>
      </c>
      <c r="B58" s="3" t="s">
        <v>104</v>
      </c>
      <c r="C58" s="11">
        <v>0</v>
      </c>
      <c r="D58" s="11">
        <v>670</v>
      </c>
      <c r="E58" s="11">
        <v>0</v>
      </c>
      <c r="F58" s="11">
        <v>1350</v>
      </c>
      <c r="G58" s="11">
        <v>0</v>
      </c>
      <c r="H58" s="11">
        <v>0</v>
      </c>
      <c r="I58" s="11">
        <v>0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</row>
    <row r="59" spans="1:16" ht="16.95" customHeight="1" x14ac:dyDescent="0.3">
      <c r="A59" s="3" t="s">
        <v>105</v>
      </c>
      <c r="B59" s="3" t="s">
        <v>106</v>
      </c>
      <c r="C59" s="11">
        <v>0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2230</v>
      </c>
      <c r="O59" s="11">
        <v>0</v>
      </c>
      <c r="P59" s="11">
        <v>0</v>
      </c>
    </row>
    <row r="60" spans="1:16" ht="16.95" customHeight="1" x14ac:dyDescent="0.3">
      <c r="A60" s="3" t="s">
        <v>107</v>
      </c>
      <c r="B60" s="3" t="s">
        <v>108</v>
      </c>
      <c r="C60" s="11">
        <v>0</v>
      </c>
      <c r="D60" s="11">
        <v>0</v>
      </c>
      <c r="E60" s="11">
        <v>0</v>
      </c>
      <c r="F60" s="11">
        <v>0</v>
      </c>
      <c r="G60" s="11">
        <v>2458.9699999999998</v>
      </c>
      <c r="H60" s="11">
        <v>2458.9699999999998</v>
      </c>
      <c r="I60" s="11">
        <v>14352.48</v>
      </c>
      <c r="J60" s="11">
        <v>8340.27</v>
      </c>
      <c r="K60" s="11">
        <v>2185.4</v>
      </c>
      <c r="L60" s="11">
        <v>2720.41</v>
      </c>
      <c r="M60" s="11">
        <v>0</v>
      </c>
      <c r="N60" s="11">
        <v>9015.33</v>
      </c>
      <c r="O60" s="11">
        <v>3763.69</v>
      </c>
      <c r="P60" s="11">
        <v>3763.69</v>
      </c>
    </row>
    <row r="61" spans="1:16" ht="16.95" customHeight="1" x14ac:dyDescent="0.3">
      <c r="A61" s="3" t="s">
        <v>109</v>
      </c>
      <c r="B61" s="3" t="s">
        <v>110</v>
      </c>
      <c r="C61" s="11">
        <v>1201.1500000000001</v>
      </c>
      <c r="D61" s="11">
        <v>975.6</v>
      </c>
      <c r="E61" s="11">
        <v>665.4</v>
      </c>
      <c r="F61" s="11">
        <v>871.5</v>
      </c>
      <c r="G61" s="11">
        <v>0</v>
      </c>
      <c r="H61" s="11">
        <v>0</v>
      </c>
      <c r="I61" s="11">
        <v>0</v>
      </c>
      <c r="J61" s="11">
        <v>3280.2</v>
      </c>
      <c r="K61" s="11">
        <v>0</v>
      </c>
      <c r="L61" s="11">
        <v>8088.1</v>
      </c>
      <c r="M61" s="11">
        <v>3152.28</v>
      </c>
      <c r="N61" s="11">
        <v>0</v>
      </c>
      <c r="O61" s="11">
        <v>648</v>
      </c>
      <c r="P61" s="11">
        <v>648</v>
      </c>
    </row>
    <row r="62" spans="1:16" ht="16.95" customHeight="1" x14ac:dyDescent="0.3">
      <c r="A62" s="3" t="s">
        <v>111</v>
      </c>
      <c r="B62" s="3" t="s">
        <v>112</v>
      </c>
      <c r="C62" s="11">
        <v>0</v>
      </c>
      <c r="D62" s="11">
        <v>0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  <c r="M62" s="11">
        <v>3016.8</v>
      </c>
      <c r="N62" s="11">
        <v>6517.26</v>
      </c>
      <c r="O62" s="11">
        <v>6540.48</v>
      </c>
      <c r="P62" s="11">
        <v>9555.31</v>
      </c>
    </row>
    <row r="63" spans="1:16" ht="16.95" customHeight="1" x14ac:dyDescent="0.3">
      <c r="A63" s="3" t="s">
        <v>113</v>
      </c>
      <c r="B63" s="3" t="s">
        <v>114</v>
      </c>
      <c r="C63" s="11">
        <v>0</v>
      </c>
      <c r="D63" s="11">
        <v>4130</v>
      </c>
      <c r="E63" s="11">
        <v>4480</v>
      </c>
      <c r="F63" s="11">
        <v>4480</v>
      </c>
      <c r="G63" s="11">
        <v>0</v>
      </c>
      <c r="H63" s="11">
        <v>0</v>
      </c>
      <c r="I63" s="11">
        <v>0</v>
      </c>
      <c r="J63" s="11">
        <v>0</v>
      </c>
      <c r="K63" s="11">
        <v>0</v>
      </c>
      <c r="L63" s="11">
        <v>0</v>
      </c>
      <c r="M63" s="11">
        <v>0</v>
      </c>
      <c r="N63" s="11">
        <v>0</v>
      </c>
      <c r="O63" s="11">
        <v>0</v>
      </c>
      <c r="P63" s="11">
        <v>0</v>
      </c>
    </row>
    <row r="64" spans="1:16" ht="16.95" customHeight="1" x14ac:dyDescent="0.3">
      <c r="A64" s="3" t="s">
        <v>115</v>
      </c>
      <c r="B64" s="3" t="s">
        <v>93</v>
      </c>
      <c r="C64" s="11">
        <v>0</v>
      </c>
      <c r="D64" s="11">
        <v>0</v>
      </c>
      <c r="E64" s="11">
        <v>0</v>
      </c>
      <c r="F64" s="11">
        <v>2319</v>
      </c>
      <c r="G64" s="11">
        <v>4638</v>
      </c>
      <c r="H64" s="11">
        <v>4017.6</v>
      </c>
      <c r="I64" s="11">
        <v>5728.8</v>
      </c>
      <c r="J64" s="11">
        <v>12725</v>
      </c>
      <c r="K64" s="11">
        <v>7389.6</v>
      </c>
      <c r="L64" s="11">
        <v>3400</v>
      </c>
      <c r="M64" s="11">
        <v>7840</v>
      </c>
      <c r="N64" s="11">
        <v>13760</v>
      </c>
      <c r="O64" s="11">
        <v>12881</v>
      </c>
      <c r="P64" s="11">
        <v>9857</v>
      </c>
    </row>
    <row r="65" spans="1:16" ht="16.95" customHeight="1" x14ac:dyDescent="0.3">
      <c r="A65" s="3" t="s">
        <v>116</v>
      </c>
      <c r="B65" s="3" t="s">
        <v>117</v>
      </c>
      <c r="C65" s="11">
        <v>0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2050.6799999999998</v>
      </c>
      <c r="L65" s="11">
        <v>3414.2</v>
      </c>
      <c r="M65" s="11">
        <v>3156.11</v>
      </c>
      <c r="N65" s="11">
        <v>6455.64</v>
      </c>
      <c r="O65" s="11">
        <v>3476.71</v>
      </c>
      <c r="P65" s="11">
        <v>3613.45</v>
      </c>
    </row>
    <row r="66" spans="1:16" ht="16.95" customHeight="1" x14ac:dyDescent="0.3">
      <c r="A66" s="3" t="s">
        <v>118</v>
      </c>
      <c r="B66" s="3" t="s">
        <v>119</v>
      </c>
      <c r="C66" s="11">
        <v>0</v>
      </c>
      <c r="D66" s="11">
        <v>0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 s="11">
        <v>0</v>
      </c>
      <c r="L66" s="11">
        <v>0</v>
      </c>
      <c r="M66" s="11">
        <v>0</v>
      </c>
      <c r="N66" s="11">
        <v>84.9</v>
      </c>
      <c r="O66" s="11">
        <v>0</v>
      </c>
      <c r="P66" s="11">
        <v>0</v>
      </c>
    </row>
    <row r="67" spans="1:16" ht="16.95" customHeight="1" x14ac:dyDescent="0.3">
      <c r="A67" s="3" t="s">
        <v>120</v>
      </c>
      <c r="B67" s="3" t="s">
        <v>75</v>
      </c>
      <c r="C67" s="11">
        <v>0</v>
      </c>
      <c r="D67" s="11">
        <v>0</v>
      </c>
      <c r="E67" s="11">
        <v>0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 s="11">
        <v>0</v>
      </c>
      <c r="L67" s="11">
        <v>0</v>
      </c>
      <c r="M67" s="11">
        <v>0</v>
      </c>
      <c r="N67" s="11">
        <v>0</v>
      </c>
      <c r="O67" s="11">
        <v>0</v>
      </c>
      <c r="P67" s="11">
        <v>0</v>
      </c>
    </row>
    <row r="68" spans="1:16" ht="16.95" customHeight="1" x14ac:dyDescent="0.3">
      <c r="A68" s="3" t="s">
        <v>121</v>
      </c>
      <c r="B68" s="3" t="s">
        <v>122</v>
      </c>
      <c r="C68" s="11">
        <v>0</v>
      </c>
      <c r="D68" s="11">
        <v>0</v>
      </c>
      <c r="E68" s="11">
        <v>0</v>
      </c>
      <c r="F68" s="11">
        <v>0</v>
      </c>
      <c r="G68" s="11">
        <v>0</v>
      </c>
      <c r="H68" s="11">
        <v>0</v>
      </c>
      <c r="I68" s="11">
        <v>0</v>
      </c>
      <c r="J68" s="11">
        <v>0</v>
      </c>
      <c r="K68" s="11">
        <v>0</v>
      </c>
      <c r="L68" s="11">
        <v>0</v>
      </c>
      <c r="M68" s="11">
        <v>0</v>
      </c>
      <c r="N68" s="11">
        <v>0</v>
      </c>
      <c r="O68" s="11">
        <v>0</v>
      </c>
      <c r="P68" s="11">
        <v>0</v>
      </c>
    </row>
    <row r="69" spans="1:16" ht="16.95" customHeight="1" x14ac:dyDescent="0.3">
      <c r="A69" s="3" t="s">
        <v>123</v>
      </c>
      <c r="B69" s="3" t="s">
        <v>89</v>
      </c>
      <c r="C69" s="11">
        <v>0</v>
      </c>
      <c r="D69" s="11">
        <v>0</v>
      </c>
      <c r="E69" s="11">
        <v>0</v>
      </c>
      <c r="F69" s="11">
        <v>0</v>
      </c>
      <c r="G69" s="11">
        <v>0</v>
      </c>
      <c r="H69" s="11">
        <v>0</v>
      </c>
      <c r="I69" s="11">
        <v>0</v>
      </c>
      <c r="J69" s="11">
        <v>0</v>
      </c>
      <c r="K69" s="11">
        <v>0</v>
      </c>
      <c r="L69" s="11">
        <v>0</v>
      </c>
      <c r="M69" s="11">
        <v>0</v>
      </c>
      <c r="N69" s="11">
        <v>0</v>
      </c>
      <c r="O69" s="11">
        <v>0</v>
      </c>
      <c r="P69" s="11">
        <v>0</v>
      </c>
    </row>
    <row r="70" spans="1:16" ht="16.95" customHeight="1" x14ac:dyDescent="0.3">
      <c r="A70" s="3" t="s">
        <v>124</v>
      </c>
      <c r="B70" s="3" t="s">
        <v>125</v>
      </c>
      <c r="C70" s="11">
        <v>0</v>
      </c>
      <c r="D70" s="11">
        <v>0</v>
      </c>
      <c r="E70" s="11">
        <v>0</v>
      </c>
      <c r="F70" s="11">
        <v>158</v>
      </c>
      <c r="G70" s="11">
        <v>0</v>
      </c>
      <c r="H70" s="11">
        <v>0</v>
      </c>
      <c r="I70" s="11">
        <v>0</v>
      </c>
      <c r="J70" s="11">
        <v>0</v>
      </c>
      <c r="K70" s="11">
        <v>0</v>
      </c>
      <c r="L70" s="11">
        <v>0</v>
      </c>
      <c r="M70" s="11">
        <v>0</v>
      </c>
      <c r="N70" s="11">
        <v>0</v>
      </c>
      <c r="O70" s="11">
        <v>0</v>
      </c>
      <c r="P70" s="11">
        <v>0</v>
      </c>
    </row>
    <row r="71" spans="1:16" ht="16.95" customHeight="1" x14ac:dyDescent="0.3">
      <c r="A71" s="7" t="s">
        <v>126</v>
      </c>
      <c r="B71" s="7" t="s">
        <v>127</v>
      </c>
      <c r="C71" s="10">
        <f>SUM(C72:C83)</f>
        <v>0</v>
      </c>
      <c r="D71" s="10">
        <f t="shared" ref="D71:P71" si="4">SUM(D72:D83)</f>
        <v>0</v>
      </c>
      <c r="E71" s="10">
        <f t="shared" si="4"/>
        <v>0</v>
      </c>
      <c r="F71" s="10">
        <f t="shared" si="4"/>
        <v>0</v>
      </c>
      <c r="G71" s="10">
        <f t="shared" si="4"/>
        <v>0</v>
      </c>
      <c r="H71" s="10">
        <f t="shared" si="4"/>
        <v>0</v>
      </c>
      <c r="I71" s="10">
        <f t="shared" si="4"/>
        <v>1740</v>
      </c>
      <c r="J71" s="10">
        <f t="shared" si="4"/>
        <v>2500</v>
      </c>
      <c r="K71" s="10">
        <f t="shared" si="4"/>
        <v>2209.25</v>
      </c>
      <c r="L71" s="10">
        <f t="shared" si="4"/>
        <v>17656.97</v>
      </c>
      <c r="M71" s="10">
        <f t="shared" si="4"/>
        <v>19780.439999999999</v>
      </c>
      <c r="N71" s="10">
        <f t="shared" si="4"/>
        <v>1450</v>
      </c>
      <c r="O71" s="10">
        <f t="shared" si="4"/>
        <v>13324.39</v>
      </c>
      <c r="P71" s="10">
        <f t="shared" si="4"/>
        <v>9754.5</v>
      </c>
    </row>
    <row r="72" spans="1:16" ht="16.95" customHeight="1" x14ac:dyDescent="0.3">
      <c r="A72" s="3" t="s">
        <v>128</v>
      </c>
      <c r="B72" s="3" t="s">
        <v>129</v>
      </c>
      <c r="C72" s="11">
        <v>0</v>
      </c>
      <c r="D72" s="11">
        <v>0</v>
      </c>
      <c r="E72" s="11">
        <v>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</row>
    <row r="73" spans="1:16" ht="16.95" customHeight="1" x14ac:dyDescent="0.3">
      <c r="A73" s="3" t="s">
        <v>130</v>
      </c>
      <c r="B73" s="3" t="s">
        <v>112</v>
      </c>
      <c r="C73" s="11">
        <v>0</v>
      </c>
      <c r="D73" s="11">
        <v>0</v>
      </c>
      <c r="E73" s="11">
        <v>0</v>
      </c>
      <c r="F73" s="11">
        <v>0</v>
      </c>
      <c r="G73" s="11">
        <v>0</v>
      </c>
      <c r="H73" s="11">
        <v>0</v>
      </c>
      <c r="I73" s="11">
        <v>0</v>
      </c>
      <c r="J73" s="11">
        <v>0</v>
      </c>
      <c r="K73" s="11">
        <v>0</v>
      </c>
      <c r="L73" s="11">
        <v>0</v>
      </c>
      <c r="M73" s="11">
        <v>0</v>
      </c>
      <c r="N73" s="11">
        <v>0</v>
      </c>
      <c r="O73" s="11">
        <v>0</v>
      </c>
      <c r="P73" s="11">
        <v>3120</v>
      </c>
    </row>
    <row r="74" spans="1:16" ht="16.95" customHeight="1" x14ac:dyDescent="0.3">
      <c r="A74" s="3" t="s">
        <v>131</v>
      </c>
      <c r="B74" s="3" t="s">
        <v>73</v>
      </c>
      <c r="C74" s="11">
        <v>0</v>
      </c>
      <c r="D74" s="11">
        <v>0</v>
      </c>
      <c r="E74" s="11">
        <v>0</v>
      </c>
      <c r="F74" s="11">
        <v>0</v>
      </c>
      <c r="G74" s="11">
        <v>0</v>
      </c>
      <c r="H74" s="11">
        <v>0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</row>
    <row r="75" spans="1:16" ht="16.95" customHeight="1" x14ac:dyDescent="0.3">
      <c r="A75" s="3" t="s">
        <v>132</v>
      </c>
      <c r="B75" s="3" t="s">
        <v>85</v>
      </c>
      <c r="C75" s="11">
        <v>0</v>
      </c>
      <c r="D75" s="11">
        <v>0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</v>
      </c>
    </row>
    <row r="76" spans="1:16" ht="16.95" customHeight="1" x14ac:dyDescent="0.3">
      <c r="A76" s="3" t="s">
        <v>133</v>
      </c>
      <c r="B76" s="3" t="s">
        <v>134</v>
      </c>
      <c r="C76" s="11">
        <v>0</v>
      </c>
      <c r="D76" s="11">
        <v>0</v>
      </c>
      <c r="E76" s="11">
        <v>0</v>
      </c>
      <c r="F76" s="11">
        <v>0</v>
      </c>
      <c r="G76" s="11">
        <v>0</v>
      </c>
      <c r="H76" s="11">
        <v>0</v>
      </c>
      <c r="I76" s="11">
        <v>0</v>
      </c>
      <c r="J76" s="11">
        <v>0</v>
      </c>
      <c r="K76" s="11">
        <v>0</v>
      </c>
      <c r="L76" s="11">
        <v>134.04</v>
      </c>
      <c r="M76" s="11">
        <v>13.17</v>
      </c>
      <c r="N76" s="11">
        <v>0</v>
      </c>
      <c r="O76" s="11">
        <v>430</v>
      </c>
      <c r="P76" s="11">
        <v>0</v>
      </c>
    </row>
    <row r="77" spans="1:16" ht="16.95" customHeight="1" x14ac:dyDescent="0.3">
      <c r="A77" s="3" t="s">
        <v>135</v>
      </c>
      <c r="B77" s="3" t="s">
        <v>136</v>
      </c>
      <c r="C77" s="11">
        <v>0</v>
      </c>
      <c r="D77" s="11">
        <v>0</v>
      </c>
      <c r="E77" s="11">
        <v>0</v>
      </c>
      <c r="F77" s="11">
        <v>0</v>
      </c>
      <c r="G77" s="11">
        <v>0</v>
      </c>
      <c r="H77" s="11">
        <v>0</v>
      </c>
      <c r="I77" s="11">
        <v>0</v>
      </c>
      <c r="J77" s="11">
        <v>0</v>
      </c>
      <c r="K77" s="11">
        <v>0</v>
      </c>
      <c r="L77" s="11">
        <v>0</v>
      </c>
      <c r="M77" s="11">
        <v>272.13</v>
      </c>
      <c r="N77" s="11">
        <v>0</v>
      </c>
      <c r="O77" s="11">
        <v>0</v>
      </c>
      <c r="P77" s="11">
        <v>0</v>
      </c>
    </row>
    <row r="78" spans="1:16" ht="16.95" customHeight="1" x14ac:dyDescent="0.3">
      <c r="A78" s="3" t="s">
        <v>137</v>
      </c>
      <c r="B78" s="3" t="s">
        <v>138</v>
      </c>
      <c r="C78" s="11">
        <v>0</v>
      </c>
      <c r="D78" s="11">
        <v>0</v>
      </c>
      <c r="E78" s="11">
        <v>0</v>
      </c>
      <c r="F78" s="11">
        <v>0</v>
      </c>
      <c r="G78" s="11">
        <v>0</v>
      </c>
      <c r="H78" s="11">
        <v>0</v>
      </c>
      <c r="I78" s="11">
        <v>1740</v>
      </c>
      <c r="J78" s="11">
        <v>0</v>
      </c>
      <c r="K78" s="11">
        <v>0</v>
      </c>
      <c r="L78" s="11">
        <v>0</v>
      </c>
      <c r="M78" s="11">
        <v>4500</v>
      </c>
      <c r="N78" s="11">
        <v>0</v>
      </c>
      <c r="O78" s="11">
        <v>5350</v>
      </c>
      <c r="P78" s="11">
        <v>1800</v>
      </c>
    </row>
    <row r="79" spans="1:16" ht="16.95" customHeight="1" x14ac:dyDescent="0.3">
      <c r="A79" s="3" t="s">
        <v>139</v>
      </c>
      <c r="B79" s="3" t="s">
        <v>140</v>
      </c>
      <c r="C79" s="11">
        <v>0</v>
      </c>
      <c r="D79" s="11">
        <v>0</v>
      </c>
      <c r="E79" s="11">
        <v>0</v>
      </c>
      <c r="F79" s="11">
        <v>0</v>
      </c>
      <c r="G79" s="11">
        <v>0</v>
      </c>
      <c r="H79" s="11">
        <v>0</v>
      </c>
      <c r="I79" s="11">
        <v>0</v>
      </c>
      <c r="J79" s="11">
        <v>0</v>
      </c>
      <c r="K79" s="11">
        <v>2209.25</v>
      </c>
      <c r="L79" s="11">
        <v>4384.25</v>
      </c>
      <c r="M79" s="11">
        <v>11346.5</v>
      </c>
      <c r="N79" s="11">
        <v>1450</v>
      </c>
      <c r="O79" s="11">
        <v>1450</v>
      </c>
      <c r="P79" s="11">
        <v>2900</v>
      </c>
    </row>
    <row r="80" spans="1:16" ht="16.95" customHeight="1" x14ac:dyDescent="0.3">
      <c r="A80" s="3" t="s">
        <v>141</v>
      </c>
      <c r="B80" s="3" t="s">
        <v>142</v>
      </c>
      <c r="C80" s="11">
        <v>0</v>
      </c>
      <c r="D80" s="11">
        <v>0</v>
      </c>
      <c r="E80" s="11">
        <v>0</v>
      </c>
      <c r="F80" s="11">
        <v>0</v>
      </c>
      <c r="G80" s="11">
        <v>0</v>
      </c>
      <c r="H80" s="11">
        <v>0</v>
      </c>
      <c r="I80" s="11">
        <v>0</v>
      </c>
      <c r="J80" s="11">
        <v>2500</v>
      </c>
      <c r="K80" s="11">
        <v>0</v>
      </c>
      <c r="L80" s="11">
        <v>13138.68</v>
      </c>
      <c r="M80" s="11">
        <v>0</v>
      </c>
      <c r="N80" s="11">
        <v>0</v>
      </c>
      <c r="O80" s="11">
        <v>0</v>
      </c>
      <c r="P80" s="11">
        <v>0</v>
      </c>
    </row>
    <row r="81" spans="1:16" ht="16.95" customHeight="1" x14ac:dyDescent="0.3">
      <c r="A81" s="3" t="s">
        <v>143</v>
      </c>
      <c r="B81" s="3" t="s">
        <v>144</v>
      </c>
      <c r="C81" s="11">
        <v>0</v>
      </c>
      <c r="D81" s="11">
        <v>0</v>
      </c>
      <c r="E81" s="11">
        <v>0</v>
      </c>
      <c r="F81" s="11">
        <v>0</v>
      </c>
      <c r="G81" s="11">
        <v>0</v>
      </c>
      <c r="H81" s="11">
        <v>0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0</v>
      </c>
    </row>
    <row r="82" spans="1:16" ht="16.95" customHeight="1" x14ac:dyDescent="0.3">
      <c r="A82" s="3" t="s">
        <v>145</v>
      </c>
      <c r="B82" s="3" t="s">
        <v>146</v>
      </c>
      <c r="C82" s="11">
        <v>0</v>
      </c>
      <c r="D82" s="11">
        <v>0</v>
      </c>
      <c r="E82" s="11">
        <v>0</v>
      </c>
      <c r="F82" s="11">
        <v>0</v>
      </c>
      <c r="G82" s="11">
        <v>0</v>
      </c>
      <c r="H82" s="11">
        <v>0</v>
      </c>
      <c r="I82" s="11">
        <v>0</v>
      </c>
      <c r="J82" s="11">
        <v>0</v>
      </c>
      <c r="K82" s="11">
        <v>0</v>
      </c>
      <c r="L82" s="11">
        <v>0</v>
      </c>
      <c r="M82" s="11">
        <v>3648.64</v>
      </c>
      <c r="N82" s="11">
        <v>0</v>
      </c>
      <c r="O82" s="11">
        <v>6094.39</v>
      </c>
      <c r="P82" s="11">
        <v>1934.5</v>
      </c>
    </row>
    <row r="83" spans="1:16" ht="16.95" customHeight="1" x14ac:dyDescent="0.3">
      <c r="A83" s="3" t="s">
        <v>147</v>
      </c>
      <c r="B83" s="3" t="s">
        <v>148</v>
      </c>
      <c r="C83" s="11">
        <v>0</v>
      </c>
      <c r="D83" s="11">
        <v>0</v>
      </c>
      <c r="E83" s="11">
        <v>0</v>
      </c>
      <c r="F83" s="11">
        <v>0</v>
      </c>
      <c r="G83" s="11">
        <v>0</v>
      </c>
      <c r="H83" s="11">
        <v>0</v>
      </c>
      <c r="I83" s="11">
        <v>0</v>
      </c>
      <c r="J83" s="11">
        <v>0</v>
      </c>
      <c r="K83" s="11">
        <v>0</v>
      </c>
      <c r="L83" s="11">
        <v>0</v>
      </c>
      <c r="M83" s="11">
        <v>0</v>
      </c>
      <c r="N83" s="11">
        <v>0</v>
      </c>
      <c r="O83" s="11">
        <v>0</v>
      </c>
      <c r="P83" s="11">
        <v>0</v>
      </c>
    </row>
    <row r="84" spans="1:16" ht="16.95" customHeight="1" x14ac:dyDescent="0.3">
      <c r="A84" s="7" t="s">
        <v>149</v>
      </c>
      <c r="B84" s="7" t="s">
        <v>150</v>
      </c>
      <c r="C84" s="10">
        <f>SUM(C85:C104)</f>
        <v>0</v>
      </c>
      <c r="D84" s="10">
        <f t="shared" ref="D84:P84" si="5">SUM(D85:D104)</f>
        <v>1245</v>
      </c>
      <c r="E84" s="10">
        <f t="shared" si="5"/>
        <v>3560</v>
      </c>
      <c r="F84" s="10">
        <f t="shared" si="5"/>
        <v>6850</v>
      </c>
      <c r="G84" s="10">
        <f t="shared" si="5"/>
        <v>12805</v>
      </c>
      <c r="H84" s="10">
        <f t="shared" si="5"/>
        <v>1845</v>
      </c>
      <c r="I84" s="10">
        <f t="shared" si="5"/>
        <v>3735</v>
      </c>
      <c r="J84" s="10">
        <f t="shared" si="5"/>
        <v>0</v>
      </c>
      <c r="K84" s="10">
        <f t="shared" si="5"/>
        <v>0</v>
      </c>
      <c r="L84" s="10">
        <f t="shared" si="5"/>
        <v>0</v>
      </c>
      <c r="M84" s="10">
        <f t="shared" si="5"/>
        <v>990</v>
      </c>
      <c r="N84" s="10">
        <f t="shared" si="5"/>
        <v>3240</v>
      </c>
      <c r="O84" s="10">
        <f t="shared" si="5"/>
        <v>0</v>
      </c>
      <c r="P84" s="10">
        <f t="shared" si="5"/>
        <v>89599.54</v>
      </c>
    </row>
    <row r="85" spans="1:16" ht="16.95" customHeight="1" x14ac:dyDescent="0.3">
      <c r="A85" s="3" t="s">
        <v>151</v>
      </c>
      <c r="B85" s="3" t="s">
        <v>152</v>
      </c>
      <c r="C85" s="11">
        <v>0</v>
      </c>
      <c r="D85" s="11">
        <v>0</v>
      </c>
      <c r="E85" s="11">
        <v>0</v>
      </c>
      <c r="F85" s="11">
        <v>0</v>
      </c>
      <c r="G85" s="11">
        <v>0</v>
      </c>
      <c r="H85" s="11">
        <v>0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3240</v>
      </c>
      <c r="O85" s="11">
        <v>0</v>
      </c>
      <c r="P85" s="11">
        <v>0</v>
      </c>
    </row>
    <row r="86" spans="1:16" ht="16.95" customHeight="1" x14ac:dyDescent="0.3">
      <c r="A86" s="3" t="s">
        <v>153</v>
      </c>
      <c r="B86" s="3" t="s">
        <v>154</v>
      </c>
      <c r="C86" s="11">
        <v>0</v>
      </c>
      <c r="D86" s="11">
        <v>1245</v>
      </c>
      <c r="E86" s="11">
        <v>1660</v>
      </c>
      <c r="F86" s="11">
        <v>1660</v>
      </c>
      <c r="G86" s="11">
        <v>0</v>
      </c>
      <c r="H86" s="11">
        <v>880</v>
      </c>
      <c r="I86" s="11">
        <v>3735</v>
      </c>
      <c r="J86" s="11">
        <v>0</v>
      </c>
      <c r="K86" s="11">
        <v>0</v>
      </c>
      <c r="L86" s="11">
        <v>0</v>
      </c>
      <c r="M86" s="11">
        <v>870</v>
      </c>
      <c r="N86" s="11">
        <v>0</v>
      </c>
      <c r="O86" s="11">
        <v>0</v>
      </c>
      <c r="P86" s="11">
        <v>0</v>
      </c>
    </row>
    <row r="87" spans="1:16" ht="16.95" customHeight="1" x14ac:dyDescent="0.3">
      <c r="A87" s="3" t="s">
        <v>155</v>
      </c>
      <c r="B87" s="3" t="s">
        <v>156</v>
      </c>
      <c r="C87" s="11">
        <v>0</v>
      </c>
      <c r="D87" s="11">
        <v>0</v>
      </c>
      <c r="E87" s="11">
        <v>1900</v>
      </c>
      <c r="F87" s="11">
        <v>5190</v>
      </c>
      <c r="G87" s="11">
        <v>0</v>
      </c>
      <c r="H87" s="11">
        <v>0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89599.54</v>
      </c>
    </row>
    <row r="88" spans="1:16" ht="16.95" customHeight="1" x14ac:dyDescent="0.3">
      <c r="A88" s="3" t="s">
        <v>157</v>
      </c>
      <c r="B88" s="3" t="s">
        <v>158</v>
      </c>
      <c r="C88" s="11">
        <v>0</v>
      </c>
      <c r="D88" s="11">
        <v>0</v>
      </c>
      <c r="E88" s="11">
        <v>0</v>
      </c>
      <c r="F88" s="11">
        <v>0</v>
      </c>
      <c r="G88" s="11">
        <v>0</v>
      </c>
      <c r="H88" s="11">
        <v>0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</row>
    <row r="89" spans="1:16" ht="16.95" customHeight="1" x14ac:dyDescent="0.3">
      <c r="A89" s="3" t="s">
        <v>159</v>
      </c>
      <c r="B89" s="3" t="s">
        <v>160</v>
      </c>
      <c r="C89" s="11">
        <v>0</v>
      </c>
      <c r="D89" s="11">
        <v>0</v>
      </c>
      <c r="E89" s="11">
        <v>0</v>
      </c>
      <c r="F89" s="11">
        <v>0</v>
      </c>
      <c r="G89" s="11">
        <v>11940</v>
      </c>
      <c r="H89" s="11">
        <v>0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</row>
    <row r="90" spans="1:16" ht="16.95" customHeight="1" x14ac:dyDescent="0.3">
      <c r="A90" s="3" t="s">
        <v>161</v>
      </c>
      <c r="B90" s="3" t="s">
        <v>162</v>
      </c>
      <c r="C90" s="11">
        <v>0</v>
      </c>
      <c r="D90" s="11">
        <v>0</v>
      </c>
      <c r="E90" s="11">
        <v>0</v>
      </c>
      <c r="F90" s="11">
        <v>0</v>
      </c>
      <c r="G90" s="11">
        <v>865</v>
      </c>
      <c r="H90" s="11">
        <v>885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</row>
    <row r="91" spans="1:16" ht="16.95" customHeight="1" x14ac:dyDescent="0.3">
      <c r="A91" s="3" t="s">
        <v>163</v>
      </c>
      <c r="B91" s="3" t="s">
        <v>164</v>
      </c>
      <c r="C91" s="11">
        <v>0</v>
      </c>
      <c r="D91" s="11">
        <v>0</v>
      </c>
      <c r="E91" s="11">
        <v>0</v>
      </c>
      <c r="F91" s="11">
        <v>0</v>
      </c>
      <c r="G91" s="11">
        <v>0</v>
      </c>
      <c r="H91" s="11">
        <v>0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</row>
    <row r="92" spans="1:16" ht="16.95" customHeight="1" x14ac:dyDescent="0.3">
      <c r="A92" s="3" t="s">
        <v>165</v>
      </c>
      <c r="B92" s="3" t="s">
        <v>166</v>
      </c>
      <c r="C92" s="11">
        <v>0</v>
      </c>
      <c r="D92" s="11">
        <v>0</v>
      </c>
      <c r="E92" s="11">
        <v>0</v>
      </c>
      <c r="F92" s="11">
        <v>0</v>
      </c>
      <c r="G92" s="11">
        <v>0</v>
      </c>
      <c r="H92" s="11">
        <v>0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</row>
    <row r="93" spans="1:16" ht="16.95" customHeight="1" x14ac:dyDescent="0.3">
      <c r="A93" s="3" t="s">
        <v>167</v>
      </c>
      <c r="B93" s="3" t="s">
        <v>168</v>
      </c>
      <c r="C93" s="11">
        <v>0</v>
      </c>
      <c r="D93" s="11">
        <v>0</v>
      </c>
      <c r="E93" s="11">
        <v>0</v>
      </c>
      <c r="F93" s="11">
        <v>0</v>
      </c>
      <c r="G93" s="11">
        <v>0</v>
      </c>
      <c r="H93" s="11">
        <v>0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</row>
    <row r="94" spans="1:16" ht="16.95" customHeight="1" x14ac:dyDescent="0.3">
      <c r="A94" s="3" t="s">
        <v>169</v>
      </c>
      <c r="B94" s="3" t="s">
        <v>170</v>
      </c>
      <c r="C94" s="11">
        <v>0</v>
      </c>
      <c r="D94" s="11">
        <v>0</v>
      </c>
      <c r="E94" s="11">
        <v>0</v>
      </c>
      <c r="F94" s="11">
        <v>0</v>
      </c>
      <c r="G94" s="11">
        <v>0</v>
      </c>
      <c r="H94" s="11">
        <v>80</v>
      </c>
      <c r="I94" s="11">
        <v>0</v>
      </c>
      <c r="J94" s="11">
        <v>0</v>
      </c>
      <c r="K94" s="11">
        <v>0</v>
      </c>
      <c r="L94" s="11">
        <v>0</v>
      </c>
      <c r="M94" s="11">
        <v>120</v>
      </c>
      <c r="N94" s="11">
        <v>0</v>
      </c>
      <c r="O94" s="11">
        <v>0</v>
      </c>
      <c r="P94" s="11">
        <v>0</v>
      </c>
    </row>
    <row r="95" spans="1:16" ht="16.95" customHeight="1" x14ac:dyDescent="0.3">
      <c r="A95" s="3" t="s">
        <v>171</v>
      </c>
      <c r="B95" s="3" t="s">
        <v>138</v>
      </c>
      <c r="C95" s="11">
        <v>0</v>
      </c>
      <c r="D95" s="11">
        <v>0</v>
      </c>
      <c r="E95" s="11">
        <v>0</v>
      </c>
      <c r="F95" s="11">
        <v>0</v>
      </c>
      <c r="G95" s="11">
        <v>0</v>
      </c>
      <c r="H95" s="11">
        <v>0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</row>
    <row r="96" spans="1:16" ht="16.95" customHeight="1" x14ac:dyDescent="0.3">
      <c r="A96" s="3" t="s">
        <v>172</v>
      </c>
      <c r="B96" s="3" t="s">
        <v>173</v>
      </c>
      <c r="C96" s="11">
        <v>0</v>
      </c>
      <c r="D96" s="11">
        <v>0</v>
      </c>
      <c r="E96" s="11">
        <v>0</v>
      </c>
      <c r="F96" s="11">
        <v>0</v>
      </c>
      <c r="G96" s="11">
        <v>0</v>
      </c>
      <c r="H96" s="11">
        <v>0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</row>
    <row r="97" spans="1:16" ht="16.95" customHeight="1" x14ac:dyDescent="0.3">
      <c r="A97" s="3" t="s">
        <v>174</v>
      </c>
      <c r="B97" s="3" t="s">
        <v>175</v>
      </c>
      <c r="C97" s="11">
        <v>0</v>
      </c>
      <c r="D97" s="11">
        <v>0</v>
      </c>
      <c r="E97" s="11">
        <v>0</v>
      </c>
      <c r="F97" s="11">
        <v>0</v>
      </c>
      <c r="G97" s="11">
        <v>0</v>
      </c>
      <c r="H97" s="11">
        <v>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</row>
    <row r="98" spans="1:16" ht="16.95" customHeight="1" x14ac:dyDescent="0.3">
      <c r="A98" s="3" t="s">
        <v>176</v>
      </c>
      <c r="B98" s="3" t="s">
        <v>177</v>
      </c>
      <c r="C98" s="11">
        <v>0</v>
      </c>
      <c r="D98" s="11">
        <v>0</v>
      </c>
      <c r="E98" s="11">
        <v>0</v>
      </c>
      <c r="F98" s="11">
        <v>0</v>
      </c>
      <c r="G98" s="11">
        <v>0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</row>
    <row r="99" spans="1:16" ht="16.95" customHeight="1" x14ac:dyDescent="0.3">
      <c r="A99" s="3" t="s">
        <v>178</v>
      </c>
      <c r="B99" s="3" t="s">
        <v>179</v>
      </c>
      <c r="C99" s="11">
        <v>0</v>
      </c>
      <c r="D99" s="11">
        <v>0</v>
      </c>
      <c r="E99" s="11">
        <v>0</v>
      </c>
      <c r="F99" s="11">
        <v>0</v>
      </c>
      <c r="G99" s="11">
        <v>0</v>
      </c>
      <c r="H99" s="11">
        <v>0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</row>
    <row r="100" spans="1:16" ht="16.95" customHeight="1" x14ac:dyDescent="0.3">
      <c r="A100" s="3" t="s">
        <v>180</v>
      </c>
      <c r="B100" s="3" t="s">
        <v>181</v>
      </c>
      <c r="C100" s="11">
        <v>0</v>
      </c>
      <c r="D100" s="11">
        <v>0</v>
      </c>
      <c r="E100" s="11">
        <v>0</v>
      </c>
      <c r="F100" s="11">
        <v>0</v>
      </c>
      <c r="G100" s="11">
        <v>0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</row>
    <row r="101" spans="1:16" ht="16.95" customHeight="1" x14ac:dyDescent="0.3">
      <c r="A101" s="3" t="s">
        <v>182</v>
      </c>
      <c r="B101" s="3" t="s">
        <v>183</v>
      </c>
      <c r="C101" s="11">
        <v>0</v>
      </c>
      <c r="D101" s="11">
        <v>0</v>
      </c>
      <c r="E101" s="11">
        <v>0</v>
      </c>
      <c r="F101" s="11">
        <v>0</v>
      </c>
      <c r="G101" s="11">
        <v>0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</row>
    <row r="102" spans="1:16" ht="16.95" customHeight="1" x14ac:dyDescent="0.3">
      <c r="A102" s="3" t="s">
        <v>184</v>
      </c>
      <c r="B102" s="3" t="s">
        <v>185</v>
      </c>
      <c r="C102" s="11">
        <v>0</v>
      </c>
      <c r="D102" s="11">
        <v>0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</row>
    <row r="103" spans="1:16" ht="16.95" customHeight="1" x14ac:dyDescent="0.3">
      <c r="A103" s="3" t="s">
        <v>186</v>
      </c>
      <c r="B103" s="3" t="s">
        <v>187</v>
      </c>
      <c r="C103" s="11">
        <v>0</v>
      </c>
      <c r="D103" s="11">
        <v>0</v>
      </c>
      <c r="E103" s="11">
        <v>0</v>
      </c>
      <c r="F103" s="11">
        <v>0</v>
      </c>
      <c r="G103" s="11">
        <v>0</v>
      </c>
      <c r="H103" s="11">
        <v>0</v>
      </c>
      <c r="I103" s="11">
        <v>0</v>
      </c>
      <c r="J103" s="11">
        <v>0</v>
      </c>
      <c r="K103" s="11">
        <v>0</v>
      </c>
      <c r="L103" s="11">
        <v>0</v>
      </c>
      <c r="M103" s="11">
        <v>0</v>
      </c>
      <c r="N103" s="11">
        <v>0</v>
      </c>
      <c r="O103" s="11">
        <v>0</v>
      </c>
      <c r="P103" s="11">
        <v>0</v>
      </c>
    </row>
    <row r="104" spans="1:16" ht="16.95" customHeight="1" x14ac:dyDescent="0.3">
      <c r="A104" s="3" t="s">
        <v>188</v>
      </c>
      <c r="B104" s="3" t="s">
        <v>189</v>
      </c>
      <c r="C104" s="11">
        <v>0</v>
      </c>
      <c r="D104" s="11">
        <v>0</v>
      </c>
      <c r="E104" s="11">
        <v>0</v>
      </c>
      <c r="F104" s="11">
        <v>0</v>
      </c>
      <c r="G104" s="11">
        <v>0</v>
      </c>
      <c r="H104" s="11">
        <v>0</v>
      </c>
      <c r="I104" s="11">
        <v>0</v>
      </c>
      <c r="J104" s="11">
        <v>0</v>
      </c>
      <c r="K104" s="11">
        <v>0</v>
      </c>
      <c r="L104" s="11">
        <v>0</v>
      </c>
      <c r="M104" s="11">
        <v>0</v>
      </c>
      <c r="N104" s="11">
        <v>0</v>
      </c>
      <c r="O104" s="11">
        <v>0</v>
      </c>
      <c r="P104" s="11">
        <v>0</v>
      </c>
    </row>
    <row r="105" spans="1:16" ht="16.95" customHeight="1" x14ac:dyDescent="0.3">
      <c r="A105" s="7" t="s">
        <v>190</v>
      </c>
      <c r="B105" s="7" t="s">
        <v>191</v>
      </c>
      <c r="C105" s="10">
        <f>SUM(C106:C109)</f>
        <v>0</v>
      </c>
      <c r="D105" s="10">
        <f t="shared" ref="D105:P105" si="6">SUM(D106:D109)</f>
        <v>800</v>
      </c>
      <c r="E105" s="10">
        <f t="shared" si="6"/>
        <v>0</v>
      </c>
      <c r="F105" s="10">
        <f t="shared" si="6"/>
        <v>0</v>
      </c>
      <c r="G105" s="10">
        <f t="shared" si="6"/>
        <v>0</v>
      </c>
      <c r="H105" s="10">
        <f t="shared" si="6"/>
        <v>11000</v>
      </c>
      <c r="I105" s="10">
        <f t="shared" si="6"/>
        <v>0</v>
      </c>
      <c r="J105" s="10">
        <f t="shared" si="6"/>
        <v>0</v>
      </c>
      <c r="K105" s="10">
        <f t="shared" si="6"/>
        <v>0</v>
      </c>
      <c r="L105" s="10">
        <f t="shared" si="6"/>
        <v>0</v>
      </c>
      <c r="M105" s="10">
        <f t="shared" si="6"/>
        <v>0</v>
      </c>
      <c r="N105" s="10">
        <f t="shared" si="6"/>
        <v>0</v>
      </c>
      <c r="O105" s="10">
        <f t="shared" si="6"/>
        <v>0</v>
      </c>
      <c r="P105" s="10">
        <f t="shared" si="6"/>
        <v>0</v>
      </c>
    </row>
    <row r="106" spans="1:16" ht="16.95" customHeight="1" x14ac:dyDescent="0.3">
      <c r="A106" s="3" t="s">
        <v>192</v>
      </c>
      <c r="B106" s="3" t="s">
        <v>193</v>
      </c>
      <c r="C106" s="11">
        <v>0</v>
      </c>
      <c r="D106" s="11">
        <v>0</v>
      </c>
      <c r="E106" s="11">
        <v>0</v>
      </c>
      <c r="F106" s="11">
        <v>0</v>
      </c>
      <c r="G106" s="11">
        <v>0</v>
      </c>
      <c r="H106" s="11">
        <v>0</v>
      </c>
      <c r="I106" s="11">
        <v>0</v>
      </c>
      <c r="J106" s="11">
        <v>0</v>
      </c>
      <c r="K106" s="11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0</v>
      </c>
    </row>
    <row r="107" spans="1:16" ht="16.95" customHeight="1" x14ac:dyDescent="0.3">
      <c r="A107" s="3" t="s">
        <v>194</v>
      </c>
      <c r="B107" s="3" t="s">
        <v>195</v>
      </c>
      <c r="C107" s="11">
        <v>0</v>
      </c>
      <c r="D107" s="11">
        <v>800</v>
      </c>
      <c r="E107" s="11">
        <v>0</v>
      </c>
      <c r="F107" s="11">
        <v>0</v>
      </c>
      <c r="G107" s="11">
        <v>0</v>
      </c>
      <c r="H107" s="11">
        <v>11000</v>
      </c>
      <c r="I107" s="11">
        <v>0</v>
      </c>
      <c r="J107" s="11">
        <v>0</v>
      </c>
      <c r="K107" s="11">
        <v>0</v>
      </c>
      <c r="L107" s="11">
        <v>0</v>
      </c>
      <c r="M107" s="11">
        <v>0</v>
      </c>
      <c r="N107" s="11">
        <v>0</v>
      </c>
      <c r="O107" s="11">
        <v>0</v>
      </c>
      <c r="P107" s="11">
        <v>0</v>
      </c>
    </row>
    <row r="108" spans="1:16" ht="16.95" customHeight="1" x14ac:dyDescent="0.3">
      <c r="A108" s="3" t="s">
        <v>196</v>
      </c>
      <c r="B108" s="3" t="s">
        <v>197</v>
      </c>
      <c r="C108" s="11">
        <v>0</v>
      </c>
      <c r="D108" s="11">
        <v>0</v>
      </c>
      <c r="E108" s="11">
        <v>0</v>
      </c>
      <c r="F108" s="11">
        <v>0</v>
      </c>
      <c r="G108" s="11">
        <v>0</v>
      </c>
      <c r="H108" s="11">
        <v>0</v>
      </c>
      <c r="I108" s="11">
        <v>0</v>
      </c>
      <c r="J108" s="11">
        <v>0</v>
      </c>
      <c r="K108" s="11">
        <v>0</v>
      </c>
      <c r="L108" s="11">
        <v>0</v>
      </c>
      <c r="M108" s="11">
        <v>0</v>
      </c>
      <c r="N108" s="11">
        <v>0</v>
      </c>
      <c r="O108" s="11">
        <v>0</v>
      </c>
      <c r="P108" s="11">
        <v>0</v>
      </c>
    </row>
    <row r="109" spans="1:16" ht="16.95" customHeight="1" x14ac:dyDescent="0.3">
      <c r="A109" s="3" t="s">
        <v>198</v>
      </c>
      <c r="B109" s="3" t="s">
        <v>199</v>
      </c>
      <c r="C109" s="11">
        <v>0</v>
      </c>
      <c r="D109" s="11">
        <v>0</v>
      </c>
      <c r="E109" s="11">
        <v>0</v>
      </c>
      <c r="F109" s="11">
        <v>0</v>
      </c>
      <c r="G109" s="11">
        <v>0</v>
      </c>
      <c r="H109" s="11">
        <v>0</v>
      </c>
      <c r="I109" s="11">
        <v>0</v>
      </c>
      <c r="J109" s="11">
        <v>0</v>
      </c>
      <c r="K109" s="11">
        <v>0</v>
      </c>
      <c r="L109" s="11">
        <v>0</v>
      </c>
      <c r="M109" s="11">
        <v>0</v>
      </c>
      <c r="N109" s="11">
        <v>0</v>
      </c>
      <c r="O109" s="11">
        <v>0</v>
      </c>
      <c r="P109" s="11">
        <v>0</v>
      </c>
    </row>
    <row r="110" spans="1:16" ht="16.95" customHeight="1" x14ac:dyDescent="0.3">
      <c r="A110" s="7" t="s">
        <v>200</v>
      </c>
      <c r="B110" s="7" t="s">
        <v>201</v>
      </c>
      <c r="C110" s="10">
        <f>SUM(C111:C115)</f>
        <v>0</v>
      </c>
      <c r="D110" s="10">
        <f t="shared" ref="D110:P110" si="7">SUM(D111:D115)</f>
        <v>0</v>
      </c>
      <c r="E110" s="10">
        <f t="shared" si="7"/>
        <v>2024.98</v>
      </c>
      <c r="F110" s="10">
        <f t="shared" si="7"/>
        <v>4049.92</v>
      </c>
      <c r="G110" s="10">
        <f t="shared" si="7"/>
        <v>0</v>
      </c>
      <c r="H110" s="10">
        <f t="shared" si="7"/>
        <v>0</v>
      </c>
      <c r="I110" s="10">
        <f t="shared" si="7"/>
        <v>710</v>
      </c>
      <c r="J110" s="10">
        <f t="shared" si="7"/>
        <v>710</v>
      </c>
      <c r="K110" s="10">
        <f t="shared" si="7"/>
        <v>0</v>
      </c>
      <c r="L110" s="10">
        <f t="shared" si="7"/>
        <v>0</v>
      </c>
      <c r="M110" s="10">
        <f t="shared" si="7"/>
        <v>0</v>
      </c>
      <c r="N110" s="10">
        <f t="shared" si="7"/>
        <v>0</v>
      </c>
      <c r="O110" s="10">
        <f t="shared" si="7"/>
        <v>0</v>
      </c>
      <c r="P110" s="10">
        <f t="shared" si="7"/>
        <v>0</v>
      </c>
    </row>
    <row r="111" spans="1:16" ht="16.95" customHeight="1" x14ac:dyDescent="0.3">
      <c r="A111" s="3" t="s">
        <v>202</v>
      </c>
      <c r="B111" s="3" t="s">
        <v>93</v>
      </c>
      <c r="C111" s="11">
        <v>0</v>
      </c>
      <c r="D111" s="11">
        <v>0</v>
      </c>
      <c r="E111" s="11">
        <v>0</v>
      </c>
      <c r="F111" s="11">
        <v>0</v>
      </c>
      <c r="G111" s="11">
        <v>0</v>
      </c>
      <c r="H111" s="11">
        <v>0</v>
      </c>
      <c r="I111" s="11">
        <v>710</v>
      </c>
      <c r="J111" s="11">
        <v>710</v>
      </c>
      <c r="K111" s="11">
        <v>0</v>
      </c>
      <c r="L111" s="11">
        <v>0</v>
      </c>
      <c r="M111" s="11">
        <v>0</v>
      </c>
      <c r="N111" s="11">
        <v>0</v>
      </c>
      <c r="O111" s="11">
        <v>0</v>
      </c>
      <c r="P111" s="11">
        <v>0</v>
      </c>
    </row>
    <row r="112" spans="1:16" ht="16.95" customHeight="1" x14ac:dyDescent="0.3">
      <c r="A112" s="3" t="s">
        <v>203</v>
      </c>
      <c r="B112" s="3" t="s">
        <v>204</v>
      </c>
      <c r="C112" s="11">
        <v>0</v>
      </c>
      <c r="D112" s="11">
        <v>0</v>
      </c>
      <c r="E112" s="11">
        <v>2024.98</v>
      </c>
      <c r="F112" s="11">
        <v>4049.92</v>
      </c>
      <c r="G112" s="11">
        <v>0</v>
      </c>
      <c r="H112" s="11">
        <v>0</v>
      </c>
      <c r="I112" s="11">
        <v>0</v>
      </c>
      <c r="J112" s="11">
        <v>0</v>
      </c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</row>
    <row r="113" spans="1:16" ht="16.95" customHeight="1" x14ac:dyDescent="0.3">
      <c r="A113" s="3" t="s">
        <v>205</v>
      </c>
      <c r="B113" s="3" t="s">
        <v>134</v>
      </c>
      <c r="C113" s="11">
        <v>0</v>
      </c>
      <c r="D113" s="11">
        <v>0</v>
      </c>
      <c r="E113" s="11">
        <v>0</v>
      </c>
      <c r="F113" s="11">
        <v>0</v>
      </c>
      <c r="G113" s="11">
        <v>0</v>
      </c>
      <c r="H113" s="11">
        <v>0</v>
      </c>
      <c r="I113" s="11">
        <v>0</v>
      </c>
      <c r="J113" s="11">
        <v>0</v>
      </c>
      <c r="K113" s="11">
        <v>0</v>
      </c>
      <c r="L113" s="11">
        <v>0</v>
      </c>
      <c r="M113" s="11">
        <v>0</v>
      </c>
      <c r="N113" s="11">
        <v>0</v>
      </c>
      <c r="O113" s="11">
        <v>0</v>
      </c>
      <c r="P113" s="11">
        <v>0</v>
      </c>
    </row>
    <row r="114" spans="1:16" ht="16.95" customHeight="1" x14ac:dyDescent="0.3">
      <c r="A114" s="3" t="s">
        <v>206</v>
      </c>
      <c r="B114" s="3" t="s">
        <v>136</v>
      </c>
      <c r="C114" s="11">
        <v>0</v>
      </c>
      <c r="D114" s="11">
        <v>0</v>
      </c>
      <c r="E114" s="11">
        <v>0</v>
      </c>
      <c r="F114" s="11">
        <v>0</v>
      </c>
      <c r="G114" s="11">
        <v>0</v>
      </c>
      <c r="H114" s="11">
        <v>0</v>
      </c>
      <c r="I114" s="11">
        <v>0</v>
      </c>
      <c r="J114" s="11">
        <v>0</v>
      </c>
      <c r="K114" s="11">
        <v>0</v>
      </c>
      <c r="L114" s="11">
        <v>0</v>
      </c>
      <c r="M114" s="11">
        <v>0</v>
      </c>
      <c r="N114" s="11">
        <v>0</v>
      </c>
      <c r="O114" s="11">
        <v>0</v>
      </c>
      <c r="P114" s="11">
        <v>0</v>
      </c>
    </row>
    <row r="115" spans="1:16" ht="16.95" customHeight="1" x14ac:dyDescent="0.3">
      <c r="A115" s="3" t="s">
        <v>207</v>
      </c>
      <c r="B115" s="3" t="s">
        <v>140</v>
      </c>
      <c r="C115" s="11">
        <v>0</v>
      </c>
      <c r="D115" s="11">
        <v>0</v>
      </c>
      <c r="E115" s="11">
        <v>0</v>
      </c>
      <c r="F115" s="11">
        <v>0</v>
      </c>
      <c r="G115" s="11">
        <v>0</v>
      </c>
      <c r="H115" s="11">
        <v>0</v>
      </c>
      <c r="I115" s="11">
        <v>0</v>
      </c>
      <c r="J115" s="11">
        <v>0</v>
      </c>
      <c r="K115" s="11">
        <v>0</v>
      </c>
      <c r="L115" s="11">
        <v>0</v>
      </c>
      <c r="M115" s="11">
        <v>0</v>
      </c>
      <c r="N115" s="11">
        <v>0</v>
      </c>
      <c r="O115" s="11">
        <v>0</v>
      </c>
      <c r="P115" s="11">
        <v>0</v>
      </c>
    </row>
    <row r="116" spans="1:16" ht="16.95" customHeight="1" x14ac:dyDescent="0.3">
      <c r="A116" s="7" t="s">
        <v>208</v>
      </c>
      <c r="B116" s="7" t="s">
        <v>209</v>
      </c>
      <c r="C116" s="10">
        <f>SUM(C117:C121)</f>
        <v>0</v>
      </c>
      <c r="D116" s="10">
        <f t="shared" ref="D116:P116" si="8">SUM(D117:D121)</f>
        <v>0</v>
      </c>
      <c r="E116" s="10">
        <f t="shared" si="8"/>
        <v>0</v>
      </c>
      <c r="F116" s="10">
        <f t="shared" si="8"/>
        <v>0</v>
      </c>
      <c r="G116" s="10">
        <f t="shared" si="8"/>
        <v>0</v>
      </c>
      <c r="H116" s="10">
        <f t="shared" si="8"/>
        <v>0</v>
      </c>
      <c r="I116" s="10">
        <f t="shared" si="8"/>
        <v>0</v>
      </c>
      <c r="J116" s="10">
        <f t="shared" si="8"/>
        <v>0</v>
      </c>
      <c r="K116" s="10">
        <f t="shared" si="8"/>
        <v>0</v>
      </c>
      <c r="L116" s="10">
        <f t="shared" si="8"/>
        <v>0</v>
      </c>
      <c r="M116" s="10">
        <f t="shared" si="8"/>
        <v>0</v>
      </c>
      <c r="N116" s="10">
        <f t="shared" si="8"/>
        <v>0</v>
      </c>
      <c r="O116" s="10">
        <f t="shared" si="8"/>
        <v>0</v>
      </c>
      <c r="P116" s="10">
        <f t="shared" si="8"/>
        <v>0</v>
      </c>
    </row>
    <row r="117" spans="1:16" ht="16.95" customHeight="1" x14ac:dyDescent="0.3">
      <c r="A117" s="3" t="s">
        <v>210</v>
      </c>
      <c r="B117" s="3" t="s">
        <v>211</v>
      </c>
      <c r="C117" s="11">
        <v>0</v>
      </c>
      <c r="D117" s="11">
        <v>0</v>
      </c>
      <c r="E117" s="11">
        <v>0</v>
      </c>
      <c r="F117" s="11">
        <v>0</v>
      </c>
      <c r="G117" s="11">
        <v>0</v>
      </c>
      <c r="H117" s="11">
        <v>0</v>
      </c>
      <c r="I117" s="11">
        <v>0</v>
      </c>
      <c r="J117" s="11">
        <v>0</v>
      </c>
      <c r="K117" s="11">
        <v>0</v>
      </c>
      <c r="L117" s="11">
        <v>0</v>
      </c>
      <c r="M117" s="11">
        <v>0</v>
      </c>
      <c r="N117" s="11">
        <v>0</v>
      </c>
      <c r="O117" s="11">
        <v>0</v>
      </c>
      <c r="P117" s="11">
        <v>0</v>
      </c>
    </row>
    <row r="118" spans="1:16" ht="16.95" customHeight="1" x14ac:dyDescent="0.3">
      <c r="A118" s="3" t="s">
        <v>212</v>
      </c>
      <c r="B118" s="3" t="s">
        <v>213</v>
      </c>
      <c r="C118" s="11">
        <v>0</v>
      </c>
      <c r="D118" s="11">
        <v>0</v>
      </c>
      <c r="E118" s="11">
        <v>0</v>
      </c>
      <c r="F118" s="11">
        <v>0</v>
      </c>
      <c r="G118" s="11">
        <v>0</v>
      </c>
      <c r="H118" s="11">
        <v>0</v>
      </c>
      <c r="I118" s="11">
        <v>0</v>
      </c>
      <c r="J118" s="11">
        <v>0</v>
      </c>
      <c r="K118" s="11">
        <v>0</v>
      </c>
      <c r="L118" s="11">
        <v>0</v>
      </c>
      <c r="M118" s="11">
        <v>0</v>
      </c>
      <c r="N118" s="11">
        <v>0</v>
      </c>
      <c r="O118" s="11">
        <v>0</v>
      </c>
      <c r="P118" s="11">
        <v>0</v>
      </c>
    </row>
    <row r="119" spans="1:16" ht="16.95" customHeight="1" x14ac:dyDescent="0.3">
      <c r="A119" s="3" t="s">
        <v>214</v>
      </c>
      <c r="B119" s="3" t="s">
        <v>215</v>
      </c>
      <c r="C119" s="11">
        <v>0</v>
      </c>
      <c r="D119" s="11">
        <v>0</v>
      </c>
      <c r="E119" s="11">
        <v>0</v>
      </c>
      <c r="F119" s="11">
        <v>0</v>
      </c>
      <c r="G119" s="11">
        <v>0</v>
      </c>
      <c r="H119" s="11">
        <v>0</v>
      </c>
      <c r="I119" s="11">
        <v>0</v>
      </c>
      <c r="J119" s="11">
        <v>0</v>
      </c>
      <c r="K119" s="11">
        <v>0</v>
      </c>
      <c r="L119" s="11">
        <v>0</v>
      </c>
      <c r="M119" s="11">
        <v>0</v>
      </c>
      <c r="N119" s="11">
        <v>0</v>
      </c>
      <c r="O119" s="11">
        <v>0</v>
      </c>
      <c r="P119" s="11">
        <v>0</v>
      </c>
    </row>
    <row r="120" spans="1:16" ht="16.95" customHeight="1" x14ac:dyDescent="0.3">
      <c r="A120" s="3" t="s">
        <v>216</v>
      </c>
      <c r="B120" s="3" t="s">
        <v>93</v>
      </c>
      <c r="C120" s="11">
        <v>0</v>
      </c>
      <c r="D120" s="11">
        <v>0</v>
      </c>
      <c r="E120" s="11">
        <v>0</v>
      </c>
      <c r="F120" s="11">
        <v>0</v>
      </c>
      <c r="G120" s="11">
        <v>0</v>
      </c>
      <c r="H120" s="11">
        <v>0</v>
      </c>
      <c r="I120" s="11">
        <v>0</v>
      </c>
      <c r="J120" s="11">
        <v>0</v>
      </c>
      <c r="K120" s="11">
        <v>0</v>
      </c>
      <c r="L120" s="11">
        <v>0</v>
      </c>
      <c r="M120" s="11">
        <v>0</v>
      </c>
      <c r="N120" s="11">
        <v>0</v>
      </c>
      <c r="O120" s="11">
        <v>0</v>
      </c>
      <c r="P120" s="11">
        <v>0</v>
      </c>
    </row>
    <row r="121" spans="1:16" ht="16.95" customHeight="1" x14ac:dyDescent="0.3">
      <c r="A121" s="3" t="s">
        <v>217</v>
      </c>
      <c r="B121" s="3" t="s">
        <v>218</v>
      </c>
      <c r="C121" s="11">
        <v>0</v>
      </c>
      <c r="D121" s="11">
        <v>0</v>
      </c>
      <c r="E121" s="11">
        <v>0</v>
      </c>
      <c r="F121" s="11">
        <v>0</v>
      </c>
      <c r="G121" s="11">
        <v>0</v>
      </c>
      <c r="H121" s="11">
        <v>0</v>
      </c>
      <c r="I121" s="11">
        <v>0</v>
      </c>
      <c r="J121" s="11">
        <v>0</v>
      </c>
      <c r="K121" s="11">
        <v>0</v>
      </c>
      <c r="L121" s="11">
        <v>0</v>
      </c>
      <c r="M121" s="11">
        <v>0</v>
      </c>
      <c r="N121" s="11">
        <v>0</v>
      </c>
      <c r="O121" s="11">
        <v>0</v>
      </c>
      <c r="P121" s="11">
        <v>0</v>
      </c>
    </row>
    <row r="122" spans="1:16" ht="16.95" customHeight="1" x14ac:dyDescent="0.3">
      <c r="A122" s="7" t="s">
        <v>219</v>
      </c>
      <c r="B122" s="7" t="s">
        <v>220</v>
      </c>
      <c r="C122" s="10">
        <f>SUM(C123:C133)</f>
        <v>674.3599999999999</v>
      </c>
      <c r="D122" s="10">
        <f t="shared" ref="D122:P122" si="9">SUM(D123:D133)</f>
        <v>3707.4</v>
      </c>
      <c r="E122" s="10">
        <f t="shared" si="9"/>
        <v>2787.81</v>
      </c>
      <c r="F122" s="10">
        <f t="shared" si="9"/>
        <v>2034.0900000000001</v>
      </c>
      <c r="G122" s="10">
        <f t="shared" si="9"/>
        <v>1390.89</v>
      </c>
      <c r="H122" s="10">
        <f t="shared" si="9"/>
        <v>24.67</v>
      </c>
      <c r="I122" s="10">
        <f t="shared" si="9"/>
        <v>24.67</v>
      </c>
      <c r="J122" s="10">
        <f t="shared" si="9"/>
        <v>24.67</v>
      </c>
      <c r="K122" s="10">
        <f t="shared" si="9"/>
        <v>614.92000000000007</v>
      </c>
      <c r="L122" s="10">
        <f t="shared" si="9"/>
        <v>521.46</v>
      </c>
      <c r="M122" s="10">
        <f t="shared" si="9"/>
        <v>0</v>
      </c>
      <c r="N122" s="10">
        <f t="shared" si="9"/>
        <v>116</v>
      </c>
      <c r="O122" s="10">
        <f t="shared" si="9"/>
        <v>41.1</v>
      </c>
      <c r="P122" s="10">
        <f t="shared" si="9"/>
        <v>4927.0200000000004</v>
      </c>
    </row>
    <row r="123" spans="1:16" ht="16.95" customHeight="1" x14ac:dyDescent="0.3">
      <c r="A123" s="3" t="s">
        <v>221</v>
      </c>
      <c r="B123" s="3" t="s">
        <v>222</v>
      </c>
      <c r="C123" s="11">
        <v>0</v>
      </c>
      <c r="D123" s="11">
        <v>0</v>
      </c>
      <c r="E123" s="11">
        <v>0</v>
      </c>
      <c r="F123" s="11">
        <v>0</v>
      </c>
      <c r="G123" s="11">
        <v>0</v>
      </c>
      <c r="H123" s="11">
        <v>0</v>
      </c>
      <c r="I123" s="11">
        <v>0</v>
      </c>
      <c r="J123" s="11">
        <v>0</v>
      </c>
      <c r="K123" s="11">
        <v>0</v>
      </c>
      <c r="L123" s="11">
        <v>0</v>
      </c>
      <c r="M123" s="11">
        <v>0</v>
      </c>
      <c r="N123" s="11">
        <v>0</v>
      </c>
      <c r="O123" s="11">
        <v>41.1</v>
      </c>
      <c r="P123" s="11">
        <v>0</v>
      </c>
    </row>
    <row r="124" spans="1:16" ht="16.95" customHeight="1" x14ac:dyDescent="0.3">
      <c r="A124" s="3" t="s">
        <v>223</v>
      </c>
      <c r="B124" s="3" t="s">
        <v>224</v>
      </c>
      <c r="C124" s="11">
        <v>594.55999999999995</v>
      </c>
      <c r="D124" s="11">
        <v>2945.56</v>
      </c>
      <c r="E124" s="11">
        <v>1691</v>
      </c>
      <c r="F124" s="11">
        <v>59.7</v>
      </c>
      <c r="G124" s="11">
        <v>0</v>
      </c>
      <c r="H124" s="11">
        <v>0</v>
      </c>
      <c r="I124" s="11">
        <v>0</v>
      </c>
      <c r="J124" s="11">
        <v>0</v>
      </c>
      <c r="K124" s="11">
        <v>260</v>
      </c>
      <c r="L124" s="11">
        <v>72</v>
      </c>
      <c r="M124" s="11">
        <v>0</v>
      </c>
      <c r="N124" s="11">
        <v>0</v>
      </c>
      <c r="O124" s="11">
        <v>0</v>
      </c>
      <c r="P124" s="11">
        <v>26.62</v>
      </c>
    </row>
    <row r="125" spans="1:16" ht="16.95" customHeight="1" x14ac:dyDescent="0.3">
      <c r="A125" s="3" t="s">
        <v>225</v>
      </c>
      <c r="B125" s="3" t="s">
        <v>226</v>
      </c>
      <c r="C125" s="11">
        <v>0</v>
      </c>
      <c r="D125" s="11">
        <v>0</v>
      </c>
      <c r="E125" s="11">
        <v>0</v>
      </c>
      <c r="F125" s="11">
        <v>0</v>
      </c>
      <c r="G125" s="11">
        <v>0</v>
      </c>
      <c r="H125" s="11">
        <v>0</v>
      </c>
      <c r="I125" s="11">
        <v>0</v>
      </c>
      <c r="J125" s="11">
        <v>0</v>
      </c>
      <c r="K125" s="11">
        <v>0</v>
      </c>
      <c r="L125" s="11">
        <v>0</v>
      </c>
      <c r="M125" s="11">
        <v>0</v>
      </c>
      <c r="N125" s="11">
        <v>0</v>
      </c>
      <c r="O125" s="11">
        <v>0</v>
      </c>
      <c r="P125" s="11">
        <v>0</v>
      </c>
    </row>
    <row r="126" spans="1:16" ht="16.95" customHeight="1" x14ac:dyDescent="0.3">
      <c r="A126" s="3" t="s">
        <v>227</v>
      </c>
      <c r="B126" s="3" t="s">
        <v>228</v>
      </c>
      <c r="C126" s="11">
        <v>0</v>
      </c>
      <c r="D126" s="11">
        <v>0</v>
      </c>
      <c r="E126" s="11">
        <v>0</v>
      </c>
      <c r="F126" s="11">
        <v>0</v>
      </c>
      <c r="G126" s="11">
        <v>0</v>
      </c>
      <c r="H126" s="11">
        <v>0</v>
      </c>
      <c r="I126" s="11">
        <v>0</v>
      </c>
      <c r="J126" s="11">
        <v>0</v>
      </c>
      <c r="K126" s="11">
        <v>0</v>
      </c>
      <c r="L126" s="11">
        <v>0</v>
      </c>
      <c r="M126" s="11">
        <v>0</v>
      </c>
      <c r="N126" s="11">
        <v>0</v>
      </c>
      <c r="O126" s="11">
        <v>0</v>
      </c>
      <c r="P126" s="11">
        <v>0</v>
      </c>
    </row>
    <row r="127" spans="1:16" ht="16.95" customHeight="1" x14ac:dyDescent="0.3">
      <c r="A127" s="3" t="s">
        <v>229</v>
      </c>
      <c r="B127" s="3" t="s">
        <v>230</v>
      </c>
      <c r="C127" s="11">
        <v>0</v>
      </c>
      <c r="D127" s="11">
        <v>0</v>
      </c>
      <c r="E127" s="11">
        <v>569.52</v>
      </c>
      <c r="F127" s="11">
        <v>1638.67</v>
      </c>
      <c r="G127" s="11">
        <v>1237.17</v>
      </c>
      <c r="H127" s="11">
        <v>0</v>
      </c>
      <c r="I127" s="11">
        <v>0</v>
      </c>
      <c r="J127" s="11">
        <v>0</v>
      </c>
      <c r="K127" s="11">
        <v>0</v>
      </c>
      <c r="L127" s="11">
        <v>272</v>
      </c>
      <c r="M127" s="11">
        <v>0</v>
      </c>
      <c r="N127" s="11">
        <v>116</v>
      </c>
      <c r="O127" s="11">
        <v>0</v>
      </c>
      <c r="P127" s="11">
        <v>162.9</v>
      </c>
    </row>
    <row r="128" spans="1:16" ht="16.95" customHeight="1" x14ac:dyDescent="0.3">
      <c r="A128" s="3" t="s">
        <v>231</v>
      </c>
      <c r="B128" s="3" t="s">
        <v>232</v>
      </c>
      <c r="C128" s="11">
        <v>0</v>
      </c>
      <c r="D128" s="11">
        <v>153.55000000000001</v>
      </c>
      <c r="E128" s="11">
        <v>252.27</v>
      </c>
      <c r="F128" s="11">
        <v>335.72</v>
      </c>
      <c r="G128" s="11">
        <v>153.72</v>
      </c>
      <c r="H128" s="11">
        <v>24.67</v>
      </c>
      <c r="I128" s="11">
        <v>24.67</v>
      </c>
      <c r="J128" s="11">
        <v>24.67</v>
      </c>
      <c r="K128" s="11">
        <v>0</v>
      </c>
      <c r="L128" s="11">
        <v>0</v>
      </c>
      <c r="M128" s="11">
        <v>0</v>
      </c>
      <c r="N128" s="11">
        <v>0</v>
      </c>
      <c r="O128" s="11">
        <v>0</v>
      </c>
      <c r="P128" s="11">
        <v>4737.5</v>
      </c>
    </row>
    <row r="129" spans="1:16" ht="16.95" customHeight="1" x14ac:dyDescent="0.3">
      <c r="A129" s="3" t="s">
        <v>233</v>
      </c>
      <c r="B129" s="3" t="s">
        <v>234</v>
      </c>
      <c r="C129" s="11">
        <v>0</v>
      </c>
      <c r="D129" s="11">
        <v>0</v>
      </c>
      <c r="E129" s="11">
        <v>0</v>
      </c>
      <c r="F129" s="11">
        <v>0</v>
      </c>
      <c r="G129" s="11">
        <v>0</v>
      </c>
      <c r="H129" s="11">
        <v>0</v>
      </c>
      <c r="I129" s="11">
        <v>0</v>
      </c>
      <c r="J129" s="11">
        <v>0</v>
      </c>
      <c r="K129" s="11">
        <v>0</v>
      </c>
      <c r="L129" s="11">
        <v>0</v>
      </c>
      <c r="M129" s="11">
        <v>0</v>
      </c>
      <c r="N129" s="11">
        <v>0</v>
      </c>
      <c r="O129" s="11">
        <v>0</v>
      </c>
      <c r="P129" s="11">
        <v>0</v>
      </c>
    </row>
    <row r="130" spans="1:16" ht="16.95" customHeight="1" x14ac:dyDescent="0.3">
      <c r="A130" s="3" t="s">
        <v>235</v>
      </c>
      <c r="B130" s="3" t="s">
        <v>236</v>
      </c>
      <c r="C130" s="11">
        <v>79.8</v>
      </c>
      <c r="D130" s="11">
        <v>0</v>
      </c>
      <c r="E130" s="11">
        <v>51.34</v>
      </c>
      <c r="F130" s="11">
        <v>0</v>
      </c>
      <c r="G130" s="11">
        <v>0</v>
      </c>
      <c r="H130" s="11">
        <v>0</v>
      </c>
      <c r="I130" s="11">
        <v>0</v>
      </c>
      <c r="J130" s="11">
        <v>0</v>
      </c>
      <c r="K130" s="11">
        <v>354.92</v>
      </c>
      <c r="L130" s="11">
        <v>177.46</v>
      </c>
      <c r="M130" s="11">
        <v>0</v>
      </c>
      <c r="N130" s="11">
        <v>0</v>
      </c>
      <c r="O130" s="11">
        <v>0</v>
      </c>
      <c r="P130" s="11">
        <v>0</v>
      </c>
    </row>
    <row r="131" spans="1:16" ht="16.95" customHeight="1" x14ac:dyDescent="0.3">
      <c r="A131" s="3" t="s">
        <v>237</v>
      </c>
      <c r="B131" s="3" t="s">
        <v>238</v>
      </c>
      <c r="C131" s="11">
        <v>0</v>
      </c>
      <c r="D131" s="11">
        <v>608.29</v>
      </c>
      <c r="E131" s="11">
        <v>223.68</v>
      </c>
      <c r="F131" s="11">
        <v>0</v>
      </c>
      <c r="G131" s="11">
        <v>0</v>
      </c>
      <c r="H131" s="11">
        <v>0</v>
      </c>
      <c r="I131" s="11">
        <v>0</v>
      </c>
      <c r="J131" s="11">
        <v>0</v>
      </c>
      <c r="K131" s="11">
        <v>0</v>
      </c>
      <c r="L131" s="11">
        <v>0</v>
      </c>
      <c r="M131" s="11">
        <v>0</v>
      </c>
      <c r="N131" s="11">
        <v>0</v>
      </c>
      <c r="O131" s="11">
        <v>0</v>
      </c>
      <c r="P131" s="11">
        <v>0</v>
      </c>
    </row>
    <row r="132" spans="1:16" ht="16.95" customHeight="1" x14ac:dyDescent="0.3">
      <c r="A132" s="3" t="s">
        <v>239</v>
      </c>
      <c r="B132" s="3" t="s">
        <v>240</v>
      </c>
      <c r="C132" s="11">
        <v>0</v>
      </c>
      <c r="D132" s="11">
        <v>0</v>
      </c>
      <c r="E132" s="11">
        <v>0</v>
      </c>
      <c r="F132" s="11">
        <v>0</v>
      </c>
      <c r="G132" s="11">
        <v>0</v>
      </c>
      <c r="H132" s="11">
        <v>0</v>
      </c>
      <c r="I132" s="11">
        <v>0</v>
      </c>
      <c r="J132" s="11">
        <v>0</v>
      </c>
      <c r="K132" s="11">
        <v>0</v>
      </c>
      <c r="L132" s="11">
        <v>0</v>
      </c>
      <c r="M132" s="11">
        <v>0</v>
      </c>
      <c r="N132" s="11">
        <v>0</v>
      </c>
      <c r="O132" s="11">
        <v>0</v>
      </c>
      <c r="P132" s="11">
        <v>0</v>
      </c>
    </row>
    <row r="133" spans="1:16" ht="16.95" customHeight="1" x14ac:dyDescent="0.3">
      <c r="A133" s="3" t="s">
        <v>241</v>
      </c>
      <c r="B133" s="3" t="s">
        <v>242</v>
      </c>
      <c r="C133" s="11">
        <v>0</v>
      </c>
      <c r="D133" s="11">
        <v>0</v>
      </c>
      <c r="E133" s="11">
        <v>0</v>
      </c>
      <c r="F133" s="11">
        <v>0</v>
      </c>
      <c r="G133" s="11">
        <v>0</v>
      </c>
      <c r="H133" s="11">
        <v>0</v>
      </c>
      <c r="I133" s="11">
        <v>0</v>
      </c>
      <c r="J133" s="11">
        <v>0</v>
      </c>
      <c r="K133" s="11">
        <v>0</v>
      </c>
      <c r="L133" s="11">
        <v>0</v>
      </c>
      <c r="M133" s="11">
        <v>0</v>
      </c>
      <c r="N133" s="11">
        <v>0</v>
      </c>
      <c r="O133" s="11">
        <v>0</v>
      </c>
      <c r="P133" s="11">
        <v>0</v>
      </c>
    </row>
    <row r="134" spans="1:16" ht="16.95" customHeight="1" x14ac:dyDescent="0.3">
      <c r="A134" s="7" t="s">
        <v>243</v>
      </c>
      <c r="B134" s="7" t="s">
        <v>244</v>
      </c>
      <c r="C134" s="10">
        <f>SUM(C135:C136)</f>
        <v>0</v>
      </c>
      <c r="D134" s="10">
        <f t="shared" ref="D134:P134" si="10">SUM(D135:D136)</f>
        <v>0</v>
      </c>
      <c r="E134" s="10">
        <f t="shared" si="10"/>
        <v>0</v>
      </c>
      <c r="F134" s="10">
        <f t="shared" si="10"/>
        <v>0</v>
      </c>
      <c r="G134" s="10">
        <f t="shared" si="10"/>
        <v>0</v>
      </c>
      <c r="H134" s="10">
        <f t="shared" si="10"/>
        <v>0</v>
      </c>
      <c r="I134" s="10">
        <f t="shared" si="10"/>
        <v>0</v>
      </c>
      <c r="J134" s="10">
        <f t="shared" si="10"/>
        <v>0</v>
      </c>
      <c r="K134" s="10">
        <f t="shared" si="10"/>
        <v>0</v>
      </c>
      <c r="L134" s="10">
        <f t="shared" si="10"/>
        <v>0</v>
      </c>
      <c r="M134" s="10">
        <f t="shared" si="10"/>
        <v>0</v>
      </c>
      <c r="N134" s="10">
        <f t="shared" si="10"/>
        <v>0</v>
      </c>
      <c r="O134" s="10">
        <f t="shared" si="10"/>
        <v>0</v>
      </c>
      <c r="P134" s="10">
        <f t="shared" si="10"/>
        <v>0</v>
      </c>
    </row>
    <row r="135" spans="1:16" ht="16.95" customHeight="1" x14ac:dyDescent="0.3">
      <c r="A135" s="3" t="s">
        <v>245</v>
      </c>
      <c r="B135" s="3" t="s">
        <v>246</v>
      </c>
      <c r="C135" s="11">
        <v>0</v>
      </c>
      <c r="D135" s="11">
        <v>0</v>
      </c>
      <c r="E135" s="11">
        <v>0</v>
      </c>
      <c r="F135" s="11">
        <v>0</v>
      </c>
      <c r="G135" s="11">
        <v>0</v>
      </c>
      <c r="H135" s="11">
        <v>0</v>
      </c>
      <c r="I135" s="11">
        <v>0</v>
      </c>
      <c r="J135" s="11">
        <v>0</v>
      </c>
      <c r="K135" s="11">
        <v>0</v>
      </c>
      <c r="L135" s="11">
        <v>0</v>
      </c>
      <c r="M135" s="11">
        <v>0</v>
      </c>
      <c r="N135" s="11">
        <v>0</v>
      </c>
      <c r="O135" s="11">
        <v>0</v>
      </c>
      <c r="P135" s="11">
        <v>0</v>
      </c>
    </row>
    <row r="136" spans="1:16" ht="16.95" customHeight="1" x14ac:dyDescent="0.3">
      <c r="A136" s="3" t="s">
        <v>247</v>
      </c>
      <c r="B136" s="3" t="s">
        <v>248</v>
      </c>
      <c r="C136" s="11">
        <v>0</v>
      </c>
      <c r="D136" s="11">
        <v>0</v>
      </c>
      <c r="E136" s="11">
        <v>0</v>
      </c>
      <c r="F136" s="11">
        <v>0</v>
      </c>
      <c r="G136" s="11">
        <v>0</v>
      </c>
      <c r="H136" s="11">
        <v>0</v>
      </c>
      <c r="I136" s="11">
        <v>0</v>
      </c>
      <c r="J136" s="11">
        <v>0</v>
      </c>
      <c r="K136" s="11">
        <v>0</v>
      </c>
      <c r="L136" s="11">
        <v>0</v>
      </c>
      <c r="M136" s="11">
        <v>0</v>
      </c>
      <c r="N136" s="11">
        <v>0</v>
      </c>
      <c r="O136" s="11">
        <v>0</v>
      </c>
      <c r="P136" s="11">
        <v>0</v>
      </c>
    </row>
    <row r="137" spans="1:16" ht="16.95" customHeight="1" x14ac:dyDescent="0.3">
      <c r="A137" s="7" t="s">
        <v>249</v>
      </c>
      <c r="B137" s="7" t="s">
        <v>250</v>
      </c>
      <c r="C137" s="10">
        <f>SUM(C138:C147)</f>
        <v>0</v>
      </c>
      <c r="D137" s="10">
        <f t="shared" ref="D137:P137" si="11">SUM(D138:D147)</f>
        <v>115.8</v>
      </c>
      <c r="E137" s="10">
        <f t="shared" si="11"/>
        <v>336.95</v>
      </c>
      <c r="F137" s="10">
        <f t="shared" si="11"/>
        <v>183.47</v>
      </c>
      <c r="G137" s="10">
        <f t="shared" si="11"/>
        <v>183.47</v>
      </c>
      <c r="H137" s="10">
        <f t="shared" si="11"/>
        <v>688.4</v>
      </c>
      <c r="I137" s="10">
        <f t="shared" si="11"/>
        <v>699.09</v>
      </c>
      <c r="J137" s="10">
        <f t="shared" si="11"/>
        <v>250.93</v>
      </c>
      <c r="K137" s="10">
        <f t="shared" si="11"/>
        <v>491.57000000000005</v>
      </c>
      <c r="L137" s="10">
        <f t="shared" si="11"/>
        <v>1447.73</v>
      </c>
      <c r="M137" s="10">
        <f t="shared" si="11"/>
        <v>1386.31</v>
      </c>
      <c r="N137" s="10">
        <f t="shared" si="11"/>
        <v>1481.31</v>
      </c>
      <c r="O137" s="10">
        <f t="shared" si="11"/>
        <v>4343.8599999999997</v>
      </c>
      <c r="P137" s="10">
        <f t="shared" si="11"/>
        <v>39907.129999999997</v>
      </c>
    </row>
    <row r="138" spans="1:16" ht="16.95" customHeight="1" x14ac:dyDescent="0.3">
      <c r="A138" s="3" t="s">
        <v>251</v>
      </c>
      <c r="B138" s="3" t="s">
        <v>252</v>
      </c>
      <c r="C138" s="11">
        <v>0</v>
      </c>
      <c r="D138" s="11">
        <v>115.8</v>
      </c>
      <c r="E138" s="11">
        <v>115.79</v>
      </c>
      <c r="F138" s="11">
        <v>24.2</v>
      </c>
      <c r="G138" s="11">
        <v>24.2</v>
      </c>
      <c r="H138" s="11">
        <v>275.13</v>
      </c>
      <c r="I138" s="11">
        <v>250.93</v>
      </c>
      <c r="J138" s="11">
        <v>250.93</v>
      </c>
      <c r="K138" s="11">
        <v>180.41</v>
      </c>
      <c r="L138" s="11">
        <v>782.09</v>
      </c>
      <c r="M138" s="11">
        <v>810.28</v>
      </c>
      <c r="N138" s="11">
        <v>810.28</v>
      </c>
      <c r="O138" s="11">
        <v>277.89</v>
      </c>
      <c r="P138" s="11">
        <v>39907.129999999997</v>
      </c>
    </row>
    <row r="139" spans="1:16" ht="16.95" customHeight="1" x14ac:dyDescent="0.3">
      <c r="A139" s="3" t="s">
        <v>253</v>
      </c>
      <c r="B139" s="3" t="s">
        <v>254</v>
      </c>
      <c r="C139" s="11">
        <v>0</v>
      </c>
      <c r="D139" s="11">
        <v>0</v>
      </c>
      <c r="E139" s="11">
        <v>221.16</v>
      </c>
      <c r="F139" s="11">
        <v>0</v>
      </c>
      <c r="G139" s="11">
        <v>0</v>
      </c>
      <c r="H139" s="11">
        <v>0</v>
      </c>
      <c r="I139" s="11">
        <v>363.66</v>
      </c>
      <c r="J139" s="11">
        <v>0</v>
      </c>
      <c r="K139" s="11">
        <v>0</v>
      </c>
      <c r="L139" s="11">
        <v>0</v>
      </c>
      <c r="M139" s="11">
        <v>0</v>
      </c>
      <c r="N139" s="11">
        <v>0</v>
      </c>
      <c r="O139" s="11">
        <v>0</v>
      </c>
      <c r="P139" s="11">
        <v>0</v>
      </c>
    </row>
    <row r="140" spans="1:16" ht="16.95" customHeight="1" x14ac:dyDescent="0.3">
      <c r="A140" s="3" t="s">
        <v>255</v>
      </c>
      <c r="B140" s="3" t="s">
        <v>256</v>
      </c>
      <c r="C140" s="11">
        <v>0</v>
      </c>
      <c r="D140" s="11">
        <v>0</v>
      </c>
      <c r="E140" s="11">
        <v>0</v>
      </c>
      <c r="F140" s="11">
        <v>0</v>
      </c>
      <c r="G140" s="11">
        <v>0</v>
      </c>
      <c r="H140" s="11">
        <v>129</v>
      </c>
      <c r="I140" s="11">
        <v>0</v>
      </c>
      <c r="J140" s="11">
        <v>0</v>
      </c>
      <c r="K140" s="11">
        <v>0</v>
      </c>
      <c r="L140" s="11">
        <v>0</v>
      </c>
      <c r="M140" s="11">
        <v>0</v>
      </c>
      <c r="N140" s="11">
        <v>0</v>
      </c>
      <c r="O140" s="11">
        <v>0</v>
      </c>
      <c r="P140" s="11">
        <v>0</v>
      </c>
    </row>
    <row r="141" spans="1:16" ht="16.95" customHeight="1" x14ac:dyDescent="0.3">
      <c r="A141" s="3" t="s">
        <v>257</v>
      </c>
      <c r="B141" s="3" t="s">
        <v>258</v>
      </c>
      <c r="C141" s="11">
        <v>0</v>
      </c>
      <c r="D141" s="11">
        <v>0</v>
      </c>
      <c r="E141" s="11">
        <v>0</v>
      </c>
      <c r="F141" s="11">
        <v>0</v>
      </c>
      <c r="G141" s="11">
        <v>0</v>
      </c>
      <c r="H141" s="11">
        <v>125</v>
      </c>
      <c r="I141" s="11">
        <v>0</v>
      </c>
      <c r="J141" s="11">
        <v>0</v>
      </c>
      <c r="K141" s="11">
        <v>0</v>
      </c>
      <c r="L141" s="11">
        <v>0</v>
      </c>
      <c r="M141" s="11">
        <v>0</v>
      </c>
      <c r="N141" s="11">
        <v>0</v>
      </c>
      <c r="O141" s="11">
        <v>0</v>
      </c>
      <c r="P141" s="11">
        <v>0</v>
      </c>
    </row>
    <row r="142" spans="1:16" ht="16.95" customHeight="1" x14ac:dyDescent="0.3">
      <c r="A142" s="3" t="s">
        <v>259</v>
      </c>
      <c r="B142" s="3" t="s">
        <v>260</v>
      </c>
      <c r="C142" s="11">
        <v>0</v>
      </c>
      <c r="D142" s="11">
        <v>0</v>
      </c>
      <c r="E142" s="11">
        <v>0</v>
      </c>
      <c r="F142" s="11">
        <v>0</v>
      </c>
      <c r="G142" s="11">
        <v>0</v>
      </c>
      <c r="H142" s="11">
        <v>0</v>
      </c>
      <c r="I142" s="11">
        <v>84.5</v>
      </c>
      <c r="J142" s="11">
        <v>0</v>
      </c>
      <c r="K142" s="11">
        <v>0</v>
      </c>
      <c r="L142" s="11">
        <v>0</v>
      </c>
      <c r="M142" s="11">
        <v>65.97</v>
      </c>
      <c r="N142" s="11">
        <v>160.97</v>
      </c>
      <c r="O142" s="11">
        <v>65.97</v>
      </c>
      <c r="P142" s="11">
        <v>0</v>
      </c>
    </row>
    <row r="143" spans="1:16" ht="16.95" customHeight="1" x14ac:dyDescent="0.3">
      <c r="A143" s="3" t="s">
        <v>261</v>
      </c>
      <c r="B143" s="3" t="s">
        <v>262</v>
      </c>
      <c r="C143" s="11">
        <v>0</v>
      </c>
      <c r="D143" s="11">
        <v>0</v>
      </c>
      <c r="E143" s="11">
        <v>0</v>
      </c>
      <c r="F143" s="11">
        <v>159.27000000000001</v>
      </c>
      <c r="G143" s="11">
        <v>159.27000000000001</v>
      </c>
      <c r="H143" s="11">
        <v>159.27000000000001</v>
      </c>
      <c r="I143" s="11">
        <v>0</v>
      </c>
      <c r="J143" s="11">
        <v>0</v>
      </c>
      <c r="K143" s="11">
        <v>0</v>
      </c>
      <c r="L143" s="11">
        <v>510.06</v>
      </c>
      <c r="M143" s="11">
        <v>510.06</v>
      </c>
      <c r="N143" s="11">
        <v>510.06</v>
      </c>
      <c r="O143" s="11">
        <v>0</v>
      </c>
      <c r="P143" s="11">
        <v>0</v>
      </c>
    </row>
    <row r="144" spans="1:16" ht="16.95" customHeight="1" x14ac:dyDescent="0.3">
      <c r="A144" s="3" t="s">
        <v>263</v>
      </c>
      <c r="B144" s="3" t="s">
        <v>264</v>
      </c>
      <c r="C144" s="11">
        <v>0</v>
      </c>
      <c r="D144" s="11">
        <v>0</v>
      </c>
      <c r="E144" s="11">
        <v>0</v>
      </c>
      <c r="F144" s="11">
        <v>0</v>
      </c>
      <c r="G144" s="11">
        <v>0</v>
      </c>
      <c r="H144" s="11">
        <v>0</v>
      </c>
      <c r="I144" s="11">
        <v>0</v>
      </c>
      <c r="J144" s="11">
        <v>0</v>
      </c>
      <c r="K144" s="11">
        <v>0</v>
      </c>
      <c r="L144" s="11">
        <v>0</v>
      </c>
      <c r="M144" s="11">
        <v>0</v>
      </c>
      <c r="N144" s="11">
        <v>0</v>
      </c>
      <c r="O144" s="11">
        <v>0</v>
      </c>
      <c r="P144" s="11">
        <v>0</v>
      </c>
    </row>
    <row r="145" spans="1:16" ht="16.95" customHeight="1" x14ac:dyDescent="0.3">
      <c r="A145" s="3" t="s">
        <v>265</v>
      </c>
      <c r="B145" s="3" t="s">
        <v>266</v>
      </c>
      <c r="C145" s="11">
        <v>0</v>
      </c>
      <c r="D145" s="11">
        <v>0</v>
      </c>
      <c r="E145" s="11">
        <v>0</v>
      </c>
      <c r="F145" s="11">
        <v>0</v>
      </c>
      <c r="G145" s="11">
        <v>0</v>
      </c>
      <c r="H145" s="11">
        <v>0</v>
      </c>
      <c r="I145" s="11">
        <v>0</v>
      </c>
      <c r="J145" s="11">
        <v>0</v>
      </c>
      <c r="K145" s="11">
        <v>0</v>
      </c>
      <c r="L145" s="11">
        <v>0</v>
      </c>
      <c r="M145" s="11">
        <v>0</v>
      </c>
      <c r="N145" s="11">
        <v>0</v>
      </c>
      <c r="O145" s="11">
        <v>4000</v>
      </c>
      <c r="P145" s="11">
        <v>0</v>
      </c>
    </row>
    <row r="146" spans="1:16" ht="16.95" customHeight="1" x14ac:dyDescent="0.3">
      <c r="A146" s="3" t="s">
        <v>267</v>
      </c>
      <c r="B146" s="3" t="s">
        <v>268</v>
      </c>
      <c r="C146" s="11">
        <v>0</v>
      </c>
      <c r="D146" s="11">
        <v>0</v>
      </c>
      <c r="E146" s="11">
        <v>0</v>
      </c>
      <c r="F146" s="11">
        <v>0</v>
      </c>
      <c r="G146" s="11">
        <v>0</v>
      </c>
      <c r="H146" s="11">
        <v>0</v>
      </c>
      <c r="I146" s="11">
        <v>0</v>
      </c>
      <c r="J146" s="11">
        <v>0</v>
      </c>
      <c r="K146" s="11">
        <v>0</v>
      </c>
      <c r="L146" s="11">
        <v>0</v>
      </c>
      <c r="M146" s="11">
        <v>0</v>
      </c>
      <c r="N146" s="11">
        <v>0</v>
      </c>
      <c r="O146" s="11">
        <v>0</v>
      </c>
      <c r="P146" s="11">
        <v>0</v>
      </c>
    </row>
    <row r="147" spans="1:16" ht="16.95" customHeight="1" x14ac:dyDescent="0.3">
      <c r="A147" s="3" t="s">
        <v>269</v>
      </c>
      <c r="B147" s="3" t="s">
        <v>270</v>
      </c>
      <c r="C147" s="11">
        <v>0</v>
      </c>
      <c r="D147" s="11">
        <v>0</v>
      </c>
      <c r="E147" s="11">
        <v>0</v>
      </c>
      <c r="F147" s="11">
        <v>0</v>
      </c>
      <c r="G147" s="11">
        <v>0</v>
      </c>
      <c r="H147" s="11">
        <v>0</v>
      </c>
      <c r="I147" s="11">
        <v>0</v>
      </c>
      <c r="J147" s="11">
        <v>0</v>
      </c>
      <c r="K147" s="11">
        <v>311.16000000000003</v>
      </c>
      <c r="L147" s="11">
        <v>155.58000000000001</v>
      </c>
      <c r="M147" s="11">
        <v>0</v>
      </c>
      <c r="N147" s="11">
        <v>0</v>
      </c>
      <c r="O147" s="11">
        <v>0</v>
      </c>
      <c r="P147" s="11">
        <v>0</v>
      </c>
    </row>
    <row r="148" spans="1:16" ht="16.95" customHeight="1" x14ac:dyDescent="0.3">
      <c r="A148" s="7" t="s">
        <v>271</v>
      </c>
      <c r="B148" s="7" t="s">
        <v>272</v>
      </c>
      <c r="C148" s="10">
        <f>SUM(C149)</f>
        <v>0</v>
      </c>
      <c r="D148" s="10">
        <f t="shared" ref="D148:P148" si="12">SUM(D149)</f>
        <v>0</v>
      </c>
      <c r="E148" s="10">
        <f t="shared" si="12"/>
        <v>0</v>
      </c>
      <c r="F148" s="10">
        <f t="shared" si="12"/>
        <v>0</v>
      </c>
      <c r="G148" s="10">
        <f t="shared" si="12"/>
        <v>0</v>
      </c>
      <c r="H148" s="10">
        <f t="shared" si="12"/>
        <v>0</v>
      </c>
      <c r="I148" s="10">
        <f t="shared" si="12"/>
        <v>0</v>
      </c>
      <c r="J148" s="10">
        <f t="shared" si="12"/>
        <v>0</v>
      </c>
      <c r="K148" s="10">
        <f t="shared" si="12"/>
        <v>0</v>
      </c>
      <c r="L148" s="10">
        <f t="shared" si="12"/>
        <v>0</v>
      </c>
      <c r="M148" s="10">
        <f t="shared" si="12"/>
        <v>0</v>
      </c>
      <c r="N148" s="10">
        <f t="shared" si="12"/>
        <v>0</v>
      </c>
      <c r="O148" s="10">
        <f t="shared" si="12"/>
        <v>0</v>
      </c>
      <c r="P148" s="10">
        <f t="shared" si="12"/>
        <v>0</v>
      </c>
    </row>
    <row r="149" spans="1:16" ht="16.95" customHeight="1" x14ac:dyDescent="0.3">
      <c r="A149" s="3" t="s">
        <v>273</v>
      </c>
      <c r="B149" s="3" t="s">
        <v>274</v>
      </c>
      <c r="C149" s="11">
        <v>0</v>
      </c>
      <c r="D149" s="11">
        <v>0</v>
      </c>
      <c r="E149" s="11">
        <v>0</v>
      </c>
      <c r="F149" s="11">
        <v>0</v>
      </c>
      <c r="G149" s="11">
        <v>0</v>
      </c>
      <c r="H149" s="11">
        <v>0</v>
      </c>
      <c r="I149" s="11">
        <v>0</v>
      </c>
      <c r="J149" s="11">
        <v>0</v>
      </c>
      <c r="K149" s="11">
        <v>0</v>
      </c>
      <c r="L149" s="11">
        <v>0</v>
      </c>
      <c r="M149" s="11">
        <v>0</v>
      </c>
      <c r="N149" s="11">
        <v>0</v>
      </c>
      <c r="O149" s="11">
        <v>0</v>
      </c>
      <c r="P149" s="11">
        <v>0</v>
      </c>
    </row>
    <row r="150" spans="1:16" ht="16.95" customHeight="1" x14ac:dyDescent="0.3">
      <c r="A150" s="7" t="s">
        <v>275</v>
      </c>
      <c r="B150" s="7" t="s">
        <v>276</v>
      </c>
      <c r="C150" s="10">
        <f>SUM(C151:C157)</f>
        <v>0</v>
      </c>
      <c r="D150" s="10">
        <f t="shared" ref="D150:P150" si="13">SUM(D151:D157)</f>
        <v>0</v>
      </c>
      <c r="E150" s="10">
        <f t="shared" si="13"/>
        <v>0</v>
      </c>
      <c r="F150" s="10">
        <f t="shared" si="13"/>
        <v>0</v>
      </c>
      <c r="G150" s="10">
        <f t="shared" si="13"/>
        <v>0</v>
      </c>
      <c r="H150" s="10">
        <f t="shared" si="13"/>
        <v>0</v>
      </c>
      <c r="I150" s="10">
        <f t="shared" si="13"/>
        <v>1226</v>
      </c>
      <c r="J150" s="10">
        <f t="shared" si="13"/>
        <v>0</v>
      </c>
      <c r="K150" s="10">
        <f t="shared" si="13"/>
        <v>0</v>
      </c>
      <c r="L150" s="10">
        <f t="shared" si="13"/>
        <v>0</v>
      </c>
      <c r="M150" s="10">
        <f t="shared" si="13"/>
        <v>0</v>
      </c>
      <c r="N150" s="10">
        <f t="shared" si="13"/>
        <v>0</v>
      </c>
      <c r="O150" s="10">
        <f t="shared" si="13"/>
        <v>0</v>
      </c>
      <c r="P150" s="10">
        <f t="shared" si="13"/>
        <v>0</v>
      </c>
    </row>
    <row r="151" spans="1:16" ht="16.95" customHeight="1" x14ac:dyDescent="0.3">
      <c r="A151" s="3" t="s">
        <v>277</v>
      </c>
      <c r="B151" s="3" t="s">
        <v>278</v>
      </c>
      <c r="C151" s="11">
        <v>0</v>
      </c>
      <c r="D151" s="11">
        <v>0</v>
      </c>
      <c r="E151" s="11">
        <v>0</v>
      </c>
      <c r="F151" s="11">
        <v>0</v>
      </c>
      <c r="G151" s="11">
        <v>0</v>
      </c>
      <c r="H151" s="11">
        <v>0</v>
      </c>
      <c r="I151" s="11">
        <v>0</v>
      </c>
      <c r="J151" s="11">
        <v>0</v>
      </c>
      <c r="K151" s="11">
        <v>0</v>
      </c>
      <c r="L151" s="11">
        <v>0</v>
      </c>
      <c r="M151" s="11">
        <v>0</v>
      </c>
      <c r="N151" s="11">
        <v>0</v>
      </c>
      <c r="O151" s="11">
        <v>0</v>
      </c>
      <c r="P151" s="11">
        <v>0</v>
      </c>
    </row>
    <row r="152" spans="1:16" ht="16.95" customHeight="1" x14ac:dyDescent="0.3">
      <c r="A152" s="3" t="s">
        <v>279</v>
      </c>
      <c r="B152" s="3" t="s">
        <v>280</v>
      </c>
      <c r="C152" s="11">
        <v>0</v>
      </c>
      <c r="D152" s="11">
        <v>0</v>
      </c>
      <c r="E152" s="11">
        <v>0</v>
      </c>
      <c r="F152" s="11">
        <v>0</v>
      </c>
      <c r="G152" s="11">
        <v>0</v>
      </c>
      <c r="H152" s="11">
        <v>0</v>
      </c>
      <c r="I152" s="11">
        <v>1226</v>
      </c>
      <c r="J152" s="11">
        <v>0</v>
      </c>
      <c r="K152" s="11">
        <v>0</v>
      </c>
      <c r="L152" s="11">
        <v>0</v>
      </c>
      <c r="M152" s="11">
        <v>0</v>
      </c>
      <c r="N152" s="11">
        <v>0</v>
      </c>
      <c r="O152" s="11">
        <v>0</v>
      </c>
      <c r="P152" s="11">
        <v>0</v>
      </c>
    </row>
    <row r="153" spans="1:16" ht="16.95" customHeight="1" x14ac:dyDescent="0.3">
      <c r="A153" s="3" t="s">
        <v>281</v>
      </c>
      <c r="B153" s="3" t="s">
        <v>282</v>
      </c>
      <c r="C153" s="11">
        <v>0</v>
      </c>
      <c r="D153" s="11">
        <v>0</v>
      </c>
      <c r="E153" s="11">
        <v>0</v>
      </c>
      <c r="F153" s="11">
        <v>0</v>
      </c>
      <c r="G153" s="11">
        <v>0</v>
      </c>
      <c r="H153" s="11">
        <v>0</v>
      </c>
      <c r="I153" s="11">
        <v>0</v>
      </c>
      <c r="J153" s="11">
        <v>0</v>
      </c>
      <c r="K153" s="11">
        <v>0</v>
      </c>
      <c r="L153" s="11">
        <v>0</v>
      </c>
      <c r="M153" s="11">
        <v>0</v>
      </c>
      <c r="N153" s="11">
        <v>0</v>
      </c>
      <c r="O153" s="11">
        <v>0</v>
      </c>
      <c r="P153" s="11">
        <v>0</v>
      </c>
    </row>
    <row r="154" spans="1:16" ht="16.95" customHeight="1" x14ac:dyDescent="0.3">
      <c r="A154" s="3" t="s">
        <v>283</v>
      </c>
      <c r="B154" s="3" t="s">
        <v>284</v>
      </c>
      <c r="C154" s="11">
        <v>0</v>
      </c>
      <c r="D154" s="11">
        <v>0</v>
      </c>
      <c r="E154" s="11">
        <v>0</v>
      </c>
      <c r="F154" s="11">
        <v>0</v>
      </c>
      <c r="G154" s="11">
        <v>0</v>
      </c>
      <c r="H154" s="11">
        <v>0</v>
      </c>
      <c r="I154" s="11">
        <v>0</v>
      </c>
      <c r="J154" s="11">
        <v>0</v>
      </c>
      <c r="K154" s="11">
        <v>0</v>
      </c>
      <c r="L154" s="11">
        <v>0</v>
      </c>
      <c r="M154" s="11">
        <v>0</v>
      </c>
      <c r="N154" s="11">
        <v>0</v>
      </c>
      <c r="O154" s="11">
        <v>0</v>
      </c>
      <c r="P154" s="11">
        <v>0</v>
      </c>
    </row>
    <row r="155" spans="1:16" ht="16.95" customHeight="1" x14ac:dyDescent="0.3">
      <c r="A155" s="3" t="s">
        <v>285</v>
      </c>
      <c r="B155" s="3" t="s">
        <v>286</v>
      </c>
      <c r="C155" s="11">
        <v>0</v>
      </c>
      <c r="D155" s="11">
        <v>0</v>
      </c>
      <c r="E155" s="11">
        <v>0</v>
      </c>
      <c r="F155" s="11">
        <v>0</v>
      </c>
      <c r="G155" s="11">
        <v>0</v>
      </c>
      <c r="H155" s="11">
        <v>0</v>
      </c>
      <c r="I155" s="11">
        <v>0</v>
      </c>
      <c r="J155" s="11">
        <v>0</v>
      </c>
      <c r="K155" s="11">
        <v>0</v>
      </c>
      <c r="L155" s="11">
        <v>0</v>
      </c>
      <c r="M155" s="11">
        <v>0</v>
      </c>
      <c r="N155" s="11">
        <v>0</v>
      </c>
      <c r="O155" s="11">
        <v>0</v>
      </c>
      <c r="P155" s="11">
        <v>0</v>
      </c>
    </row>
    <row r="156" spans="1:16" ht="16.95" customHeight="1" x14ac:dyDescent="0.3">
      <c r="A156" s="3" t="s">
        <v>287</v>
      </c>
      <c r="B156" s="3" t="s">
        <v>288</v>
      </c>
      <c r="C156" s="11">
        <v>0</v>
      </c>
      <c r="D156" s="11">
        <v>0</v>
      </c>
      <c r="E156" s="11">
        <v>0</v>
      </c>
      <c r="F156" s="11">
        <v>0</v>
      </c>
      <c r="G156" s="11">
        <v>0</v>
      </c>
      <c r="H156" s="11">
        <v>0</v>
      </c>
      <c r="I156" s="11">
        <v>0</v>
      </c>
      <c r="J156" s="11">
        <v>0</v>
      </c>
      <c r="K156" s="11">
        <v>0</v>
      </c>
      <c r="L156" s="11">
        <v>0</v>
      </c>
      <c r="M156" s="11">
        <v>0</v>
      </c>
      <c r="N156" s="11">
        <v>0</v>
      </c>
      <c r="O156" s="11">
        <v>0</v>
      </c>
      <c r="P156" s="11">
        <v>0</v>
      </c>
    </row>
    <row r="157" spans="1:16" ht="16.95" customHeight="1" x14ac:dyDescent="0.3">
      <c r="A157" s="3" t="s">
        <v>289</v>
      </c>
      <c r="B157" s="3" t="s">
        <v>290</v>
      </c>
      <c r="C157" s="11">
        <v>0</v>
      </c>
      <c r="D157" s="11">
        <v>0</v>
      </c>
      <c r="E157" s="11">
        <v>0</v>
      </c>
      <c r="F157" s="11">
        <v>0</v>
      </c>
      <c r="G157" s="11">
        <v>0</v>
      </c>
      <c r="H157" s="11">
        <v>0</v>
      </c>
      <c r="I157" s="11">
        <v>0</v>
      </c>
      <c r="J157" s="11">
        <v>0</v>
      </c>
      <c r="K157" s="11">
        <v>0</v>
      </c>
      <c r="L157" s="11">
        <v>0</v>
      </c>
      <c r="M157" s="11">
        <v>0</v>
      </c>
      <c r="N157" s="11">
        <v>0</v>
      </c>
      <c r="O157" s="11">
        <v>0</v>
      </c>
      <c r="P157" s="11">
        <v>0</v>
      </c>
    </row>
    <row r="158" spans="1:16" ht="16.95" customHeight="1" x14ac:dyDescent="0.3">
      <c r="A158" s="7" t="s">
        <v>291</v>
      </c>
      <c r="B158" s="7" t="s">
        <v>292</v>
      </c>
      <c r="C158" s="10">
        <f>SUM(C159:C166)</f>
        <v>0</v>
      </c>
      <c r="D158" s="10">
        <f t="shared" ref="D158:P158" si="14">SUM(D159:D166)</f>
        <v>18.309999999999999</v>
      </c>
      <c r="E158" s="10">
        <f t="shared" si="14"/>
        <v>36.619999999999997</v>
      </c>
      <c r="F158" s="10">
        <f t="shared" si="14"/>
        <v>0</v>
      </c>
      <c r="G158" s="10">
        <f t="shared" si="14"/>
        <v>0</v>
      </c>
      <c r="H158" s="10">
        <f t="shared" si="14"/>
        <v>0</v>
      </c>
      <c r="I158" s="10">
        <f t="shared" si="14"/>
        <v>337.42</v>
      </c>
      <c r="J158" s="10">
        <f t="shared" si="14"/>
        <v>232.46</v>
      </c>
      <c r="K158" s="10">
        <f t="shared" si="14"/>
        <v>352.48</v>
      </c>
      <c r="L158" s="10">
        <f t="shared" si="14"/>
        <v>869.35</v>
      </c>
      <c r="M158" s="10">
        <f t="shared" si="14"/>
        <v>0</v>
      </c>
      <c r="N158" s="10">
        <f t="shared" si="14"/>
        <v>0</v>
      </c>
      <c r="O158" s="10">
        <f t="shared" si="14"/>
        <v>0</v>
      </c>
      <c r="P158" s="10">
        <f t="shared" si="14"/>
        <v>0</v>
      </c>
    </row>
    <row r="159" spans="1:16" ht="16.95" customHeight="1" x14ac:dyDescent="0.3">
      <c r="A159" s="3" t="s">
        <v>293</v>
      </c>
      <c r="B159" s="3" t="s">
        <v>294</v>
      </c>
      <c r="C159" s="11">
        <v>0</v>
      </c>
      <c r="D159" s="11">
        <v>0</v>
      </c>
      <c r="E159" s="11">
        <v>0</v>
      </c>
      <c r="F159" s="11">
        <v>0</v>
      </c>
      <c r="G159" s="11">
        <v>0</v>
      </c>
      <c r="H159" s="11">
        <v>0</v>
      </c>
      <c r="I159" s="11">
        <v>0</v>
      </c>
      <c r="J159" s="11">
        <v>0</v>
      </c>
      <c r="K159" s="11">
        <v>0</v>
      </c>
      <c r="L159" s="11">
        <v>0</v>
      </c>
      <c r="M159" s="11">
        <v>0</v>
      </c>
      <c r="N159" s="11">
        <v>0</v>
      </c>
      <c r="O159" s="11">
        <v>0</v>
      </c>
      <c r="P159" s="11">
        <v>0</v>
      </c>
    </row>
    <row r="160" spans="1:16" ht="16.95" customHeight="1" x14ac:dyDescent="0.3">
      <c r="A160" s="3" t="s">
        <v>295</v>
      </c>
      <c r="B160" s="3" t="s">
        <v>296</v>
      </c>
      <c r="C160" s="11">
        <v>0</v>
      </c>
      <c r="D160" s="11">
        <v>0</v>
      </c>
      <c r="E160" s="11">
        <v>0</v>
      </c>
      <c r="F160" s="11">
        <v>0</v>
      </c>
      <c r="G160" s="11">
        <v>0</v>
      </c>
      <c r="H160" s="11">
        <v>0</v>
      </c>
      <c r="I160" s="11">
        <v>0</v>
      </c>
      <c r="J160" s="11">
        <v>0</v>
      </c>
      <c r="K160" s="11">
        <v>0</v>
      </c>
      <c r="L160" s="11">
        <v>681.35</v>
      </c>
      <c r="M160" s="11">
        <v>0</v>
      </c>
      <c r="N160" s="11">
        <v>0</v>
      </c>
      <c r="O160" s="11">
        <v>0</v>
      </c>
      <c r="P160" s="11">
        <v>0</v>
      </c>
    </row>
    <row r="161" spans="1:16" ht="16.95" customHeight="1" x14ac:dyDescent="0.3">
      <c r="A161" s="3" t="s">
        <v>297</v>
      </c>
      <c r="B161" s="3" t="s">
        <v>298</v>
      </c>
      <c r="C161" s="11">
        <v>0</v>
      </c>
      <c r="D161" s="11">
        <v>18.309999999999999</v>
      </c>
      <c r="E161" s="11">
        <v>36.619999999999997</v>
      </c>
      <c r="F161" s="11">
        <v>0</v>
      </c>
      <c r="G161" s="11">
        <v>0</v>
      </c>
      <c r="H161" s="11">
        <v>0</v>
      </c>
      <c r="I161" s="11">
        <v>104.96</v>
      </c>
      <c r="J161" s="11">
        <v>0</v>
      </c>
      <c r="K161" s="11">
        <v>0</v>
      </c>
      <c r="L161" s="11">
        <v>188</v>
      </c>
      <c r="M161" s="11">
        <v>0</v>
      </c>
      <c r="N161" s="11">
        <v>0</v>
      </c>
      <c r="O161" s="11">
        <v>0</v>
      </c>
      <c r="P161" s="11">
        <v>0</v>
      </c>
    </row>
    <row r="162" spans="1:16" ht="16.95" customHeight="1" x14ac:dyDescent="0.3">
      <c r="A162" s="3" t="s">
        <v>299</v>
      </c>
      <c r="B162" s="3" t="s">
        <v>300</v>
      </c>
      <c r="C162" s="11">
        <v>0</v>
      </c>
      <c r="D162" s="11">
        <v>0</v>
      </c>
      <c r="E162" s="11">
        <v>0</v>
      </c>
      <c r="F162" s="11">
        <v>0</v>
      </c>
      <c r="G162" s="11">
        <v>0</v>
      </c>
      <c r="H162" s="11">
        <v>0</v>
      </c>
      <c r="I162" s="11">
        <v>0</v>
      </c>
      <c r="J162" s="11">
        <v>0</v>
      </c>
      <c r="K162" s="11">
        <v>0</v>
      </c>
      <c r="L162" s="11">
        <v>0</v>
      </c>
      <c r="M162" s="11">
        <v>0</v>
      </c>
      <c r="N162" s="11">
        <v>0</v>
      </c>
      <c r="O162" s="11">
        <v>0</v>
      </c>
      <c r="P162" s="11">
        <v>0</v>
      </c>
    </row>
    <row r="163" spans="1:16" ht="16.95" customHeight="1" x14ac:dyDescent="0.3">
      <c r="A163" s="3" t="s">
        <v>301</v>
      </c>
      <c r="B163" s="3" t="s">
        <v>302</v>
      </c>
      <c r="C163" s="11">
        <v>0</v>
      </c>
      <c r="D163" s="11">
        <v>0</v>
      </c>
      <c r="E163" s="11">
        <v>0</v>
      </c>
      <c r="F163" s="11">
        <v>0</v>
      </c>
      <c r="G163" s="11">
        <v>0</v>
      </c>
      <c r="H163" s="11">
        <v>0</v>
      </c>
      <c r="I163" s="11">
        <v>0</v>
      </c>
      <c r="J163" s="11">
        <v>0</v>
      </c>
      <c r="K163" s="11">
        <v>0</v>
      </c>
      <c r="L163" s="11">
        <v>0</v>
      </c>
      <c r="M163" s="11">
        <v>0</v>
      </c>
      <c r="N163" s="11">
        <v>0</v>
      </c>
      <c r="O163" s="11">
        <v>0</v>
      </c>
      <c r="P163" s="11">
        <v>0</v>
      </c>
    </row>
    <row r="164" spans="1:16" ht="16.95" customHeight="1" x14ac:dyDescent="0.3">
      <c r="A164" s="3" t="s">
        <v>303</v>
      </c>
      <c r="B164" s="3" t="s">
        <v>304</v>
      </c>
      <c r="C164" s="11">
        <v>0</v>
      </c>
      <c r="D164" s="11">
        <v>0</v>
      </c>
      <c r="E164" s="11">
        <v>0</v>
      </c>
      <c r="F164" s="11">
        <v>0</v>
      </c>
      <c r="G164" s="11">
        <v>0</v>
      </c>
      <c r="H164" s="11">
        <v>0</v>
      </c>
      <c r="I164" s="11">
        <v>232.46</v>
      </c>
      <c r="J164" s="11">
        <v>232.46</v>
      </c>
      <c r="K164" s="11">
        <v>352.48</v>
      </c>
      <c r="L164" s="11">
        <v>0</v>
      </c>
      <c r="M164" s="11">
        <v>0</v>
      </c>
      <c r="N164" s="11">
        <v>0</v>
      </c>
      <c r="O164" s="11">
        <v>0</v>
      </c>
      <c r="P164" s="11">
        <v>0</v>
      </c>
    </row>
    <row r="165" spans="1:16" ht="16.95" customHeight="1" x14ac:dyDescent="0.3">
      <c r="A165" s="3" t="s">
        <v>305</v>
      </c>
      <c r="B165" s="3" t="s">
        <v>306</v>
      </c>
      <c r="C165" s="11">
        <v>0</v>
      </c>
      <c r="D165" s="11">
        <v>0</v>
      </c>
      <c r="E165" s="11">
        <v>0</v>
      </c>
      <c r="F165" s="11">
        <v>0</v>
      </c>
      <c r="G165" s="11">
        <v>0</v>
      </c>
      <c r="H165" s="11">
        <v>0</v>
      </c>
      <c r="I165" s="11">
        <v>0</v>
      </c>
      <c r="J165" s="11">
        <v>0</v>
      </c>
      <c r="K165" s="11">
        <v>0</v>
      </c>
      <c r="L165" s="11">
        <v>0</v>
      </c>
      <c r="M165" s="11">
        <v>0</v>
      </c>
      <c r="N165" s="11">
        <v>0</v>
      </c>
      <c r="O165" s="11">
        <v>0</v>
      </c>
      <c r="P165" s="11">
        <v>0</v>
      </c>
    </row>
    <row r="166" spans="1:16" ht="16.95" customHeight="1" x14ac:dyDescent="0.3">
      <c r="A166" s="3" t="s">
        <v>307</v>
      </c>
      <c r="B166" s="3" t="s">
        <v>308</v>
      </c>
      <c r="C166" s="11">
        <v>0</v>
      </c>
      <c r="D166" s="11">
        <v>0</v>
      </c>
      <c r="E166" s="11">
        <v>0</v>
      </c>
      <c r="F166" s="11">
        <v>0</v>
      </c>
      <c r="G166" s="11">
        <v>0</v>
      </c>
      <c r="H166" s="11">
        <v>0</v>
      </c>
      <c r="I166" s="11">
        <v>0</v>
      </c>
      <c r="J166" s="11">
        <v>0</v>
      </c>
      <c r="K166" s="11">
        <v>0</v>
      </c>
      <c r="L166" s="11">
        <v>0</v>
      </c>
      <c r="M166" s="11">
        <v>0</v>
      </c>
      <c r="N166" s="11">
        <v>0</v>
      </c>
      <c r="O166" s="11">
        <v>0</v>
      </c>
      <c r="P166" s="11">
        <v>0</v>
      </c>
    </row>
    <row r="167" spans="1:16" ht="16.95" customHeight="1" x14ac:dyDescent="0.3">
      <c r="A167" s="7" t="s">
        <v>309</v>
      </c>
      <c r="B167" s="7" t="s">
        <v>310</v>
      </c>
      <c r="C167" s="10">
        <f>SUM(C168:C172)</f>
        <v>0</v>
      </c>
      <c r="D167" s="10">
        <f t="shared" ref="D167:P167" si="15">SUM(D168:D172)</f>
        <v>0</v>
      </c>
      <c r="E167" s="10">
        <f t="shared" si="15"/>
        <v>0</v>
      </c>
      <c r="F167" s="10">
        <f t="shared" si="15"/>
        <v>0</v>
      </c>
      <c r="G167" s="10">
        <f t="shared" si="15"/>
        <v>0</v>
      </c>
      <c r="H167" s="10">
        <f t="shared" si="15"/>
        <v>0</v>
      </c>
      <c r="I167" s="10">
        <f t="shared" si="15"/>
        <v>0</v>
      </c>
      <c r="J167" s="10">
        <f t="shared" si="15"/>
        <v>0</v>
      </c>
      <c r="K167" s="10">
        <f t="shared" si="15"/>
        <v>0</v>
      </c>
      <c r="L167" s="10">
        <f t="shared" si="15"/>
        <v>0</v>
      </c>
      <c r="M167" s="10">
        <f t="shared" si="15"/>
        <v>0</v>
      </c>
      <c r="N167" s="10">
        <f t="shared" si="15"/>
        <v>0</v>
      </c>
      <c r="O167" s="10">
        <f t="shared" si="15"/>
        <v>0</v>
      </c>
      <c r="P167" s="10">
        <f t="shared" si="15"/>
        <v>0</v>
      </c>
    </row>
    <row r="168" spans="1:16" ht="16.95" customHeight="1" x14ac:dyDescent="0.3">
      <c r="A168" s="3" t="s">
        <v>311</v>
      </c>
      <c r="B168" s="3" t="s">
        <v>312</v>
      </c>
      <c r="C168" s="11">
        <v>0</v>
      </c>
      <c r="D168" s="11">
        <v>0</v>
      </c>
      <c r="E168" s="11">
        <v>0</v>
      </c>
      <c r="F168" s="11">
        <v>0</v>
      </c>
      <c r="G168" s="11">
        <v>0</v>
      </c>
      <c r="H168" s="11">
        <v>0</v>
      </c>
      <c r="I168" s="11">
        <v>0</v>
      </c>
      <c r="J168" s="11">
        <v>0</v>
      </c>
      <c r="K168" s="11">
        <v>0</v>
      </c>
      <c r="L168" s="11">
        <v>0</v>
      </c>
      <c r="M168" s="11">
        <v>0</v>
      </c>
      <c r="N168" s="11">
        <v>0</v>
      </c>
      <c r="O168" s="11">
        <v>0</v>
      </c>
      <c r="P168" s="11">
        <v>0</v>
      </c>
    </row>
    <row r="169" spans="1:16" ht="16.95" customHeight="1" x14ac:dyDescent="0.3">
      <c r="A169" s="3" t="s">
        <v>313</v>
      </c>
      <c r="B169" s="3" t="s">
        <v>93</v>
      </c>
      <c r="C169" s="11">
        <v>0</v>
      </c>
      <c r="D169" s="11">
        <v>0</v>
      </c>
      <c r="E169" s="11">
        <v>0</v>
      </c>
      <c r="F169" s="11">
        <v>0</v>
      </c>
      <c r="G169" s="11">
        <v>0</v>
      </c>
      <c r="H169" s="11">
        <v>0</v>
      </c>
      <c r="I169" s="11">
        <v>0</v>
      </c>
      <c r="J169" s="11">
        <v>0</v>
      </c>
      <c r="K169" s="11">
        <v>0</v>
      </c>
      <c r="L169" s="11">
        <v>0</v>
      </c>
      <c r="M169" s="11">
        <v>0</v>
      </c>
      <c r="N169" s="11">
        <v>0</v>
      </c>
      <c r="O169" s="11">
        <v>0</v>
      </c>
      <c r="P169" s="11">
        <v>0</v>
      </c>
    </row>
    <row r="170" spans="1:16" ht="16.95" customHeight="1" x14ac:dyDescent="0.3">
      <c r="A170" s="3" t="s">
        <v>314</v>
      </c>
      <c r="B170" s="3" t="s">
        <v>315</v>
      </c>
      <c r="C170" s="11">
        <v>0</v>
      </c>
      <c r="D170" s="11">
        <v>0</v>
      </c>
      <c r="E170" s="11">
        <v>0</v>
      </c>
      <c r="F170" s="11">
        <v>0</v>
      </c>
      <c r="G170" s="11">
        <v>0</v>
      </c>
      <c r="H170" s="11">
        <v>0</v>
      </c>
      <c r="I170" s="11">
        <v>0</v>
      </c>
      <c r="J170" s="11">
        <v>0</v>
      </c>
      <c r="K170" s="11">
        <v>0</v>
      </c>
      <c r="L170" s="11">
        <v>0</v>
      </c>
      <c r="M170" s="11">
        <v>0</v>
      </c>
      <c r="N170" s="11">
        <v>0</v>
      </c>
      <c r="O170" s="11">
        <v>0</v>
      </c>
      <c r="P170" s="11">
        <v>0</v>
      </c>
    </row>
    <row r="171" spans="1:16" ht="16.95" customHeight="1" x14ac:dyDescent="0.3">
      <c r="A171" s="3" t="s">
        <v>316</v>
      </c>
      <c r="B171" s="3" t="s">
        <v>317</v>
      </c>
      <c r="C171" s="11">
        <v>0</v>
      </c>
      <c r="D171" s="11">
        <v>0</v>
      </c>
      <c r="E171" s="11">
        <v>0</v>
      </c>
      <c r="F171" s="11">
        <v>0</v>
      </c>
      <c r="G171" s="11">
        <v>0</v>
      </c>
      <c r="H171" s="11">
        <v>0</v>
      </c>
      <c r="I171" s="11">
        <v>0</v>
      </c>
      <c r="J171" s="11">
        <v>0</v>
      </c>
      <c r="K171" s="11">
        <v>0</v>
      </c>
      <c r="L171" s="11">
        <v>0</v>
      </c>
      <c r="M171" s="11">
        <v>0</v>
      </c>
      <c r="N171" s="11">
        <v>0</v>
      </c>
      <c r="O171" s="11">
        <v>0</v>
      </c>
      <c r="P171" s="11">
        <v>0</v>
      </c>
    </row>
    <row r="172" spans="1:16" ht="16.95" customHeight="1" x14ac:dyDescent="0.3">
      <c r="A172" s="3" t="s">
        <v>318</v>
      </c>
      <c r="B172" s="3" t="s">
        <v>319</v>
      </c>
      <c r="C172" s="11">
        <v>0</v>
      </c>
      <c r="D172" s="11">
        <v>0</v>
      </c>
      <c r="E172" s="11">
        <v>0</v>
      </c>
      <c r="F172" s="11">
        <v>0</v>
      </c>
      <c r="G172" s="11">
        <v>0</v>
      </c>
      <c r="H172" s="11">
        <v>0</v>
      </c>
      <c r="I172" s="11">
        <v>0</v>
      </c>
      <c r="J172" s="11">
        <v>0</v>
      </c>
      <c r="K172" s="11">
        <v>0</v>
      </c>
      <c r="L172" s="11">
        <v>0</v>
      </c>
      <c r="M172" s="11">
        <v>0</v>
      </c>
      <c r="N172" s="11">
        <v>0</v>
      </c>
      <c r="O172" s="11">
        <v>0</v>
      </c>
      <c r="P172" s="11">
        <v>0</v>
      </c>
    </row>
    <row r="173" spans="1:16" ht="16.95" customHeight="1" x14ac:dyDescent="0.3">
      <c r="A173" s="7" t="s">
        <v>320</v>
      </c>
      <c r="B173" s="7" t="s">
        <v>321</v>
      </c>
      <c r="C173" s="10">
        <f>SUM(C174:C177)</f>
        <v>0</v>
      </c>
      <c r="D173" s="10">
        <f t="shared" ref="D173:P173" si="16">SUM(D174:D177)</f>
        <v>0</v>
      </c>
      <c r="E173" s="10">
        <f t="shared" si="16"/>
        <v>0</v>
      </c>
      <c r="F173" s="10">
        <f t="shared" si="16"/>
        <v>0</v>
      </c>
      <c r="G173" s="10">
        <f t="shared" si="16"/>
        <v>0</v>
      </c>
      <c r="H173" s="10">
        <f t="shared" si="16"/>
        <v>0</v>
      </c>
      <c r="I173" s="10">
        <f t="shared" si="16"/>
        <v>0</v>
      </c>
      <c r="J173" s="10">
        <f t="shared" si="16"/>
        <v>0</v>
      </c>
      <c r="K173" s="10">
        <f t="shared" si="16"/>
        <v>0</v>
      </c>
      <c r="L173" s="10">
        <f t="shared" si="16"/>
        <v>0</v>
      </c>
      <c r="M173" s="10">
        <f t="shared" si="16"/>
        <v>0</v>
      </c>
      <c r="N173" s="10">
        <f t="shared" si="16"/>
        <v>0</v>
      </c>
      <c r="O173" s="10">
        <f t="shared" si="16"/>
        <v>0</v>
      </c>
      <c r="P173" s="10">
        <f t="shared" si="16"/>
        <v>0</v>
      </c>
    </row>
    <row r="174" spans="1:16" ht="16.95" customHeight="1" x14ac:dyDescent="0.3">
      <c r="A174" s="3" t="s">
        <v>322</v>
      </c>
      <c r="B174" s="3" t="s">
        <v>323</v>
      </c>
      <c r="C174" s="11">
        <v>0</v>
      </c>
      <c r="D174" s="11">
        <v>0</v>
      </c>
      <c r="E174" s="11">
        <v>0</v>
      </c>
      <c r="F174" s="11">
        <v>0</v>
      </c>
      <c r="G174" s="11">
        <v>0</v>
      </c>
      <c r="H174" s="11">
        <v>0</v>
      </c>
      <c r="I174" s="11">
        <v>0</v>
      </c>
      <c r="J174" s="11">
        <v>0</v>
      </c>
      <c r="K174" s="11">
        <v>0</v>
      </c>
      <c r="L174" s="11">
        <v>0</v>
      </c>
      <c r="M174" s="11">
        <v>0</v>
      </c>
      <c r="N174" s="11">
        <v>0</v>
      </c>
      <c r="O174" s="11">
        <v>0</v>
      </c>
      <c r="P174" s="11">
        <v>0</v>
      </c>
    </row>
    <row r="175" spans="1:16" ht="16.95" customHeight="1" x14ac:dyDescent="0.3">
      <c r="A175" s="3" t="s">
        <v>324</v>
      </c>
      <c r="B175" s="3" t="s">
        <v>325</v>
      </c>
      <c r="C175" s="11">
        <v>0</v>
      </c>
      <c r="D175" s="11">
        <v>0</v>
      </c>
      <c r="E175" s="11">
        <v>0</v>
      </c>
      <c r="F175" s="11">
        <v>0</v>
      </c>
      <c r="G175" s="11">
        <v>0</v>
      </c>
      <c r="H175" s="11">
        <v>0</v>
      </c>
      <c r="I175" s="11">
        <v>0</v>
      </c>
      <c r="J175" s="11">
        <v>0</v>
      </c>
      <c r="K175" s="11">
        <v>0</v>
      </c>
      <c r="L175" s="11">
        <v>0</v>
      </c>
      <c r="M175" s="11">
        <v>0</v>
      </c>
      <c r="N175" s="11">
        <v>0</v>
      </c>
      <c r="O175" s="11">
        <v>0</v>
      </c>
      <c r="P175" s="11">
        <v>0</v>
      </c>
    </row>
    <row r="176" spans="1:16" ht="16.95" customHeight="1" x14ac:dyDescent="0.3">
      <c r="A176" s="3" t="s">
        <v>326</v>
      </c>
      <c r="B176" s="3" t="s">
        <v>327</v>
      </c>
      <c r="C176" s="11">
        <v>0</v>
      </c>
      <c r="D176" s="11">
        <v>0</v>
      </c>
      <c r="E176" s="11">
        <v>0</v>
      </c>
      <c r="F176" s="11">
        <v>0</v>
      </c>
      <c r="G176" s="11">
        <v>0</v>
      </c>
      <c r="H176" s="11">
        <v>0</v>
      </c>
      <c r="I176" s="11">
        <v>0</v>
      </c>
      <c r="J176" s="11">
        <v>0</v>
      </c>
      <c r="K176" s="11">
        <v>0</v>
      </c>
      <c r="L176" s="11">
        <v>0</v>
      </c>
      <c r="M176" s="11">
        <v>0</v>
      </c>
      <c r="N176" s="11">
        <v>0</v>
      </c>
      <c r="O176" s="11">
        <v>0</v>
      </c>
      <c r="P176" s="11">
        <v>0</v>
      </c>
    </row>
    <row r="177" spans="1:16" ht="16.95" customHeight="1" x14ac:dyDescent="0.3">
      <c r="A177" s="3" t="s">
        <v>328</v>
      </c>
      <c r="B177" s="3" t="s">
        <v>329</v>
      </c>
      <c r="C177" s="11">
        <v>0</v>
      </c>
      <c r="D177" s="11">
        <v>0</v>
      </c>
      <c r="E177" s="11">
        <v>0</v>
      </c>
      <c r="F177" s="11">
        <v>0</v>
      </c>
      <c r="G177" s="11">
        <v>0</v>
      </c>
      <c r="H177" s="11">
        <v>0</v>
      </c>
      <c r="I177" s="11">
        <v>0</v>
      </c>
      <c r="J177" s="11">
        <v>0</v>
      </c>
      <c r="K177" s="11">
        <v>0</v>
      </c>
      <c r="L177" s="11">
        <v>0</v>
      </c>
      <c r="M177" s="11">
        <v>0</v>
      </c>
      <c r="N177" s="11">
        <v>0</v>
      </c>
      <c r="O177" s="11">
        <v>0</v>
      </c>
      <c r="P177" s="11">
        <v>0</v>
      </c>
    </row>
    <row r="178" spans="1:16" ht="16.95" customHeight="1" x14ac:dyDescent="0.3">
      <c r="A178" s="7" t="s">
        <v>330</v>
      </c>
      <c r="B178" s="7" t="s">
        <v>331</v>
      </c>
      <c r="C178" s="10">
        <f>SUM(C179:C181)</f>
        <v>0</v>
      </c>
      <c r="D178" s="10">
        <f t="shared" ref="D178:P178" si="17">SUM(D179:D181)</f>
        <v>0</v>
      </c>
      <c r="E178" s="10">
        <f t="shared" si="17"/>
        <v>0</v>
      </c>
      <c r="F178" s="10">
        <f t="shared" si="17"/>
        <v>0</v>
      </c>
      <c r="G178" s="10">
        <f t="shared" si="17"/>
        <v>0</v>
      </c>
      <c r="H178" s="10">
        <f t="shared" si="17"/>
        <v>0</v>
      </c>
      <c r="I178" s="10">
        <f t="shared" si="17"/>
        <v>0</v>
      </c>
      <c r="J178" s="10">
        <f t="shared" si="17"/>
        <v>0</v>
      </c>
      <c r="K178" s="10">
        <f t="shared" si="17"/>
        <v>0</v>
      </c>
      <c r="L178" s="10">
        <f t="shared" si="17"/>
        <v>0</v>
      </c>
      <c r="M178" s="10">
        <f t="shared" si="17"/>
        <v>0</v>
      </c>
      <c r="N178" s="10">
        <f t="shared" si="17"/>
        <v>0</v>
      </c>
      <c r="O178" s="10">
        <f t="shared" si="17"/>
        <v>0</v>
      </c>
      <c r="P178" s="10">
        <f t="shared" si="17"/>
        <v>0</v>
      </c>
    </row>
    <row r="179" spans="1:16" ht="16.95" customHeight="1" x14ac:dyDescent="0.3">
      <c r="A179" s="3" t="s">
        <v>332</v>
      </c>
      <c r="B179" s="3" t="s">
        <v>333</v>
      </c>
      <c r="C179" s="11">
        <v>0</v>
      </c>
      <c r="D179" s="11">
        <v>0</v>
      </c>
      <c r="E179" s="11">
        <v>0</v>
      </c>
      <c r="F179" s="11">
        <v>0</v>
      </c>
      <c r="G179" s="11">
        <v>0</v>
      </c>
      <c r="H179" s="11">
        <v>0</v>
      </c>
      <c r="I179" s="11">
        <v>0</v>
      </c>
      <c r="J179" s="11">
        <v>0</v>
      </c>
      <c r="K179" s="11">
        <v>0</v>
      </c>
      <c r="L179" s="11">
        <v>0</v>
      </c>
      <c r="M179" s="11">
        <v>0</v>
      </c>
      <c r="N179" s="11">
        <v>0</v>
      </c>
      <c r="O179" s="11">
        <v>0</v>
      </c>
      <c r="P179" s="11">
        <v>0</v>
      </c>
    </row>
    <row r="180" spans="1:16" ht="16.95" customHeight="1" x14ac:dyDescent="0.3">
      <c r="A180" s="3" t="s">
        <v>334</v>
      </c>
      <c r="B180" s="3" t="s">
        <v>335</v>
      </c>
      <c r="C180" s="11">
        <v>0</v>
      </c>
      <c r="D180" s="11">
        <v>0</v>
      </c>
      <c r="E180" s="11">
        <v>0</v>
      </c>
      <c r="F180" s="11">
        <v>0</v>
      </c>
      <c r="G180" s="11">
        <v>0</v>
      </c>
      <c r="H180" s="11">
        <v>0</v>
      </c>
      <c r="I180" s="11">
        <v>0</v>
      </c>
      <c r="J180" s="11">
        <v>0</v>
      </c>
      <c r="K180" s="11">
        <v>0</v>
      </c>
      <c r="L180" s="11">
        <v>0</v>
      </c>
      <c r="M180" s="11">
        <v>0</v>
      </c>
      <c r="N180" s="11">
        <v>0</v>
      </c>
      <c r="O180" s="11">
        <v>0</v>
      </c>
      <c r="P180" s="11">
        <v>0</v>
      </c>
    </row>
    <row r="181" spans="1:16" ht="16.95" customHeight="1" x14ac:dyDescent="0.3">
      <c r="A181" s="3" t="s">
        <v>336</v>
      </c>
      <c r="B181" s="3" t="s">
        <v>337</v>
      </c>
      <c r="C181" s="11">
        <v>0</v>
      </c>
      <c r="D181" s="11">
        <v>0</v>
      </c>
      <c r="E181" s="11">
        <v>0</v>
      </c>
      <c r="F181" s="11">
        <v>0</v>
      </c>
      <c r="G181" s="11">
        <v>0</v>
      </c>
      <c r="H181" s="11">
        <v>0</v>
      </c>
      <c r="I181" s="11">
        <v>0</v>
      </c>
      <c r="J181" s="11">
        <v>0</v>
      </c>
      <c r="K181" s="11">
        <v>0</v>
      </c>
      <c r="L181" s="11">
        <v>0</v>
      </c>
      <c r="M181" s="11">
        <v>0</v>
      </c>
      <c r="N181" s="11">
        <v>0</v>
      </c>
      <c r="O181" s="11">
        <v>0</v>
      </c>
      <c r="P181" s="11">
        <v>0</v>
      </c>
    </row>
    <row r="182" spans="1:16" ht="16.95" customHeight="1" x14ac:dyDescent="0.3">
      <c r="A182" s="7" t="s">
        <v>338</v>
      </c>
      <c r="B182" s="7" t="s">
        <v>339</v>
      </c>
      <c r="C182" s="10">
        <f>SUM(C183:C201)</f>
        <v>0</v>
      </c>
      <c r="D182" s="10">
        <f t="shared" ref="D182:P182" si="18">SUM(D183:D201)</f>
        <v>0</v>
      </c>
      <c r="E182" s="10">
        <f t="shared" si="18"/>
        <v>0</v>
      </c>
      <c r="F182" s="10">
        <f t="shared" si="18"/>
        <v>1095</v>
      </c>
      <c r="G182" s="10">
        <f t="shared" si="18"/>
        <v>250</v>
      </c>
      <c r="H182" s="10">
        <f t="shared" si="18"/>
        <v>2607</v>
      </c>
      <c r="I182" s="10">
        <f t="shared" si="18"/>
        <v>0</v>
      </c>
      <c r="J182" s="10">
        <f t="shared" si="18"/>
        <v>0</v>
      </c>
      <c r="K182" s="10">
        <f t="shared" si="18"/>
        <v>6154.7</v>
      </c>
      <c r="L182" s="10">
        <f t="shared" si="18"/>
        <v>6345.3</v>
      </c>
      <c r="M182" s="10">
        <f t="shared" si="18"/>
        <v>1599</v>
      </c>
      <c r="N182" s="10">
        <f t="shared" si="18"/>
        <v>0</v>
      </c>
      <c r="O182" s="10">
        <f t="shared" si="18"/>
        <v>4280</v>
      </c>
      <c r="P182" s="10">
        <f t="shared" si="18"/>
        <v>1280</v>
      </c>
    </row>
    <row r="183" spans="1:16" ht="16.95" customHeight="1" x14ac:dyDescent="0.3">
      <c r="A183" s="3" t="s">
        <v>340</v>
      </c>
      <c r="B183" s="3" t="s">
        <v>341</v>
      </c>
      <c r="C183" s="11">
        <v>0</v>
      </c>
      <c r="D183" s="11">
        <v>0</v>
      </c>
      <c r="E183" s="11">
        <v>0</v>
      </c>
      <c r="F183" s="11">
        <v>0</v>
      </c>
      <c r="G183" s="11">
        <v>0</v>
      </c>
      <c r="H183" s="11">
        <v>0</v>
      </c>
      <c r="I183" s="11">
        <v>0</v>
      </c>
      <c r="J183" s="11">
        <v>0</v>
      </c>
      <c r="K183" s="11">
        <v>0</v>
      </c>
      <c r="L183" s="11">
        <v>0</v>
      </c>
      <c r="M183" s="11">
        <v>0</v>
      </c>
      <c r="N183" s="11">
        <v>0</v>
      </c>
      <c r="O183" s="11">
        <v>0</v>
      </c>
      <c r="P183" s="11">
        <v>0</v>
      </c>
    </row>
    <row r="184" spans="1:16" ht="16.95" customHeight="1" x14ac:dyDescent="0.3">
      <c r="A184" s="3" t="s">
        <v>342</v>
      </c>
      <c r="B184" s="3" t="s">
        <v>343</v>
      </c>
      <c r="C184" s="11">
        <v>0</v>
      </c>
      <c r="D184" s="11">
        <v>0</v>
      </c>
      <c r="E184" s="11">
        <v>0</v>
      </c>
      <c r="F184" s="11">
        <v>0</v>
      </c>
      <c r="G184" s="11">
        <v>0</v>
      </c>
      <c r="H184" s="11">
        <v>0</v>
      </c>
      <c r="I184" s="11">
        <v>0</v>
      </c>
      <c r="J184" s="11">
        <v>0</v>
      </c>
      <c r="K184" s="11">
        <v>0</v>
      </c>
      <c r="L184" s="11">
        <v>0</v>
      </c>
      <c r="M184" s="11">
        <v>0</v>
      </c>
      <c r="N184" s="11">
        <v>0</v>
      </c>
      <c r="O184" s="11">
        <v>0</v>
      </c>
      <c r="P184" s="11">
        <v>0</v>
      </c>
    </row>
    <row r="185" spans="1:16" ht="16.95" customHeight="1" x14ac:dyDescent="0.3">
      <c r="A185" s="3" t="s">
        <v>344</v>
      </c>
      <c r="B185" s="3" t="s">
        <v>345</v>
      </c>
      <c r="C185" s="11">
        <v>0</v>
      </c>
      <c r="D185" s="11">
        <v>0</v>
      </c>
      <c r="E185" s="11">
        <v>0</v>
      </c>
      <c r="F185" s="11">
        <v>0</v>
      </c>
      <c r="G185" s="11">
        <v>0</v>
      </c>
      <c r="H185" s="11">
        <v>0</v>
      </c>
      <c r="I185" s="11">
        <v>0</v>
      </c>
      <c r="J185" s="11">
        <v>0</v>
      </c>
      <c r="K185" s="11">
        <v>0</v>
      </c>
      <c r="L185" s="11">
        <v>0</v>
      </c>
      <c r="M185" s="11">
        <v>0</v>
      </c>
      <c r="N185" s="11">
        <v>0</v>
      </c>
      <c r="O185" s="11">
        <v>0</v>
      </c>
      <c r="P185" s="11">
        <v>0</v>
      </c>
    </row>
    <row r="186" spans="1:16" ht="16.95" customHeight="1" x14ac:dyDescent="0.3">
      <c r="A186" s="3" t="s">
        <v>346</v>
      </c>
      <c r="B186" s="3" t="s">
        <v>347</v>
      </c>
      <c r="C186" s="11">
        <v>0</v>
      </c>
      <c r="D186" s="11">
        <v>0</v>
      </c>
      <c r="E186" s="11">
        <v>0</v>
      </c>
      <c r="F186" s="11">
        <v>0</v>
      </c>
      <c r="G186" s="11">
        <v>0</v>
      </c>
      <c r="H186" s="11">
        <v>0</v>
      </c>
      <c r="I186" s="11">
        <v>0</v>
      </c>
      <c r="J186" s="11">
        <v>0</v>
      </c>
      <c r="K186" s="11">
        <v>0</v>
      </c>
      <c r="L186" s="11">
        <v>0</v>
      </c>
      <c r="M186" s="11">
        <v>0</v>
      </c>
      <c r="N186" s="11">
        <v>0</v>
      </c>
      <c r="O186" s="11">
        <v>0</v>
      </c>
      <c r="P186" s="11">
        <v>0</v>
      </c>
    </row>
    <row r="187" spans="1:16" ht="16.95" customHeight="1" x14ac:dyDescent="0.3">
      <c r="A187" s="3" t="s">
        <v>348</v>
      </c>
      <c r="B187" s="3" t="s">
        <v>349</v>
      </c>
      <c r="C187" s="11">
        <v>0</v>
      </c>
      <c r="D187" s="11">
        <v>0</v>
      </c>
      <c r="E187" s="11">
        <v>0</v>
      </c>
      <c r="F187" s="11">
        <v>0</v>
      </c>
      <c r="G187" s="11">
        <v>0</v>
      </c>
      <c r="H187" s="11">
        <v>0</v>
      </c>
      <c r="I187" s="11">
        <v>0</v>
      </c>
      <c r="J187" s="11">
        <v>0</v>
      </c>
      <c r="K187" s="11">
        <v>0</v>
      </c>
      <c r="L187" s="11">
        <v>0</v>
      </c>
      <c r="M187" s="11">
        <v>0</v>
      </c>
      <c r="N187" s="11">
        <v>0</v>
      </c>
      <c r="O187" s="11">
        <v>0</v>
      </c>
      <c r="P187" s="11">
        <v>0</v>
      </c>
    </row>
    <row r="188" spans="1:16" ht="16.95" customHeight="1" x14ac:dyDescent="0.3">
      <c r="A188" s="3" t="s">
        <v>350</v>
      </c>
      <c r="B188" s="3" t="s">
        <v>351</v>
      </c>
      <c r="C188" s="11">
        <v>0</v>
      </c>
      <c r="D188" s="11">
        <v>0</v>
      </c>
      <c r="E188" s="11">
        <v>0</v>
      </c>
      <c r="F188" s="11">
        <v>0</v>
      </c>
      <c r="G188" s="11">
        <v>0</v>
      </c>
      <c r="H188" s="11">
        <v>0</v>
      </c>
      <c r="I188" s="11">
        <v>0</v>
      </c>
      <c r="J188" s="11">
        <v>0</v>
      </c>
      <c r="K188" s="11">
        <v>0</v>
      </c>
      <c r="L188" s="11">
        <v>0</v>
      </c>
      <c r="M188" s="11">
        <v>0</v>
      </c>
      <c r="N188" s="11">
        <v>0</v>
      </c>
      <c r="O188" s="11">
        <v>0</v>
      </c>
      <c r="P188" s="11">
        <v>0</v>
      </c>
    </row>
    <row r="189" spans="1:16" ht="16.95" customHeight="1" x14ac:dyDescent="0.3">
      <c r="A189" s="3" t="s">
        <v>352</v>
      </c>
      <c r="B189" s="3" t="s">
        <v>353</v>
      </c>
      <c r="C189" s="11">
        <v>0</v>
      </c>
      <c r="D189" s="11">
        <v>0</v>
      </c>
      <c r="E189" s="11">
        <v>0</v>
      </c>
      <c r="F189" s="11">
        <v>0</v>
      </c>
      <c r="G189" s="11">
        <v>0</v>
      </c>
      <c r="H189" s="11">
        <v>0</v>
      </c>
      <c r="I189" s="11">
        <v>0</v>
      </c>
      <c r="J189" s="11">
        <v>0</v>
      </c>
      <c r="K189" s="11">
        <v>6154.7</v>
      </c>
      <c r="L189" s="11">
        <v>6345.3</v>
      </c>
      <c r="M189" s="11">
        <v>0</v>
      </c>
      <c r="N189" s="11">
        <v>0</v>
      </c>
      <c r="O189" s="11">
        <v>4280</v>
      </c>
      <c r="P189" s="11">
        <v>1280</v>
      </c>
    </row>
    <row r="190" spans="1:16" ht="16.95" customHeight="1" x14ac:dyDescent="0.3">
      <c r="A190" s="3" t="s">
        <v>354</v>
      </c>
      <c r="B190" s="3" t="s">
        <v>355</v>
      </c>
      <c r="C190" s="11">
        <v>0</v>
      </c>
      <c r="D190" s="11">
        <v>0</v>
      </c>
      <c r="E190" s="11">
        <v>0</v>
      </c>
      <c r="F190" s="11">
        <v>0</v>
      </c>
      <c r="G190" s="11">
        <v>0</v>
      </c>
      <c r="H190" s="11">
        <v>0</v>
      </c>
      <c r="I190" s="11">
        <v>0</v>
      </c>
      <c r="J190" s="11">
        <v>0</v>
      </c>
      <c r="K190" s="11">
        <v>0</v>
      </c>
      <c r="L190" s="11">
        <v>0</v>
      </c>
      <c r="M190" s="11">
        <v>0</v>
      </c>
      <c r="N190" s="11">
        <v>0</v>
      </c>
      <c r="O190" s="11">
        <v>0</v>
      </c>
      <c r="P190" s="11">
        <v>0</v>
      </c>
    </row>
    <row r="191" spans="1:16" ht="16.95" customHeight="1" x14ac:dyDescent="0.3">
      <c r="A191" s="3" t="s">
        <v>356</v>
      </c>
      <c r="B191" s="3" t="s">
        <v>357</v>
      </c>
      <c r="C191" s="11">
        <v>0</v>
      </c>
      <c r="D191" s="11">
        <v>0</v>
      </c>
      <c r="E191" s="11">
        <v>0</v>
      </c>
      <c r="F191" s="11">
        <v>0</v>
      </c>
      <c r="G191" s="11">
        <v>0</v>
      </c>
      <c r="H191" s="11">
        <v>0</v>
      </c>
      <c r="I191" s="11">
        <v>0</v>
      </c>
      <c r="J191" s="11">
        <v>0</v>
      </c>
      <c r="K191" s="11">
        <v>0</v>
      </c>
      <c r="L191" s="11">
        <v>0</v>
      </c>
      <c r="M191" s="11">
        <v>0</v>
      </c>
      <c r="N191" s="11">
        <v>0</v>
      </c>
      <c r="O191" s="11">
        <v>0</v>
      </c>
      <c r="P191" s="11">
        <v>0</v>
      </c>
    </row>
    <row r="192" spans="1:16" ht="16.95" customHeight="1" x14ac:dyDescent="0.3">
      <c r="A192" s="3" t="s">
        <v>358</v>
      </c>
      <c r="B192" s="3" t="s">
        <v>359</v>
      </c>
      <c r="C192" s="11">
        <v>0</v>
      </c>
      <c r="D192" s="11">
        <v>0</v>
      </c>
      <c r="E192" s="11">
        <v>0</v>
      </c>
      <c r="F192" s="11">
        <v>0</v>
      </c>
      <c r="G192" s="11">
        <v>0</v>
      </c>
      <c r="H192" s="11">
        <v>0</v>
      </c>
      <c r="I192" s="11">
        <v>0</v>
      </c>
      <c r="J192" s="11">
        <v>0</v>
      </c>
      <c r="K192" s="11">
        <v>0</v>
      </c>
      <c r="L192" s="11">
        <v>0</v>
      </c>
      <c r="M192" s="11">
        <v>0</v>
      </c>
      <c r="N192" s="11">
        <v>0</v>
      </c>
      <c r="O192" s="11">
        <v>0</v>
      </c>
      <c r="P192" s="11">
        <v>0</v>
      </c>
    </row>
    <row r="193" spans="1:16" ht="16.95" customHeight="1" x14ac:dyDescent="0.3">
      <c r="A193" s="3" t="s">
        <v>360</v>
      </c>
      <c r="B193" s="3" t="s">
        <v>361</v>
      </c>
      <c r="C193" s="11">
        <v>0</v>
      </c>
      <c r="D193" s="11">
        <v>0</v>
      </c>
      <c r="E193" s="11">
        <v>0</v>
      </c>
      <c r="F193" s="11">
        <v>0</v>
      </c>
      <c r="G193" s="11">
        <v>0</v>
      </c>
      <c r="H193" s="11">
        <v>2607</v>
      </c>
      <c r="I193" s="11">
        <v>0</v>
      </c>
      <c r="J193" s="11">
        <v>0</v>
      </c>
      <c r="K193" s="11">
        <v>0</v>
      </c>
      <c r="L193" s="11">
        <v>0</v>
      </c>
      <c r="M193" s="11">
        <v>0</v>
      </c>
      <c r="N193" s="11">
        <v>0</v>
      </c>
      <c r="O193" s="11">
        <v>0</v>
      </c>
      <c r="P193" s="11">
        <v>0</v>
      </c>
    </row>
    <row r="194" spans="1:16" ht="16.95" customHeight="1" x14ac:dyDescent="0.3">
      <c r="A194" s="3" t="s">
        <v>362</v>
      </c>
      <c r="B194" s="3" t="s">
        <v>363</v>
      </c>
      <c r="C194" s="11">
        <v>0</v>
      </c>
      <c r="D194" s="11">
        <v>0</v>
      </c>
      <c r="E194" s="11">
        <v>0</v>
      </c>
      <c r="F194" s="11">
        <v>0</v>
      </c>
      <c r="G194" s="11">
        <v>0</v>
      </c>
      <c r="H194" s="11">
        <v>0</v>
      </c>
      <c r="I194" s="11">
        <v>0</v>
      </c>
      <c r="J194" s="11">
        <v>0</v>
      </c>
      <c r="K194" s="11">
        <v>0</v>
      </c>
      <c r="L194" s="11">
        <v>0</v>
      </c>
      <c r="M194" s="11">
        <v>0</v>
      </c>
      <c r="N194" s="11">
        <v>0</v>
      </c>
      <c r="O194" s="11">
        <v>0</v>
      </c>
      <c r="P194" s="11">
        <v>0</v>
      </c>
    </row>
    <row r="195" spans="1:16" ht="16.95" customHeight="1" x14ac:dyDescent="0.3">
      <c r="A195" s="3" t="s">
        <v>364</v>
      </c>
      <c r="B195" s="3" t="s">
        <v>365</v>
      </c>
      <c r="C195" s="11">
        <v>0</v>
      </c>
      <c r="D195" s="11">
        <v>0</v>
      </c>
      <c r="E195" s="11">
        <v>0</v>
      </c>
      <c r="F195" s="11">
        <v>0</v>
      </c>
      <c r="G195" s="11">
        <v>0</v>
      </c>
      <c r="H195" s="11">
        <v>0</v>
      </c>
      <c r="I195" s="11">
        <v>0</v>
      </c>
      <c r="J195" s="11">
        <v>0</v>
      </c>
      <c r="K195" s="11">
        <v>0</v>
      </c>
      <c r="L195" s="11">
        <v>0</v>
      </c>
      <c r="M195" s="11">
        <v>0</v>
      </c>
      <c r="N195" s="11">
        <v>0</v>
      </c>
      <c r="O195" s="11">
        <v>0</v>
      </c>
      <c r="P195" s="11">
        <v>0</v>
      </c>
    </row>
    <row r="196" spans="1:16" ht="16.95" customHeight="1" x14ac:dyDescent="0.3">
      <c r="A196" s="3" t="s">
        <v>366</v>
      </c>
      <c r="B196" s="3" t="s">
        <v>367</v>
      </c>
      <c r="C196" s="11">
        <v>0</v>
      </c>
      <c r="D196" s="11">
        <v>0</v>
      </c>
      <c r="E196" s="11">
        <v>0</v>
      </c>
      <c r="F196" s="11">
        <v>0</v>
      </c>
      <c r="G196" s="11">
        <v>0</v>
      </c>
      <c r="H196" s="11">
        <v>0</v>
      </c>
      <c r="I196" s="11">
        <v>0</v>
      </c>
      <c r="J196" s="11">
        <v>0</v>
      </c>
      <c r="K196" s="11">
        <v>0</v>
      </c>
      <c r="L196" s="11">
        <v>0</v>
      </c>
      <c r="M196" s="11">
        <v>0</v>
      </c>
      <c r="N196" s="11">
        <v>0</v>
      </c>
      <c r="O196" s="11">
        <v>0</v>
      </c>
      <c r="P196" s="11">
        <v>0</v>
      </c>
    </row>
    <row r="197" spans="1:16" ht="16.95" customHeight="1" x14ac:dyDescent="0.3">
      <c r="A197" s="3" t="s">
        <v>368</v>
      </c>
      <c r="B197" s="3" t="s">
        <v>369</v>
      </c>
      <c r="C197" s="11">
        <v>0</v>
      </c>
      <c r="D197" s="11">
        <v>0</v>
      </c>
      <c r="E197" s="11">
        <v>0</v>
      </c>
      <c r="F197" s="11">
        <v>0</v>
      </c>
      <c r="G197" s="11">
        <v>0</v>
      </c>
      <c r="H197" s="11">
        <v>0</v>
      </c>
      <c r="I197" s="11">
        <v>0</v>
      </c>
      <c r="J197" s="11">
        <v>0</v>
      </c>
      <c r="K197" s="11">
        <v>0</v>
      </c>
      <c r="L197" s="11">
        <v>0</v>
      </c>
      <c r="M197" s="11">
        <v>0</v>
      </c>
      <c r="N197" s="11">
        <v>0</v>
      </c>
      <c r="O197" s="11">
        <v>0</v>
      </c>
      <c r="P197" s="11">
        <v>0</v>
      </c>
    </row>
    <row r="198" spans="1:16" ht="16.95" customHeight="1" x14ac:dyDescent="0.3">
      <c r="A198" s="3" t="s">
        <v>370</v>
      </c>
      <c r="B198" s="3" t="s">
        <v>371</v>
      </c>
      <c r="C198" s="11">
        <v>0</v>
      </c>
      <c r="D198" s="11">
        <v>0</v>
      </c>
      <c r="E198" s="11">
        <v>0</v>
      </c>
      <c r="F198" s="11">
        <v>0</v>
      </c>
      <c r="G198" s="11">
        <v>0</v>
      </c>
      <c r="H198" s="11">
        <v>0</v>
      </c>
      <c r="I198" s="11">
        <v>0</v>
      </c>
      <c r="J198" s="11">
        <v>0</v>
      </c>
      <c r="K198" s="11">
        <v>0</v>
      </c>
      <c r="L198" s="11">
        <v>0</v>
      </c>
      <c r="M198" s="11">
        <v>0</v>
      </c>
      <c r="N198" s="11">
        <v>0</v>
      </c>
      <c r="O198" s="11">
        <v>0</v>
      </c>
      <c r="P198" s="11">
        <v>0</v>
      </c>
    </row>
    <row r="199" spans="1:16" ht="16.95" customHeight="1" x14ac:dyDescent="0.3">
      <c r="A199" s="3" t="s">
        <v>372</v>
      </c>
      <c r="B199" s="3" t="s">
        <v>373</v>
      </c>
      <c r="C199" s="11">
        <v>0</v>
      </c>
      <c r="D199" s="11">
        <v>0</v>
      </c>
      <c r="E199" s="11">
        <v>0</v>
      </c>
      <c r="F199" s="11">
        <v>0</v>
      </c>
      <c r="G199" s="11">
        <v>0</v>
      </c>
      <c r="H199" s="11">
        <v>0</v>
      </c>
      <c r="I199" s="11">
        <v>0</v>
      </c>
      <c r="J199" s="11">
        <v>0</v>
      </c>
      <c r="K199" s="11">
        <v>0</v>
      </c>
      <c r="L199" s="11">
        <v>0</v>
      </c>
      <c r="M199" s="11">
        <v>0</v>
      </c>
      <c r="N199" s="11">
        <v>0</v>
      </c>
      <c r="O199" s="11">
        <v>0</v>
      </c>
      <c r="P199" s="11">
        <v>0</v>
      </c>
    </row>
    <row r="200" spans="1:16" ht="16.95" customHeight="1" x14ac:dyDescent="0.3">
      <c r="A200" s="3" t="s">
        <v>374</v>
      </c>
      <c r="B200" s="3" t="s">
        <v>375</v>
      </c>
      <c r="C200" s="11">
        <v>0</v>
      </c>
      <c r="D200" s="11">
        <v>0</v>
      </c>
      <c r="E200" s="11">
        <v>0</v>
      </c>
      <c r="F200" s="11">
        <v>0</v>
      </c>
      <c r="G200" s="11">
        <v>0</v>
      </c>
      <c r="H200" s="11">
        <v>0</v>
      </c>
      <c r="I200" s="11">
        <v>0</v>
      </c>
      <c r="J200" s="11">
        <v>0</v>
      </c>
      <c r="K200" s="11">
        <v>0</v>
      </c>
      <c r="L200" s="11">
        <v>0</v>
      </c>
      <c r="M200" s="11">
        <v>0</v>
      </c>
      <c r="N200" s="11">
        <v>0</v>
      </c>
      <c r="O200" s="11">
        <v>0</v>
      </c>
      <c r="P200" s="11">
        <v>0</v>
      </c>
    </row>
    <row r="201" spans="1:16" ht="16.95" customHeight="1" x14ac:dyDescent="0.3">
      <c r="A201" s="3" t="s">
        <v>376</v>
      </c>
      <c r="B201" s="3" t="s">
        <v>377</v>
      </c>
      <c r="C201" s="11">
        <v>0</v>
      </c>
      <c r="D201" s="11">
        <v>0</v>
      </c>
      <c r="E201" s="11">
        <v>0</v>
      </c>
      <c r="F201" s="11">
        <v>1095</v>
      </c>
      <c r="G201" s="11">
        <v>250</v>
      </c>
      <c r="H201" s="11">
        <v>0</v>
      </c>
      <c r="I201" s="11">
        <v>0</v>
      </c>
      <c r="J201" s="11">
        <v>0</v>
      </c>
      <c r="K201" s="11">
        <v>0</v>
      </c>
      <c r="L201" s="11">
        <v>0</v>
      </c>
      <c r="M201" s="11">
        <v>1599</v>
      </c>
      <c r="N201" s="11">
        <v>0</v>
      </c>
      <c r="O201" s="11">
        <v>0</v>
      </c>
      <c r="P201" s="11">
        <v>0</v>
      </c>
    </row>
    <row r="202" spans="1:16" ht="16.95" customHeight="1" x14ac:dyDescent="0.3">
      <c r="A202" s="7" t="s">
        <v>378</v>
      </c>
      <c r="B202" s="7" t="s">
        <v>379</v>
      </c>
      <c r="C202" s="10">
        <f>SUM(C203:C214)</f>
        <v>7968</v>
      </c>
      <c r="D202" s="10">
        <f t="shared" ref="D202:P202" si="19">SUM(D203:D214)</f>
        <v>31586.77</v>
      </c>
      <c r="E202" s="10">
        <f t="shared" si="19"/>
        <v>26919.969999999998</v>
      </c>
      <c r="F202" s="10">
        <f t="shared" si="19"/>
        <v>18151.03</v>
      </c>
      <c r="G202" s="10">
        <f t="shared" si="19"/>
        <v>8850</v>
      </c>
      <c r="H202" s="10">
        <f t="shared" si="19"/>
        <v>36080.840000000004</v>
      </c>
      <c r="I202" s="10">
        <f t="shared" si="19"/>
        <v>7917.87</v>
      </c>
      <c r="J202" s="10">
        <f t="shared" si="19"/>
        <v>2394.79</v>
      </c>
      <c r="K202" s="10">
        <f t="shared" si="19"/>
        <v>7212.66</v>
      </c>
      <c r="L202" s="10">
        <f t="shared" si="19"/>
        <v>6990.1</v>
      </c>
      <c r="M202" s="10">
        <f t="shared" si="19"/>
        <v>3697.77</v>
      </c>
      <c r="N202" s="10">
        <f t="shared" si="19"/>
        <v>10709.57</v>
      </c>
      <c r="O202" s="10">
        <f t="shared" si="19"/>
        <v>7569.94</v>
      </c>
      <c r="P202" s="10">
        <f t="shared" si="19"/>
        <v>14482.670000000002</v>
      </c>
    </row>
    <row r="203" spans="1:16" ht="16.95" customHeight="1" x14ac:dyDescent="0.3">
      <c r="A203" s="3" t="s">
        <v>380</v>
      </c>
      <c r="B203" s="3" t="s">
        <v>381</v>
      </c>
      <c r="C203" s="11">
        <v>0</v>
      </c>
      <c r="D203" s="11">
        <v>0</v>
      </c>
      <c r="E203" s="11">
        <v>0</v>
      </c>
      <c r="F203" s="11">
        <v>0</v>
      </c>
      <c r="G203" s="11">
        <v>0</v>
      </c>
      <c r="H203" s="11">
        <v>251.72</v>
      </c>
      <c r="I203" s="11">
        <v>154</v>
      </c>
      <c r="J203" s="11">
        <v>691.67</v>
      </c>
      <c r="K203" s="11">
        <v>419.54</v>
      </c>
      <c r="L203" s="11">
        <v>471.98</v>
      </c>
      <c r="M203" s="11">
        <v>503.45</v>
      </c>
      <c r="N203" s="11">
        <v>0</v>
      </c>
      <c r="O203" s="11">
        <v>0</v>
      </c>
      <c r="P203" s="11">
        <v>0</v>
      </c>
    </row>
    <row r="204" spans="1:16" ht="16.95" customHeight="1" x14ac:dyDescent="0.3">
      <c r="A204" s="3" t="s">
        <v>382</v>
      </c>
      <c r="B204" s="3" t="s">
        <v>383</v>
      </c>
      <c r="C204" s="11">
        <v>0</v>
      </c>
      <c r="D204" s="11">
        <v>500</v>
      </c>
      <c r="E204" s="11">
        <v>0</v>
      </c>
      <c r="F204" s="11">
        <v>0</v>
      </c>
      <c r="G204" s="11">
        <v>0</v>
      </c>
      <c r="H204" s="11">
        <v>0</v>
      </c>
      <c r="I204" s="11">
        <v>0</v>
      </c>
      <c r="J204" s="11">
        <v>0</v>
      </c>
      <c r="K204" s="11">
        <v>0</v>
      </c>
      <c r="L204" s="11">
        <v>1500</v>
      </c>
      <c r="M204" s="11">
        <v>0</v>
      </c>
      <c r="N204" s="11">
        <v>0</v>
      </c>
      <c r="O204" s="11">
        <v>0</v>
      </c>
      <c r="P204" s="11">
        <v>2430</v>
      </c>
    </row>
    <row r="205" spans="1:16" ht="16.95" customHeight="1" x14ac:dyDescent="0.3">
      <c r="A205" s="3" t="s">
        <v>384</v>
      </c>
      <c r="B205" s="3" t="s">
        <v>385</v>
      </c>
      <c r="C205" s="11">
        <v>0</v>
      </c>
      <c r="D205" s="11">
        <v>0</v>
      </c>
      <c r="E205" s="11">
        <v>0</v>
      </c>
      <c r="F205" s="11">
        <v>0</v>
      </c>
      <c r="G205" s="11">
        <v>0</v>
      </c>
      <c r="H205" s="11">
        <v>2075</v>
      </c>
      <c r="I205" s="11">
        <v>0</v>
      </c>
      <c r="J205" s="11">
        <v>200</v>
      </c>
      <c r="K205" s="11">
        <v>0</v>
      </c>
      <c r="L205" s="11">
        <v>0</v>
      </c>
      <c r="M205" s="11">
        <v>200</v>
      </c>
      <c r="N205" s="11">
        <v>200</v>
      </c>
      <c r="O205" s="11">
        <v>200</v>
      </c>
      <c r="P205" s="11">
        <v>253</v>
      </c>
    </row>
    <row r="206" spans="1:16" ht="16.95" customHeight="1" x14ac:dyDescent="0.3">
      <c r="A206" s="3" t="s">
        <v>386</v>
      </c>
      <c r="B206" s="3" t="s">
        <v>387</v>
      </c>
      <c r="C206" s="11">
        <v>7968</v>
      </c>
      <c r="D206" s="11">
        <v>29202.2</v>
      </c>
      <c r="E206" s="11">
        <v>9040</v>
      </c>
      <c r="F206" s="11">
        <v>1600</v>
      </c>
      <c r="G206" s="11">
        <v>7810</v>
      </c>
      <c r="H206" s="11">
        <v>10240</v>
      </c>
      <c r="I206" s="11">
        <v>0</v>
      </c>
      <c r="J206" s="11">
        <v>0</v>
      </c>
      <c r="K206" s="11">
        <v>1290</v>
      </c>
      <c r="L206" s="11">
        <v>215</v>
      </c>
      <c r="M206" s="11">
        <v>430</v>
      </c>
      <c r="N206" s="11">
        <v>1075</v>
      </c>
      <c r="O206" s="11">
        <v>1075</v>
      </c>
      <c r="P206" s="11">
        <v>1075</v>
      </c>
    </row>
    <row r="207" spans="1:16" ht="16.95" customHeight="1" x14ac:dyDescent="0.3">
      <c r="A207" s="3" t="s">
        <v>388</v>
      </c>
      <c r="B207" s="3" t="s">
        <v>389</v>
      </c>
      <c r="C207" s="11">
        <v>0</v>
      </c>
      <c r="D207" s="11">
        <v>0</v>
      </c>
      <c r="E207" s="11">
        <v>12146.85</v>
      </c>
      <c r="F207" s="11">
        <v>7577.91</v>
      </c>
      <c r="G207" s="11">
        <v>0</v>
      </c>
      <c r="H207" s="11">
        <v>22861</v>
      </c>
      <c r="I207" s="11">
        <v>3960.75</v>
      </c>
      <c r="J207" s="11">
        <v>0</v>
      </c>
      <c r="K207" s="11">
        <v>0</v>
      </c>
      <c r="L207" s="11">
        <v>0</v>
      </c>
      <c r="M207" s="11">
        <v>0</v>
      </c>
      <c r="N207" s="11">
        <v>175.5</v>
      </c>
      <c r="O207" s="11">
        <v>580.25</v>
      </c>
      <c r="P207" s="11">
        <v>910.1</v>
      </c>
    </row>
    <row r="208" spans="1:16" ht="16.95" customHeight="1" x14ac:dyDescent="0.3">
      <c r="A208" s="3" t="s">
        <v>390</v>
      </c>
      <c r="B208" s="3" t="s">
        <v>391</v>
      </c>
      <c r="C208" s="11">
        <v>0</v>
      </c>
      <c r="D208" s="11">
        <v>253.12</v>
      </c>
      <c r="E208" s="11">
        <v>253.12</v>
      </c>
      <c r="F208" s="11">
        <v>253.12</v>
      </c>
      <c r="G208" s="11">
        <v>0</v>
      </c>
      <c r="H208" s="11">
        <v>253.12</v>
      </c>
      <c r="I208" s="11">
        <v>253.12</v>
      </c>
      <c r="J208" s="11">
        <v>253.12</v>
      </c>
      <c r="K208" s="11">
        <v>253.12</v>
      </c>
      <c r="L208" s="11">
        <v>253.12</v>
      </c>
      <c r="M208" s="11">
        <v>253.12</v>
      </c>
      <c r="N208" s="11">
        <v>253.16</v>
      </c>
      <c r="O208" s="11">
        <v>304.37</v>
      </c>
      <c r="P208" s="11">
        <v>304.37</v>
      </c>
    </row>
    <row r="209" spans="1:16" ht="16.95" customHeight="1" x14ac:dyDescent="0.3">
      <c r="A209" s="3" t="s">
        <v>392</v>
      </c>
      <c r="B209" s="3" t="s">
        <v>393</v>
      </c>
      <c r="C209" s="11">
        <v>0</v>
      </c>
      <c r="D209" s="11">
        <v>0</v>
      </c>
      <c r="E209" s="11">
        <v>0</v>
      </c>
      <c r="F209" s="11">
        <v>0</v>
      </c>
      <c r="G209" s="11">
        <v>0</v>
      </c>
      <c r="H209" s="11">
        <v>0</v>
      </c>
      <c r="I209" s="11">
        <v>0</v>
      </c>
      <c r="J209" s="11">
        <v>0</v>
      </c>
      <c r="K209" s="11">
        <v>0</v>
      </c>
      <c r="L209" s="11">
        <v>0</v>
      </c>
      <c r="M209" s="11">
        <v>0</v>
      </c>
      <c r="N209" s="11">
        <v>0</v>
      </c>
      <c r="O209" s="11">
        <v>0</v>
      </c>
      <c r="P209" s="11">
        <v>0</v>
      </c>
    </row>
    <row r="210" spans="1:16" ht="16.95" customHeight="1" x14ac:dyDescent="0.3">
      <c r="A210" s="3" t="s">
        <v>394</v>
      </c>
      <c r="B210" s="3" t="s">
        <v>395</v>
      </c>
      <c r="C210" s="11">
        <v>0</v>
      </c>
      <c r="D210" s="11">
        <v>1631.45</v>
      </c>
      <c r="E210" s="11">
        <v>5480</v>
      </c>
      <c r="F210" s="11">
        <v>8720</v>
      </c>
      <c r="G210" s="11">
        <v>1040</v>
      </c>
      <c r="H210" s="11">
        <v>400</v>
      </c>
      <c r="I210" s="11">
        <v>2800</v>
      </c>
      <c r="J210" s="11">
        <v>500</v>
      </c>
      <c r="K210" s="11">
        <v>4500</v>
      </c>
      <c r="L210" s="11">
        <v>3800</v>
      </c>
      <c r="M210" s="11">
        <v>2311.1999999999998</v>
      </c>
      <c r="N210" s="11">
        <v>7505.91</v>
      </c>
      <c r="O210" s="11">
        <v>4660.32</v>
      </c>
      <c r="P210" s="11">
        <v>8760.2000000000007</v>
      </c>
    </row>
    <row r="211" spans="1:16" ht="16.95" customHeight="1" x14ac:dyDescent="0.3">
      <c r="A211" s="3" t="s">
        <v>396</v>
      </c>
      <c r="B211" s="3" t="s">
        <v>397</v>
      </c>
      <c r="C211" s="11">
        <v>0</v>
      </c>
      <c r="D211" s="11">
        <v>0</v>
      </c>
      <c r="E211" s="11">
        <v>0</v>
      </c>
      <c r="F211" s="11">
        <v>0</v>
      </c>
      <c r="G211" s="11">
        <v>0</v>
      </c>
      <c r="H211" s="11">
        <v>0</v>
      </c>
      <c r="I211" s="11">
        <v>750</v>
      </c>
      <c r="J211" s="11">
        <v>750</v>
      </c>
      <c r="K211" s="11">
        <v>750</v>
      </c>
      <c r="L211" s="11">
        <v>750</v>
      </c>
      <c r="M211" s="11">
        <v>0</v>
      </c>
      <c r="N211" s="11">
        <v>1500</v>
      </c>
      <c r="O211" s="11">
        <v>750</v>
      </c>
      <c r="P211" s="11">
        <v>750</v>
      </c>
    </row>
    <row r="212" spans="1:16" ht="16.95" customHeight="1" x14ac:dyDescent="0.3">
      <c r="A212" s="3" t="s">
        <v>398</v>
      </c>
      <c r="B212" s="3" t="s">
        <v>399</v>
      </c>
      <c r="C212" s="11">
        <v>0</v>
      </c>
      <c r="D212" s="11">
        <v>0</v>
      </c>
      <c r="E212" s="11">
        <v>0</v>
      </c>
      <c r="F212" s="11">
        <v>0</v>
      </c>
      <c r="G212" s="11">
        <v>0</v>
      </c>
      <c r="H212" s="11">
        <v>0</v>
      </c>
      <c r="I212" s="11">
        <v>0</v>
      </c>
      <c r="J212" s="11">
        <v>0</v>
      </c>
      <c r="K212" s="11">
        <v>0</v>
      </c>
      <c r="L212" s="11">
        <v>0</v>
      </c>
      <c r="M212" s="11">
        <v>0</v>
      </c>
      <c r="N212" s="11">
        <v>0</v>
      </c>
      <c r="O212" s="11">
        <v>0</v>
      </c>
      <c r="P212" s="11">
        <v>0</v>
      </c>
    </row>
    <row r="213" spans="1:16" ht="16.95" customHeight="1" x14ac:dyDescent="0.3">
      <c r="A213" s="3" t="s">
        <v>400</v>
      </c>
      <c r="B213" s="3" t="s">
        <v>401</v>
      </c>
      <c r="C213" s="11">
        <v>0</v>
      </c>
      <c r="D213" s="11">
        <v>0</v>
      </c>
      <c r="E213" s="11">
        <v>0</v>
      </c>
      <c r="F213" s="11">
        <v>0</v>
      </c>
      <c r="G213" s="11">
        <v>0</v>
      </c>
      <c r="H213" s="11">
        <v>0</v>
      </c>
      <c r="I213" s="11">
        <v>0</v>
      </c>
      <c r="J213" s="11">
        <v>0</v>
      </c>
      <c r="K213" s="11">
        <v>0</v>
      </c>
      <c r="L213" s="11">
        <v>0</v>
      </c>
      <c r="M213" s="11">
        <v>0</v>
      </c>
      <c r="N213" s="11">
        <v>0</v>
      </c>
      <c r="O213" s="11">
        <v>0</v>
      </c>
      <c r="P213" s="11">
        <v>0</v>
      </c>
    </row>
    <row r="214" spans="1:16" ht="16.95" customHeight="1" x14ac:dyDescent="0.3">
      <c r="A214" s="3" t="s">
        <v>402</v>
      </c>
      <c r="B214" s="3" t="s">
        <v>403</v>
      </c>
      <c r="C214" s="11">
        <v>0</v>
      </c>
      <c r="D214" s="11">
        <v>0</v>
      </c>
      <c r="E214" s="11">
        <v>0</v>
      </c>
      <c r="F214" s="11">
        <v>0</v>
      </c>
      <c r="G214" s="11">
        <v>0</v>
      </c>
      <c r="H214" s="11">
        <v>0</v>
      </c>
      <c r="I214" s="11">
        <v>0</v>
      </c>
      <c r="J214" s="11">
        <v>0</v>
      </c>
      <c r="K214" s="11">
        <v>0</v>
      </c>
      <c r="L214" s="11">
        <v>0</v>
      </c>
      <c r="M214" s="11">
        <v>0</v>
      </c>
      <c r="N214" s="11">
        <v>0</v>
      </c>
      <c r="O214" s="11">
        <v>0</v>
      </c>
      <c r="P214" s="11">
        <v>0</v>
      </c>
    </row>
    <row r="215" spans="1:16" ht="16.95" customHeight="1" x14ac:dyDescent="0.3">
      <c r="A215" s="7" t="s">
        <v>404</v>
      </c>
      <c r="B215" s="7" t="s">
        <v>405</v>
      </c>
      <c r="C215" s="10">
        <f>SUM(C216:C220)</f>
        <v>1129.6999999999998</v>
      </c>
      <c r="D215" s="10">
        <f t="shared" ref="D215:O215" si="20">SUM(D216:D220)</f>
        <v>4519.6500000000005</v>
      </c>
      <c r="E215" s="10">
        <f t="shared" si="20"/>
        <v>3422.1499999999996</v>
      </c>
      <c r="F215" s="10">
        <f t="shared" si="20"/>
        <v>2245.6999999999998</v>
      </c>
      <c r="G215" s="10">
        <f t="shared" si="20"/>
        <v>9479.56</v>
      </c>
      <c r="H215" s="10">
        <f t="shared" si="20"/>
        <v>7188.6</v>
      </c>
      <c r="I215" s="10">
        <f t="shared" si="20"/>
        <v>68206.33</v>
      </c>
      <c r="J215" s="10">
        <f t="shared" si="20"/>
        <v>16025.03</v>
      </c>
      <c r="K215" s="10">
        <f t="shared" si="20"/>
        <v>24415.599999999999</v>
      </c>
      <c r="L215" s="10">
        <f t="shared" si="20"/>
        <v>9658.9</v>
      </c>
      <c r="M215" s="10">
        <f t="shared" si="20"/>
        <v>17400.900000000001</v>
      </c>
      <c r="N215" s="10">
        <f t="shared" si="20"/>
        <v>12682.8</v>
      </c>
      <c r="O215" s="10">
        <f t="shared" si="20"/>
        <v>7203.8600000000006</v>
      </c>
      <c r="P215" s="10">
        <f>SUM(P216:P220)</f>
        <v>8011.6</v>
      </c>
    </row>
    <row r="216" spans="1:16" ht="16.95" customHeight="1" x14ac:dyDescent="0.3">
      <c r="A216" s="3" t="s">
        <v>406</v>
      </c>
      <c r="B216" s="3" t="s">
        <v>407</v>
      </c>
      <c r="C216" s="11">
        <v>730.8</v>
      </c>
      <c r="D216" s="11">
        <v>920.6</v>
      </c>
      <c r="E216" s="11">
        <v>1435.95</v>
      </c>
      <c r="F216" s="11">
        <v>1405.7</v>
      </c>
      <c r="G216" s="11">
        <v>1135.0999999999999</v>
      </c>
      <c r="H216" s="11">
        <v>2640</v>
      </c>
      <c r="I216" s="11">
        <v>5397.39</v>
      </c>
      <c r="J216" s="11">
        <v>7267.31</v>
      </c>
      <c r="K216" s="11">
        <v>7899.6</v>
      </c>
      <c r="L216" s="11">
        <v>6010</v>
      </c>
      <c r="M216" s="11">
        <v>10097.4</v>
      </c>
      <c r="N216" s="11">
        <v>9534</v>
      </c>
      <c r="O216" s="11">
        <v>2346.2600000000002</v>
      </c>
      <c r="P216" s="11">
        <v>2002.2</v>
      </c>
    </row>
    <row r="217" spans="1:16" ht="16.95" customHeight="1" x14ac:dyDescent="0.3">
      <c r="A217" s="3" t="s">
        <v>408</v>
      </c>
      <c r="B217" s="3" t="s">
        <v>409</v>
      </c>
      <c r="C217" s="11">
        <v>0</v>
      </c>
      <c r="D217" s="11">
        <v>3200.25</v>
      </c>
      <c r="E217" s="11">
        <v>1310</v>
      </c>
      <c r="F217" s="11">
        <v>840</v>
      </c>
      <c r="G217" s="11">
        <v>8344.4599999999991</v>
      </c>
      <c r="H217" s="11">
        <v>760</v>
      </c>
      <c r="I217" s="11">
        <v>62055.06</v>
      </c>
      <c r="J217" s="11">
        <v>8631</v>
      </c>
      <c r="K217" s="11">
        <v>15648</v>
      </c>
      <c r="L217" s="11">
        <v>2452.5</v>
      </c>
      <c r="M217" s="11">
        <v>6276.5</v>
      </c>
      <c r="N217" s="11">
        <v>2750</v>
      </c>
      <c r="O217" s="11">
        <v>4000</v>
      </c>
      <c r="P217" s="11">
        <v>3616.6</v>
      </c>
    </row>
    <row r="218" spans="1:16" ht="16.95" customHeight="1" x14ac:dyDescent="0.3">
      <c r="A218" s="3" t="s">
        <v>410</v>
      </c>
      <c r="B218" s="3" t="s">
        <v>411</v>
      </c>
      <c r="C218" s="11">
        <v>0</v>
      </c>
      <c r="D218" s="11">
        <v>0</v>
      </c>
      <c r="E218" s="11">
        <v>0</v>
      </c>
      <c r="F218" s="11">
        <v>0</v>
      </c>
      <c r="G218" s="11">
        <v>0</v>
      </c>
      <c r="H218" s="11">
        <v>0</v>
      </c>
      <c r="I218" s="11">
        <v>355.08</v>
      </c>
      <c r="J218" s="11">
        <v>126.72</v>
      </c>
      <c r="K218" s="11">
        <v>0</v>
      </c>
      <c r="L218" s="11">
        <v>0</v>
      </c>
      <c r="M218" s="11">
        <v>0</v>
      </c>
      <c r="N218" s="11">
        <v>0</v>
      </c>
      <c r="O218" s="11">
        <v>0</v>
      </c>
      <c r="P218" s="11">
        <v>0</v>
      </c>
    </row>
    <row r="219" spans="1:16" ht="16.95" customHeight="1" x14ac:dyDescent="0.3">
      <c r="A219" s="3" t="s">
        <v>412</v>
      </c>
      <c r="B219" s="3" t="s">
        <v>413</v>
      </c>
      <c r="C219" s="11">
        <v>0</v>
      </c>
      <c r="D219" s="11">
        <v>0</v>
      </c>
      <c r="E219" s="11">
        <v>0</v>
      </c>
      <c r="F219" s="11">
        <v>0</v>
      </c>
      <c r="G219" s="11">
        <v>0</v>
      </c>
      <c r="H219" s="11">
        <v>0</v>
      </c>
      <c r="I219" s="11">
        <v>0</v>
      </c>
      <c r="J219" s="11">
        <v>0</v>
      </c>
      <c r="K219" s="11">
        <v>0</v>
      </c>
      <c r="L219" s="11">
        <v>0</v>
      </c>
      <c r="M219" s="11">
        <v>0</v>
      </c>
      <c r="N219" s="11">
        <v>0</v>
      </c>
      <c r="O219" s="11">
        <v>0</v>
      </c>
      <c r="P219" s="11">
        <v>0</v>
      </c>
    </row>
    <row r="220" spans="1:16" ht="16.95" customHeight="1" x14ac:dyDescent="0.3">
      <c r="A220" s="3" t="s">
        <v>414</v>
      </c>
      <c r="B220" s="3" t="s">
        <v>415</v>
      </c>
      <c r="C220" s="11">
        <v>398.9</v>
      </c>
      <c r="D220" s="11">
        <v>398.8</v>
      </c>
      <c r="E220" s="11">
        <v>676.2</v>
      </c>
      <c r="F220" s="11">
        <v>0</v>
      </c>
      <c r="G220" s="11">
        <v>0</v>
      </c>
      <c r="H220" s="11">
        <v>3788.6</v>
      </c>
      <c r="I220" s="11">
        <v>398.8</v>
      </c>
      <c r="J220" s="11">
        <v>0</v>
      </c>
      <c r="K220" s="11">
        <v>868</v>
      </c>
      <c r="L220" s="11">
        <v>1196.4000000000001</v>
      </c>
      <c r="M220" s="11">
        <v>1027</v>
      </c>
      <c r="N220" s="11">
        <v>398.8</v>
      </c>
      <c r="O220" s="11">
        <v>857.6</v>
      </c>
      <c r="P220" s="11">
        <v>2392.8000000000002</v>
      </c>
    </row>
    <row r="221" spans="1:16" ht="16.95" customHeight="1" x14ac:dyDescent="0.3">
      <c r="A221" s="7" t="s">
        <v>416</v>
      </c>
      <c r="B221" s="7" t="s">
        <v>417</v>
      </c>
      <c r="C221" s="10">
        <f>SUM(C222:C241)</f>
        <v>3508.5</v>
      </c>
      <c r="D221" s="10">
        <f t="shared" ref="D221:P221" si="21">SUM(D222:D241)</f>
        <v>3626.8</v>
      </c>
      <c r="E221" s="10">
        <f t="shared" si="21"/>
        <v>10306.33</v>
      </c>
      <c r="F221" s="10">
        <f t="shared" si="21"/>
        <v>22571.379999999997</v>
      </c>
      <c r="G221" s="10">
        <f t="shared" si="21"/>
        <v>11702.17</v>
      </c>
      <c r="H221" s="10">
        <f t="shared" si="21"/>
        <v>35254.07</v>
      </c>
      <c r="I221" s="10">
        <f t="shared" si="21"/>
        <v>29503.940000000002</v>
      </c>
      <c r="J221" s="10">
        <f t="shared" si="21"/>
        <v>15049.130000000001</v>
      </c>
      <c r="K221" s="10">
        <f t="shared" si="21"/>
        <v>24166.3</v>
      </c>
      <c r="L221" s="10">
        <f t="shared" si="21"/>
        <v>28959.850000000002</v>
      </c>
      <c r="M221" s="10">
        <f t="shared" si="21"/>
        <v>26868.799999999999</v>
      </c>
      <c r="N221" s="10">
        <f t="shared" si="21"/>
        <v>37193.560000000005</v>
      </c>
      <c r="O221" s="10">
        <f t="shared" si="21"/>
        <v>45117.67</v>
      </c>
      <c r="P221" s="10">
        <f t="shared" si="21"/>
        <v>39374.92</v>
      </c>
    </row>
    <row r="222" spans="1:16" ht="16.95" customHeight="1" x14ac:dyDescent="0.3">
      <c r="A222" s="3" t="s">
        <v>418</v>
      </c>
      <c r="B222" s="3" t="s">
        <v>419</v>
      </c>
      <c r="C222" s="11">
        <v>0</v>
      </c>
      <c r="D222" s="11">
        <v>0</v>
      </c>
      <c r="E222" s="11">
        <v>0</v>
      </c>
      <c r="F222" s="11">
        <v>0</v>
      </c>
      <c r="G222" s="11">
        <v>0</v>
      </c>
      <c r="H222" s="11">
        <v>0</v>
      </c>
      <c r="I222" s="11">
        <v>0</v>
      </c>
      <c r="J222" s="11">
        <v>0</v>
      </c>
      <c r="K222" s="11">
        <v>0</v>
      </c>
      <c r="L222" s="11">
        <v>0</v>
      </c>
      <c r="M222" s="11">
        <v>0</v>
      </c>
      <c r="N222" s="11">
        <v>0</v>
      </c>
      <c r="O222" s="11">
        <v>0</v>
      </c>
      <c r="P222" s="11">
        <v>0</v>
      </c>
    </row>
    <row r="223" spans="1:16" ht="16.95" customHeight="1" x14ac:dyDescent="0.3">
      <c r="A223" s="3" t="s">
        <v>420</v>
      </c>
      <c r="B223" s="3" t="s">
        <v>421</v>
      </c>
      <c r="C223" s="11">
        <v>0</v>
      </c>
      <c r="D223" s="11">
        <v>0</v>
      </c>
      <c r="E223" s="11">
        <v>0</v>
      </c>
      <c r="F223" s="11">
        <v>0</v>
      </c>
      <c r="G223" s="11">
        <v>0</v>
      </c>
      <c r="H223" s="11">
        <v>5300</v>
      </c>
      <c r="I223" s="11">
        <v>0</v>
      </c>
      <c r="J223" s="11">
        <v>0</v>
      </c>
      <c r="K223" s="11">
        <v>0</v>
      </c>
      <c r="L223" s="11">
        <v>0</v>
      </c>
      <c r="M223" s="11">
        <v>0</v>
      </c>
      <c r="N223" s="11">
        <v>0</v>
      </c>
      <c r="O223" s="11">
        <v>0</v>
      </c>
      <c r="P223" s="11">
        <v>0</v>
      </c>
    </row>
    <row r="224" spans="1:16" ht="16.95" customHeight="1" x14ac:dyDescent="0.3">
      <c r="A224" s="3" t="s">
        <v>422</v>
      </c>
      <c r="B224" s="3" t="s">
        <v>423</v>
      </c>
      <c r="C224" s="11">
        <v>0</v>
      </c>
      <c r="D224" s="11">
        <v>0</v>
      </c>
      <c r="E224" s="11">
        <v>0</v>
      </c>
      <c r="F224" s="11">
        <v>0</v>
      </c>
      <c r="G224" s="11">
        <v>0</v>
      </c>
      <c r="H224" s="11">
        <v>0</v>
      </c>
      <c r="I224" s="11">
        <v>0</v>
      </c>
      <c r="J224" s="11">
        <v>0</v>
      </c>
      <c r="K224" s="11">
        <v>0</v>
      </c>
      <c r="L224" s="11">
        <v>0</v>
      </c>
      <c r="M224" s="11">
        <v>0</v>
      </c>
      <c r="N224" s="11">
        <v>0</v>
      </c>
      <c r="O224" s="11">
        <v>0</v>
      </c>
      <c r="P224" s="11">
        <v>0</v>
      </c>
    </row>
    <row r="225" spans="1:16" ht="16.95" customHeight="1" x14ac:dyDescent="0.3">
      <c r="A225" s="3" t="s">
        <v>424</v>
      </c>
      <c r="B225" s="3" t="s">
        <v>425</v>
      </c>
      <c r="C225" s="11">
        <v>0</v>
      </c>
      <c r="D225" s="11">
        <v>0</v>
      </c>
      <c r="E225" s="11">
        <v>0</v>
      </c>
      <c r="F225" s="11">
        <v>0</v>
      </c>
      <c r="G225" s="11">
        <v>0</v>
      </c>
      <c r="H225" s="11">
        <v>3307.55</v>
      </c>
      <c r="I225" s="11">
        <v>14872.99</v>
      </c>
      <c r="J225" s="11">
        <v>12588.95</v>
      </c>
      <c r="K225" s="11">
        <v>5400</v>
      </c>
      <c r="L225" s="11">
        <v>522.58000000000004</v>
      </c>
      <c r="M225" s="11">
        <v>7933.72</v>
      </c>
      <c r="N225" s="11">
        <v>15789.04</v>
      </c>
      <c r="O225" s="11">
        <v>36476.14</v>
      </c>
      <c r="P225" s="11">
        <v>21323.94</v>
      </c>
    </row>
    <row r="226" spans="1:16" ht="16.95" customHeight="1" x14ac:dyDescent="0.3">
      <c r="A226" s="3" t="s">
        <v>426</v>
      </c>
      <c r="B226" s="3" t="s">
        <v>427</v>
      </c>
      <c r="C226" s="11">
        <v>0</v>
      </c>
      <c r="D226" s="11">
        <v>0</v>
      </c>
      <c r="E226" s="11">
        <v>0</v>
      </c>
      <c r="F226" s="11">
        <v>0</v>
      </c>
      <c r="G226" s="11">
        <v>0</v>
      </c>
      <c r="H226" s="11">
        <v>0</v>
      </c>
      <c r="I226" s="11">
        <v>270</v>
      </c>
      <c r="J226" s="11">
        <v>270.55</v>
      </c>
      <c r="K226" s="11">
        <v>10871.74</v>
      </c>
      <c r="L226" s="11">
        <v>18155.87</v>
      </c>
      <c r="M226" s="11">
        <v>7685.67</v>
      </c>
      <c r="N226" s="11">
        <v>9929.5</v>
      </c>
      <c r="O226" s="11">
        <v>3600</v>
      </c>
      <c r="P226" s="11">
        <v>5100</v>
      </c>
    </row>
    <row r="227" spans="1:16" ht="16.95" customHeight="1" x14ac:dyDescent="0.3">
      <c r="A227" s="3" t="s">
        <v>428</v>
      </c>
      <c r="B227" s="3" t="s">
        <v>429</v>
      </c>
      <c r="C227" s="11">
        <v>0</v>
      </c>
      <c r="D227" s="11">
        <v>0</v>
      </c>
      <c r="E227" s="11">
        <v>0</v>
      </c>
      <c r="F227" s="11">
        <v>0</v>
      </c>
      <c r="G227" s="11">
        <v>0</v>
      </c>
      <c r="H227" s="11">
        <v>0</v>
      </c>
      <c r="I227" s="11">
        <v>0</v>
      </c>
      <c r="J227" s="11">
        <v>0</v>
      </c>
      <c r="K227" s="11">
        <v>0</v>
      </c>
      <c r="L227" s="11">
        <v>0</v>
      </c>
      <c r="M227" s="11">
        <v>0</v>
      </c>
      <c r="N227" s="11">
        <v>0</v>
      </c>
      <c r="O227" s="11">
        <v>0</v>
      </c>
      <c r="P227" s="11">
        <v>0</v>
      </c>
    </row>
    <row r="228" spans="1:16" ht="16.95" customHeight="1" x14ac:dyDescent="0.3">
      <c r="A228" s="3" t="s">
        <v>430</v>
      </c>
      <c r="B228" s="3" t="s">
        <v>431</v>
      </c>
      <c r="C228" s="11">
        <v>0</v>
      </c>
      <c r="D228" s="11">
        <v>0</v>
      </c>
      <c r="E228" s="11">
        <v>0</v>
      </c>
      <c r="F228" s="11">
        <v>0</v>
      </c>
      <c r="G228" s="11">
        <v>0</v>
      </c>
      <c r="H228" s="11">
        <v>0</v>
      </c>
      <c r="I228" s="11">
        <v>0</v>
      </c>
      <c r="J228" s="11">
        <v>0</v>
      </c>
      <c r="K228" s="11">
        <v>0</v>
      </c>
      <c r="L228" s="11">
        <v>0</v>
      </c>
      <c r="M228" s="11">
        <v>0</v>
      </c>
      <c r="N228" s="11">
        <v>0</v>
      </c>
      <c r="O228" s="11">
        <v>0</v>
      </c>
      <c r="P228" s="11">
        <v>0</v>
      </c>
    </row>
    <row r="229" spans="1:16" ht="16.95" customHeight="1" x14ac:dyDescent="0.3">
      <c r="A229" s="3" t="s">
        <v>432</v>
      </c>
      <c r="B229" s="3" t="s">
        <v>433</v>
      </c>
      <c r="C229" s="11">
        <v>0</v>
      </c>
      <c r="D229" s="11">
        <v>0</v>
      </c>
      <c r="E229" s="11">
        <v>0</v>
      </c>
      <c r="F229" s="11">
        <v>0</v>
      </c>
      <c r="G229" s="11">
        <v>0</v>
      </c>
      <c r="H229" s="11">
        <v>0</v>
      </c>
      <c r="I229" s="11">
        <v>0</v>
      </c>
      <c r="J229" s="11">
        <v>0</v>
      </c>
      <c r="K229" s="11">
        <v>0</v>
      </c>
      <c r="L229" s="11">
        <v>0</v>
      </c>
      <c r="M229" s="11">
        <v>0</v>
      </c>
      <c r="N229" s="11">
        <v>0</v>
      </c>
      <c r="O229" s="11">
        <v>0</v>
      </c>
      <c r="P229" s="11">
        <v>0</v>
      </c>
    </row>
    <row r="230" spans="1:16" ht="16.95" customHeight="1" x14ac:dyDescent="0.3">
      <c r="A230" s="3" t="s">
        <v>434</v>
      </c>
      <c r="B230" s="3" t="s">
        <v>435</v>
      </c>
      <c r="C230" s="11">
        <v>0</v>
      </c>
      <c r="D230" s="11">
        <v>0</v>
      </c>
      <c r="E230" s="11">
        <v>0</v>
      </c>
      <c r="F230" s="11">
        <v>0</v>
      </c>
      <c r="G230" s="11">
        <v>0</v>
      </c>
      <c r="H230" s="11">
        <v>0</v>
      </c>
      <c r="I230" s="11">
        <v>0</v>
      </c>
      <c r="J230" s="11">
        <v>0</v>
      </c>
      <c r="K230" s="11">
        <v>0</v>
      </c>
      <c r="L230" s="11">
        <v>0</v>
      </c>
      <c r="M230" s="11">
        <v>0</v>
      </c>
      <c r="N230" s="11">
        <v>0</v>
      </c>
      <c r="O230" s="11">
        <v>0</v>
      </c>
      <c r="P230" s="11">
        <v>0</v>
      </c>
    </row>
    <row r="231" spans="1:16" ht="16.95" customHeight="1" x14ac:dyDescent="0.3">
      <c r="A231" s="3" t="s">
        <v>436</v>
      </c>
      <c r="B231" s="3" t="s">
        <v>437</v>
      </c>
      <c r="C231" s="11">
        <v>3174.5</v>
      </c>
      <c r="D231" s="11">
        <v>3422.8</v>
      </c>
      <c r="E231" s="11">
        <v>2776.33</v>
      </c>
      <c r="F231" s="11">
        <v>5538.99</v>
      </c>
      <c r="G231" s="11">
        <v>4012.14</v>
      </c>
      <c r="H231" s="11">
        <v>10288.19</v>
      </c>
      <c r="I231" s="11">
        <v>1393.51</v>
      </c>
      <c r="J231" s="11">
        <v>2189.63</v>
      </c>
      <c r="K231" s="11">
        <v>3886.1</v>
      </c>
      <c r="L231" s="11">
        <v>5763.98</v>
      </c>
      <c r="M231" s="11">
        <v>2853.64</v>
      </c>
      <c r="N231" s="11">
        <v>3352.45</v>
      </c>
      <c r="O231" s="11">
        <v>3341.53</v>
      </c>
      <c r="P231" s="11">
        <v>7381.5</v>
      </c>
    </row>
    <row r="232" spans="1:16" ht="16.95" customHeight="1" x14ac:dyDescent="0.3">
      <c r="A232" s="3" t="s">
        <v>438</v>
      </c>
      <c r="B232" s="3" t="s">
        <v>439</v>
      </c>
      <c r="C232" s="11">
        <v>0</v>
      </c>
      <c r="D232" s="11">
        <v>0</v>
      </c>
      <c r="E232" s="11">
        <v>0</v>
      </c>
      <c r="F232" s="11">
        <v>0</v>
      </c>
      <c r="G232" s="11">
        <v>0</v>
      </c>
      <c r="H232" s="11">
        <v>0</v>
      </c>
      <c r="I232" s="11">
        <v>0</v>
      </c>
      <c r="J232" s="11">
        <v>0</v>
      </c>
      <c r="K232" s="11">
        <v>0</v>
      </c>
      <c r="L232" s="11">
        <v>0</v>
      </c>
      <c r="M232" s="11">
        <v>0</v>
      </c>
      <c r="N232" s="11">
        <v>0</v>
      </c>
      <c r="O232" s="11">
        <v>0</v>
      </c>
      <c r="P232" s="11">
        <v>0</v>
      </c>
    </row>
    <row r="233" spans="1:16" ht="16.95" customHeight="1" x14ac:dyDescent="0.3">
      <c r="A233" s="3" t="s">
        <v>440</v>
      </c>
      <c r="B233" s="3" t="s">
        <v>441</v>
      </c>
      <c r="C233" s="11">
        <v>0</v>
      </c>
      <c r="D233" s="11">
        <v>0</v>
      </c>
      <c r="E233" s="11">
        <v>0</v>
      </c>
      <c r="F233" s="11">
        <v>0</v>
      </c>
      <c r="G233" s="11">
        <v>0</v>
      </c>
      <c r="H233" s="11">
        <v>0</v>
      </c>
      <c r="I233" s="11">
        <v>0</v>
      </c>
      <c r="J233" s="11">
        <v>0</v>
      </c>
      <c r="K233" s="11">
        <v>0</v>
      </c>
      <c r="L233" s="11">
        <v>0</v>
      </c>
      <c r="M233" s="11">
        <v>0</v>
      </c>
      <c r="N233" s="11">
        <v>0</v>
      </c>
      <c r="O233" s="11">
        <v>0</v>
      </c>
      <c r="P233" s="11">
        <v>0</v>
      </c>
    </row>
    <row r="234" spans="1:16" ht="16.95" customHeight="1" x14ac:dyDescent="0.3">
      <c r="A234" s="3" t="s">
        <v>442</v>
      </c>
      <c r="B234" s="3" t="s">
        <v>443</v>
      </c>
      <c r="C234" s="11">
        <v>0</v>
      </c>
      <c r="D234" s="11">
        <v>0</v>
      </c>
      <c r="E234" s="11">
        <v>0</v>
      </c>
      <c r="F234" s="11">
        <v>0</v>
      </c>
      <c r="G234" s="11">
        <v>0</v>
      </c>
      <c r="H234" s="11">
        <v>0</v>
      </c>
      <c r="I234" s="11">
        <v>0</v>
      </c>
      <c r="J234" s="11">
        <v>0</v>
      </c>
      <c r="K234" s="11">
        <v>0</v>
      </c>
      <c r="L234" s="11">
        <v>0</v>
      </c>
      <c r="M234" s="11">
        <v>0</v>
      </c>
      <c r="N234" s="11">
        <v>0</v>
      </c>
      <c r="O234" s="11">
        <v>0</v>
      </c>
      <c r="P234" s="11">
        <v>0</v>
      </c>
    </row>
    <row r="235" spans="1:16" ht="16.95" customHeight="1" x14ac:dyDescent="0.3">
      <c r="A235" s="3" t="s">
        <v>444</v>
      </c>
      <c r="B235" s="3" t="s">
        <v>445</v>
      </c>
      <c r="C235" s="11">
        <v>0</v>
      </c>
      <c r="D235" s="11">
        <v>0</v>
      </c>
      <c r="E235" s="11">
        <v>0</v>
      </c>
      <c r="F235" s="11">
        <v>0</v>
      </c>
      <c r="G235" s="11">
        <v>0</v>
      </c>
      <c r="H235" s="11">
        <v>0</v>
      </c>
      <c r="I235" s="11">
        <v>0</v>
      </c>
      <c r="J235" s="11">
        <v>0</v>
      </c>
      <c r="K235" s="11">
        <v>0</v>
      </c>
      <c r="L235" s="11">
        <v>0</v>
      </c>
      <c r="M235" s="11">
        <v>0</v>
      </c>
      <c r="N235" s="11">
        <v>0</v>
      </c>
      <c r="O235" s="11">
        <v>0</v>
      </c>
      <c r="P235" s="11">
        <v>0</v>
      </c>
    </row>
    <row r="236" spans="1:16" ht="16.95" customHeight="1" x14ac:dyDescent="0.3">
      <c r="A236" s="3" t="s">
        <v>446</v>
      </c>
      <c r="B236" s="3" t="s">
        <v>447</v>
      </c>
      <c r="C236" s="11">
        <v>0</v>
      </c>
      <c r="D236" s="11">
        <v>0</v>
      </c>
      <c r="E236" s="11">
        <v>0</v>
      </c>
      <c r="F236" s="11">
        <v>0</v>
      </c>
      <c r="G236" s="11">
        <v>0</v>
      </c>
      <c r="H236" s="11">
        <v>0</v>
      </c>
      <c r="I236" s="11">
        <v>0</v>
      </c>
      <c r="J236" s="11">
        <v>0</v>
      </c>
      <c r="K236" s="11">
        <v>0</v>
      </c>
      <c r="L236" s="11">
        <v>0</v>
      </c>
      <c r="M236" s="11">
        <v>0</v>
      </c>
      <c r="N236" s="11">
        <v>0</v>
      </c>
      <c r="O236" s="11">
        <v>0</v>
      </c>
      <c r="P236" s="11">
        <v>0</v>
      </c>
    </row>
    <row r="237" spans="1:16" ht="16.95" customHeight="1" x14ac:dyDescent="0.3">
      <c r="A237" s="3" t="s">
        <v>448</v>
      </c>
      <c r="B237" s="3" t="s">
        <v>449</v>
      </c>
      <c r="C237" s="11">
        <v>0</v>
      </c>
      <c r="D237" s="11">
        <v>0</v>
      </c>
      <c r="E237" s="11">
        <v>0</v>
      </c>
      <c r="F237" s="11">
        <v>0</v>
      </c>
      <c r="G237" s="11">
        <v>0</v>
      </c>
      <c r="H237" s="11">
        <v>0</v>
      </c>
      <c r="I237" s="11">
        <v>0</v>
      </c>
      <c r="J237" s="11">
        <v>0</v>
      </c>
      <c r="K237" s="11">
        <v>0</v>
      </c>
      <c r="L237" s="11">
        <v>2450</v>
      </c>
      <c r="M237" s="11">
        <v>2450</v>
      </c>
      <c r="N237" s="11">
        <v>3299.7</v>
      </c>
      <c r="O237" s="11">
        <v>0</v>
      </c>
      <c r="P237" s="11">
        <v>0</v>
      </c>
    </row>
    <row r="238" spans="1:16" ht="16.95" customHeight="1" x14ac:dyDescent="0.3">
      <c r="A238" s="3" t="s">
        <v>450</v>
      </c>
      <c r="B238" s="3" t="s">
        <v>451</v>
      </c>
      <c r="C238" s="11">
        <v>334</v>
      </c>
      <c r="D238" s="11">
        <v>0</v>
      </c>
      <c r="E238" s="11">
        <v>0</v>
      </c>
      <c r="F238" s="11">
        <v>2561.4</v>
      </c>
      <c r="G238" s="11">
        <v>0</v>
      </c>
      <c r="H238" s="11">
        <v>2200</v>
      </c>
      <c r="I238" s="11">
        <v>0</v>
      </c>
      <c r="J238" s="11">
        <v>0</v>
      </c>
      <c r="K238" s="11">
        <v>558</v>
      </c>
      <c r="L238" s="11">
        <v>95.88</v>
      </c>
      <c r="M238" s="11">
        <v>4960</v>
      </c>
      <c r="N238" s="11">
        <v>4606.87</v>
      </c>
      <c r="O238" s="11">
        <v>1592</v>
      </c>
      <c r="P238" s="11">
        <v>4583.9799999999996</v>
      </c>
    </row>
    <row r="239" spans="1:16" ht="16.95" customHeight="1" x14ac:dyDescent="0.3">
      <c r="A239" s="3" t="s">
        <v>452</v>
      </c>
      <c r="B239" s="3" t="s">
        <v>453</v>
      </c>
      <c r="C239" s="11">
        <v>0</v>
      </c>
      <c r="D239" s="11">
        <v>204</v>
      </c>
      <c r="E239" s="11">
        <v>7530</v>
      </c>
      <c r="F239" s="11">
        <v>14470.99</v>
      </c>
      <c r="G239" s="11">
        <v>7690.03</v>
      </c>
      <c r="H239" s="11">
        <v>14158.33</v>
      </c>
      <c r="I239" s="11">
        <v>12967.44</v>
      </c>
      <c r="J239" s="11">
        <v>0</v>
      </c>
      <c r="K239" s="11">
        <v>3450.46</v>
      </c>
      <c r="L239" s="11">
        <v>1971.54</v>
      </c>
      <c r="M239" s="11">
        <v>985.77</v>
      </c>
      <c r="N239" s="11">
        <v>216</v>
      </c>
      <c r="O239" s="11">
        <v>108</v>
      </c>
      <c r="P239" s="11">
        <v>985.5</v>
      </c>
    </row>
    <row r="240" spans="1:16" ht="16.95" customHeight="1" x14ac:dyDescent="0.3">
      <c r="A240" s="3" t="s">
        <v>454</v>
      </c>
      <c r="B240" s="3" t="s">
        <v>455</v>
      </c>
      <c r="C240" s="11">
        <v>0</v>
      </c>
      <c r="D240" s="11">
        <v>0</v>
      </c>
      <c r="E240" s="11">
        <v>0</v>
      </c>
      <c r="F240" s="11">
        <v>0</v>
      </c>
      <c r="G240" s="11">
        <v>0</v>
      </c>
      <c r="H240" s="11">
        <v>0</v>
      </c>
      <c r="I240" s="11">
        <v>0</v>
      </c>
      <c r="J240" s="11">
        <v>0</v>
      </c>
      <c r="K240" s="11">
        <v>0</v>
      </c>
      <c r="L240" s="11">
        <v>0</v>
      </c>
      <c r="M240" s="11">
        <v>0</v>
      </c>
      <c r="N240" s="11">
        <v>0</v>
      </c>
      <c r="O240" s="11">
        <v>0</v>
      </c>
      <c r="P240" s="11">
        <v>0</v>
      </c>
    </row>
    <row r="241" spans="1:16" ht="16.95" customHeight="1" x14ac:dyDescent="0.3">
      <c r="A241" s="3" t="s">
        <v>456</v>
      </c>
      <c r="B241" s="3" t="s">
        <v>457</v>
      </c>
      <c r="C241" s="11">
        <v>0</v>
      </c>
      <c r="D241" s="11">
        <v>0</v>
      </c>
      <c r="E241" s="11">
        <v>0</v>
      </c>
      <c r="F241" s="11">
        <v>0</v>
      </c>
      <c r="G241" s="11">
        <v>0</v>
      </c>
      <c r="H241" s="11">
        <v>0</v>
      </c>
      <c r="I241" s="11">
        <v>0</v>
      </c>
      <c r="J241" s="11">
        <v>0</v>
      </c>
      <c r="K241" s="11">
        <v>0</v>
      </c>
      <c r="L241" s="11">
        <v>0</v>
      </c>
      <c r="M241" s="11">
        <v>0</v>
      </c>
      <c r="N241" s="11">
        <v>0</v>
      </c>
      <c r="O241" s="11">
        <v>0</v>
      </c>
      <c r="P241" s="11">
        <v>0</v>
      </c>
    </row>
    <row r="242" spans="1:16" ht="16.95" customHeight="1" x14ac:dyDescent="0.3">
      <c r="A242" s="7" t="s">
        <v>458</v>
      </c>
      <c r="B242" s="7" t="s">
        <v>459</v>
      </c>
      <c r="C242" s="10">
        <f>SUM(C243:C263)</f>
        <v>0</v>
      </c>
      <c r="D242" s="10">
        <f t="shared" ref="D242:P242" si="22">SUM(D243:D263)</f>
        <v>10933.52</v>
      </c>
      <c r="E242" s="10">
        <f t="shared" si="22"/>
        <v>10752.17</v>
      </c>
      <c r="F242" s="10">
        <f t="shared" si="22"/>
        <v>32911.53</v>
      </c>
      <c r="G242" s="10">
        <f t="shared" si="22"/>
        <v>32092.880000000001</v>
      </c>
      <c r="H242" s="10">
        <f t="shared" si="22"/>
        <v>34312.480000000003</v>
      </c>
      <c r="I242" s="10">
        <f t="shared" si="22"/>
        <v>37026.800000000003</v>
      </c>
      <c r="J242" s="10">
        <f t="shared" si="22"/>
        <v>43605.36</v>
      </c>
      <c r="K242" s="10">
        <f t="shared" si="22"/>
        <v>32092.880000000001</v>
      </c>
      <c r="L242" s="10">
        <f t="shared" si="22"/>
        <v>32092.880000000001</v>
      </c>
      <c r="M242" s="10">
        <f t="shared" si="22"/>
        <v>32092.880000000001</v>
      </c>
      <c r="N242" s="10">
        <f t="shared" si="22"/>
        <v>32092.880000000001</v>
      </c>
      <c r="O242" s="10">
        <f t="shared" si="22"/>
        <v>45742.880000000005</v>
      </c>
      <c r="P242" s="10">
        <f t="shared" si="22"/>
        <v>45256.46</v>
      </c>
    </row>
    <row r="243" spans="1:16" ht="16.95" customHeight="1" x14ac:dyDescent="0.3">
      <c r="A243" s="3" t="s">
        <v>460</v>
      </c>
      <c r="B243" s="3" t="s">
        <v>419</v>
      </c>
      <c r="C243" s="11">
        <v>0</v>
      </c>
      <c r="D243" s="11">
        <v>0</v>
      </c>
      <c r="E243" s="11">
        <v>0</v>
      </c>
      <c r="F243" s="11">
        <v>0</v>
      </c>
      <c r="G243" s="11">
        <v>0</v>
      </c>
      <c r="H243" s="11">
        <v>0</v>
      </c>
      <c r="I243" s="11">
        <v>0</v>
      </c>
      <c r="J243" s="11">
        <v>0</v>
      </c>
      <c r="K243" s="11">
        <v>0</v>
      </c>
      <c r="L243" s="11">
        <v>0</v>
      </c>
      <c r="M243" s="11">
        <v>0</v>
      </c>
      <c r="N243" s="11">
        <v>0</v>
      </c>
      <c r="O243" s="11">
        <v>0</v>
      </c>
      <c r="P243" s="11">
        <v>0</v>
      </c>
    </row>
    <row r="244" spans="1:16" ht="16.95" customHeight="1" x14ac:dyDescent="0.3">
      <c r="A244" s="3" t="s">
        <v>461</v>
      </c>
      <c r="B244" s="3" t="s">
        <v>462</v>
      </c>
      <c r="C244" s="11">
        <v>0</v>
      </c>
      <c r="D244" s="11">
        <v>0</v>
      </c>
      <c r="E244" s="11">
        <v>0</v>
      </c>
      <c r="F244" s="11">
        <v>0</v>
      </c>
      <c r="G244" s="11">
        <v>0</v>
      </c>
      <c r="H244" s="11">
        <v>0</v>
      </c>
      <c r="I244" s="11">
        <v>0</v>
      </c>
      <c r="J244" s="11">
        <v>0</v>
      </c>
      <c r="K244" s="11">
        <v>0</v>
      </c>
      <c r="L244" s="11">
        <v>0</v>
      </c>
      <c r="M244" s="11">
        <v>0</v>
      </c>
      <c r="N244" s="11">
        <v>0</v>
      </c>
      <c r="O244" s="11">
        <v>13650</v>
      </c>
      <c r="P244" s="11">
        <v>0</v>
      </c>
    </row>
    <row r="245" spans="1:16" ht="16.95" customHeight="1" x14ac:dyDescent="0.3">
      <c r="A245" s="3" t="s">
        <v>463</v>
      </c>
      <c r="B245" s="3" t="s">
        <v>464</v>
      </c>
      <c r="C245" s="11">
        <v>0</v>
      </c>
      <c r="D245" s="11">
        <v>0</v>
      </c>
      <c r="E245" s="11">
        <v>0</v>
      </c>
      <c r="F245" s="11">
        <v>0</v>
      </c>
      <c r="G245" s="11">
        <v>0</v>
      </c>
      <c r="H245" s="11">
        <v>0</v>
      </c>
      <c r="I245" s="11">
        <v>0</v>
      </c>
      <c r="J245" s="11">
        <v>0</v>
      </c>
      <c r="K245" s="11">
        <v>0</v>
      </c>
      <c r="L245" s="11">
        <v>0</v>
      </c>
      <c r="M245" s="11">
        <v>0</v>
      </c>
      <c r="N245" s="11">
        <v>0</v>
      </c>
      <c r="O245" s="11">
        <v>0</v>
      </c>
      <c r="P245" s="11">
        <v>0</v>
      </c>
    </row>
    <row r="246" spans="1:16" ht="16.95" customHeight="1" x14ac:dyDescent="0.3">
      <c r="A246" s="3" t="s">
        <v>465</v>
      </c>
      <c r="B246" s="3" t="s">
        <v>466</v>
      </c>
      <c r="C246" s="11">
        <v>0</v>
      </c>
      <c r="D246" s="11">
        <v>0</v>
      </c>
      <c r="E246" s="11">
        <v>0</v>
      </c>
      <c r="F246" s="11">
        <v>0</v>
      </c>
      <c r="G246" s="11">
        <v>0</v>
      </c>
      <c r="H246" s="11">
        <v>0</v>
      </c>
      <c r="I246" s="11">
        <v>0</v>
      </c>
      <c r="J246" s="11">
        <v>0</v>
      </c>
      <c r="K246" s="11">
        <v>0</v>
      </c>
      <c r="L246" s="11">
        <v>0</v>
      </c>
      <c r="M246" s="11">
        <v>0</v>
      </c>
      <c r="N246" s="11">
        <v>0</v>
      </c>
      <c r="O246" s="11">
        <v>0</v>
      </c>
      <c r="P246" s="11">
        <v>0</v>
      </c>
    </row>
    <row r="247" spans="1:16" ht="16.95" customHeight="1" x14ac:dyDescent="0.3">
      <c r="A247" s="3" t="s">
        <v>467</v>
      </c>
      <c r="B247" s="3" t="s">
        <v>468</v>
      </c>
      <c r="C247" s="11">
        <v>0</v>
      </c>
      <c r="D247" s="11">
        <v>1000</v>
      </c>
      <c r="E247" s="11">
        <v>818.65</v>
      </c>
      <c r="F247" s="11">
        <v>818.65</v>
      </c>
      <c r="G247" s="11">
        <v>0</v>
      </c>
      <c r="H247" s="11">
        <v>2219.6</v>
      </c>
      <c r="I247" s="11">
        <v>0</v>
      </c>
      <c r="J247" s="11">
        <v>0</v>
      </c>
      <c r="K247" s="11">
        <v>0</v>
      </c>
      <c r="L247" s="11">
        <v>0</v>
      </c>
      <c r="M247" s="11">
        <v>0</v>
      </c>
      <c r="N247" s="11">
        <v>0</v>
      </c>
      <c r="O247" s="11">
        <v>0</v>
      </c>
      <c r="P247" s="11">
        <v>0</v>
      </c>
    </row>
    <row r="248" spans="1:16" ht="16.95" customHeight="1" x14ac:dyDescent="0.3">
      <c r="A248" s="3" t="s">
        <v>469</v>
      </c>
      <c r="B248" s="3" t="s">
        <v>470</v>
      </c>
      <c r="C248" s="11">
        <v>0</v>
      </c>
      <c r="D248" s="11">
        <v>0</v>
      </c>
      <c r="E248" s="11">
        <v>0</v>
      </c>
      <c r="F248" s="11">
        <v>0</v>
      </c>
      <c r="G248" s="11">
        <v>0</v>
      </c>
      <c r="H248" s="11">
        <v>0</v>
      </c>
      <c r="I248" s="11">
        <v>0</v>
      </c>
      <c r="J248" s="11">
        <v>0</v>
      </c>
      <c r="K248" s="11">
        <v>0</v>
      </c>
      <c r="L248" s="11">
        <v>0</v>
      </c>
      <c r="M248" s="11">
        <v>0</v>
      </c>
      <c r="N248" s="11">
        <v>0</v>
      </c>
      <c r="O248" s="11">
        <v>0</v>
      </c>
      <c r="P248" s="11">
        <v>0</v>
      </c>
    </row>
    <row r="249" spans="1:16" ht="16.95" customHeight="1" x14ac:dyDescent="0.3">
      <c r="A249" s="3" t="s">
        <v>471</v>
      </c>
      <c r="B249" s="3" t="s">
        <v>472</v>
      </c>
      <c r="C249" s="11">
        <v>0</v>
      </c>
      <c r="D249" s="11">
        <v>0</v>
      </c>
      <c r="E249" s="11">
        <v>0</v>
      </c>
      <c r="F249" s="11">
        <v>0</v>
      </c>
      <c r="G249" s="11">
        <v>0</v>
      </c>
      <c r="H249" s="11">
        <v>0</v>
      </c>
      <c r="I249" s="11">
        <v>0</v>
      </c>
      <c r="J249" s="11">
        <v>0</v>
      </c>
      <c r="K249" s="11">
        <v>0</v>
      </c>
      <c r="L249" s="11">
        <v>0</v>
      </c>
      <c r="M249" s="11">
        <v>0</v>
      </c>
      <c r="N249" s="11">
        <v>0</v>
      </c>
      <c r="O249" s="11">
        <v>0</v>
      </c>
      <c r="P249" s="11">
        <v>0</v>
      </c>
    </row>
    <row r="250" spans="1:16" ht="16.95" customHeight="1" x14ac:dyDescent="0.3">
      <c r="A250" s="3" t="s">
        <v>473</v>
      </c>
      <c r="B250" s="3" t="s">
        <v>474</v>
      </c>
      <c r="C250" s="11">
        <v>0</v>
      </c>
      <c r="D250" s="11">
        <v>0</v>
      </c>
      <c r="E250" s="11">
        <v>0</v>
      </c>
      <c r="F250" s="11">
        <v>0</v>
      </c>
      <c r="G250" s="11">
        <v>0</v>
      </c>
      <c r="H250" s="11">
        <v>0</v>
      </c>
      <c r="I250" s="11">
        <v>0</v>
      </c>
      <c r="J250" s="11">
        <v>0</v>
      </c>
      <c r="K250" s="11">
        <v>0</v>
      </c>
      <c r="L250" s="11">
        <v>0</v>
      </c>
      <c r="M250" s="11">
        <v>0</v>
      </c>
      <c r="N250" s="11">
        <v>0</v>
      </c>
      <c r="O250" s="11">
        <v>0</v>
      </c>
      <c r="P250" s="11">
        <v>0</v>
      </c>
    </row>
    <row r="251" spans="1:16" ht="16.95" customHeight="1" x14ac:dyDescent="0.3">
      <c r="A251" s="3" t="s">
        <v>475</v>
      </c>
      <c r="B251" s="3" t="s">
        <v>476</v>
      </c>
      <c r="C251" s="11">
        <v>0</v>
      </c>
      <c r="D251" s="11">
        <v>0</v>
      </c>
      <c r="E251" s="11">
        <v>0</v>
      </c>
      <c r="F251" s="11">
        <v>0</v>
      </c>
      <c r="G251" s="11">
        <v>0</v>
      </c>
      <c r="H251" s="11">
        <v>0</v>
      </c>
      <c r="I251" s="11">
        <v>0</v>
      </c>
      <c r="J251" s="11">
        <v>0</v>
      </c>
      <c r="K251" s="11">
        <v>0</v>
      </c>
      <c r="L251" s="11">
        <v>0</v>
      </c>
      <c r="M251" s="11">
        <v>0</v>
      </c>
      <c r="N251" s="11">
        <v>0</v>
      </c>
      <c r="O251" s="11">
        <v>0</v>
      </c>
      <c r="P251" s="11">
        <v>0</v>
      </c>
    </row>
    <row r="252" spans="1:16" ht="16.95" customHeight="1" x14ac:dyDescent="0.3">
      <c r="A252" s="3" t="s">
        <v>477</v>
      </c>
      <c r="B252" s="3" t="s">
        <v>478</v>
      </c>
      <c r="C252" s="11">
        <v>0</v>
      </c>
      <c r="D252" s="11">
        <v>0</v>
      </c>
      <c r="E252" s="11">
        <v>0</v>
      </c>
      <c r="F252" s="11">
        <v>0</v>
      </c>
      <c r="G252" s="11">
        <v>0</v>
      </c>
      <c r="H252" s="11">
        <v>0</v>
      </c>
      <c r="I252" s="11">
        <v>0</v>
      </c>
      <c r="J252" s="11">
        <v>0</v>
      </c>
      <c r="K252" s="11">
        <v>0</v>
      </c>
      <c r="L252" s="11">
        <v>0</v>
      </c>
      <c r="M252" s="11">
        <v>0</v>
      </c>
      <c r="N252" s="11">
        <v>0</v>
      </c>
      <c r="O252" s="11">
        <v>0</v>
      </c>
      <c r="P252" s="11">
        <v>0</v>
      </c>
    </row>
    <row r="253" spans="1:16" ht="16.95" customHeight="1" x14ac:dyDescent="0.3">
      <c r="A253" s="3" t="s">
        <v>479</v>
      </c>
      <c r="B253" s="3" t="s">
        <v>480</v>
      </c>
      <c r="C253" s="11">
        <v>0</v>
      </c>
      <c r="D253" s="11">
        <v>0</v>
      </c>
      <c r="E253" s="11">
        <v>0</v>
      </c>
      <c r="F253" s="11">
        <v>0</v>
      </c>
      <c r="G253" s="11">
        <v>0</v>
      </c>
      <c r="H253" s="11">
        <v>0</v>
      </c>
      <c r="I253" s="11">
        <v>0</v>
      </c>
      <c r="J253" s="11">
        <v>0</v>
      </c>
      <c r="K253" s="11">
        <v>0</v>
      </c>
      <c r="L253" s="11">
        <v>0</v>
      </c>
      <c r="M253" s="11">
        <v>0</v>
      </c>
      <c r="N253" s="11">
        <v>0</v>
      </c>
      <c r="O253" s="11">
        <v>0</v>
      </c>
      <c r="P253" s="11">
        <v>0</v>
      </c>
    </row>
    <row r="254" spans="1:16" ht="16.95" customHeight="1" x14ac:dyDescent="0.3">
      <c r="A254" s="3" t="s">
        <v>481</v>
      </c>
      <c r="B254" s="3" t="s">
        <v>482</v>
      </c>
      <c r="C254" s="11">
        <v>0</v>
      </c>
      <c r="D254" s="11">
        <v>9933.52</v>
      </c>
      <c r="E254" s="11">
        <v>9933.52</v>
      </c>
      <c r="F254" s="11">
        <v>32092.880000000001</v>
      </c>
      <c r="G254" s="11">
        <v>32092.880000000001</v>
      </c>
      <c r="H254" s="11">
        <v>32092.880000000001</v>
      </c>
      <c r="I254" s="11">
        <v>32092.880000000001</v>
      </c>
      <c r="J254" s="11">
        <v>32092.880000000001</v>
      </c>
      <c r="K254" s="11">
        <v>32092.880000000001</v>
      </c>
      <c r="L254" s="11">
        <v>32092.880000000001</v>
      </c>
      <c r="M254" s="11">
        <v>32092.880000000001</v>
      </c>
      <c r="N254" s="11">
        <v>32092.880000000001</v>
      </c>
      <c r="O254" s="11">
        <v>32092.880000000001</v>
      </c>
      <c r="P254" s="11">
        <v>45256.46</v>
      </c>
    </row>
    <row r="255" spans="1:16" ht="16.95" customHeight="1" x14ac:dyDescent="0.3">
      <c r="A255" s="3" t="s">
        <v>483</v>
      </c>
      <c r="B255" s="3" t="s">
        <v>484</v>
      </c>
      <c r="C255" s="11">
        <v>0</v>
      </c>
      <c r="D255" s="11">
        <v>0</v>
      </c>
      <c r="E255" s="11">
        <v>0</v>
      </c>
      <c r="F255" s="11">
        <v>0</v>
      </c>
      <c r="G255" s="11">
        <v>0</v>
      </c>
      <c r="H255" s="11">
        <v>0</v>
      </c>
      <c r="I255" s="11">
        <v>4933.92</v>
      </c>
      <c r="J255" s="11">
        <v>11512.48</v>
      </c>
      <c r="K255" s="11">
        <v>0</v>
      </c>
      <c r="L255" s="11">
        <v>0</v>
      </c>
      <c r="M255" s="11">
        <v>0</v>
      </c>
      <c r="N255" s="11">
        <v>0</v>
      </c>
      <c r="O255" s="11">
        <v>0</v>
      </c>
      <c r="P255" s="11">
        <v>0</v>
      </c>
    </row>
    <row r="256" spans="1:16" ht="16.95" customHeight="1" x14ac:dyDescent="0.3">
      <c r="A256" s="3" t="s">
        <v>485</v>
      </c>
      <c r="B256" s="3" t="s">
        <v>486</v>
      </c>
      <c r="C256" s="11">
        <v>0</v>
      </c>
      <c r="D256" s="11">
        <v>0</v>
      </c>
      <c r="E256" s="11">
        <v>0</v>
      </c>
      <c r="F256" s="11">
        <v>0</v>
      </c>
      <c r="G256" s="11">
        <v>0</v>
      </c>
      <c r="H256" s="11">
        <v>0</v>
      </c>
      <c r="I256" s="11">
        <v>0</v>
      </c>
      <c r="J256" s="11">
        <v>0</v>
      </c>
      <c r="K256" s="11">
        <v>0</v>
      </c>
      <c r="L256" s="11">
        <v>0</v>
      </c>
      <c r="M256" s="11">
        <v>0</v>
      </c>
      <c r="N256" s="11">
        <v>0</v>
      </c>
      <c r="O256" s="11">
        <v>0</v>
      </c>
      <c r="P256" s="11">
        <v>0</v>
      </c>
    </row>
    <row r="257" spans="1:16" ht="16.95" customHeight="1" x14ac:dyDescent="0.3">
      <c r="A257" s="3" t="s">
        <v>487</v>
      </c>
      <c r="B257" s="3" t="s">
        <v>488</v>
      </c>
      <c r="C257" s="11">
        <v>0</v>
      </c>
      <c r="D257" s="11">
        <v>0</v>
      </c>
      <c r="E257" s="11">
        <v>0</v>
      </c>
      <c r="F257" s="11">
        <v>0</v>
      </c>
      <c r="G257" s="11">
        <v>0</v>
      </c>
      <c r="H257" s="11">
        <v>0</v>
      </c>
      <c r="I257" s="11">
        <v>0</v>
      </c>
      <c r="J257" s="11">
        <v>0</v>
      </c>
      <c r="K257" s="11">
        <v>0</v>
      </c>
      <c r="L257" s="11">
        <v>0</v>
      </c>
      <c r="M257" s="11">
        <v>0</v>
      </c>
      <c r="N257" s="11">
        <v>0</v>
      </c>
      <c r="O257" s="11">
        <v>0</v>
      </c>
      <c r="P257" s="11">
        <v>0</v>
      </c>
    </row>
    <row r="258" spans="1:16" ht="16.95" customHeight="1" x14ac:dyDescent="0.3">
      <c r="A258" s="3" t="s">
        <v>489</v>
      </c>
      <c r="B258" s="3" t="s">
        <v>490</v>
      </c>
      <c r="C258" s="11">
        <v>0</v>
      </c>
      <c r="D258" s="11">
        <v>0</v>
      </c>
      <c r="E258" s="11">
        <v>0</v>
      </c>
      <c r="F258" s="11">
        <v>0</v>
      </c>
      <c r="G258" s="11">
        <v>0</v>
      </c>
      <c r="H258" s="11">
        <v>0</v>
      </c>
      <c r="I258" s="11">
        <v>0</v>
      </c>
      <c r="J258" s="11">
        <v>0</v>
      </c>
      <c r="K258" s="11">
        <v>0</v>
      </c>
      <c r="L258" s="11">
        <v>0</v>
      </c>
      <c r="M258" s="11">
        <v>0</v>
      </c>
      <c r="N258" s="11">
        <v>0</v>
      </c>
      <c r="O258" s="11">
        <v>0</v>
      </c>
      <c r="P258" s="11">
        <v>0</v>
      </c>
    </row>
    <row r="259" spans="1:16" ht="16.95" customHeight="1" x14ac:dyDescent="0.3">
      <c r="A259" s="3" t="s">
        <v>491</v>
      </c>
      <c r="B259" s="3" t="s">
        <v>492</v>
      </c>
      <c r="C259" s="11">
        <v>0</v>
      </c>
      <c r="D259" s="11">
        <v>0</v>
      </c>
      <c r="E259" s="11">
        <v>0</v>
      </c>
      <c r="F259" s="11">
        <v>0</v>
      </c>
      <c r="G259" s="11">
        <v>0</v>
      </c>
      <c r="H259" s="11">
        <v>0</v>
      </c>
      <c r="I259" s="11">
        <v>0</v>
      </c>
      <c r="J259" s="11">
        <v>0</v>
      </c>
      <c r="K259" s="11">
        <v>0</v>
      </c>
      <c r="L259" s="11">
        <v>0</v>
      </c>
      <c r="M259" s="11">
        <v>0</v>
      </c>
      <c r="N259" s="11">
        <v>0</v>
      </c>
      <c r="O259" s="11">
        <v>0</v>
      </c>
      <c r="P259" s="11">
        <v>0</v>
      </c>
    </row>
    <row r="260" spans="1:16" ht="16.95" customHeight="1" x14ac:dyDescent="0.3">
      <c r="A260" s="3" t="s">
        <v>493</v>
      </c>
      <c r="B260" s="3" t="s">
        <v>494</v>
      </c>
      <c r="C260" s="11">
        <v>0</v>
      </c>
      <c r="D260" s="11">
        <v>0</v>
      </c>
      <c r="E260" s="11">
        <v>0</v>
      </c>
      <c r="F260" s="11">
        <v>0</v>
      </c>
      <c r="G260" s="11">
        <v>0</v>
      </c>
      <c r="H260" s="11">
        <v>0</v>
      </c>
      <c r="I260" s="11">
        <v>0</v>
      </c>
      <c r="J260" s="11">
        <v>0</v>
      </c>
      <c r="K260" s="11">
        <v>0</v>
      </c>
      <c r="L260" s="11">
        <v>0</v>
      </c>
      <c r="M260" s="11">
        <v>0</v>
      </c>
      <c r="N260" s="11">
        <v>0</v>
      </c>
      <c r="O260" s="11">
        <v>0</v>
      </c>
      <c r="P260" s="11">
        <v>0</v>
      </c>
    </row>
    <row r="261" spans="1:16" ht="16.95" customHeight="1" x14ac:dyDescent="0.3">
      <c r="A261" s="3" t="s">
        <v>495</v>
      </c>
      <c r="B261" s="3" t="s">
        <v>496</v>
      </c>
      <c r="C261" s="11">
        <v>0</v>
      </c>
      <c r="D261" s="11">
        <v>0</v>
      </c>
      <c r="E261" s="11">
        <v>0</v>
      </c>
      <c r="F261" s="11">
        <v>0</v>
      </c>
      <c r="G261" s="11">
        <v>0</v>
      </c>
      <c r="H261" s="11">
        <v>0</v>
      </c>
      <c r="I261" s="11">
        <v>0</v>
      </c>
      <c r="J261" s="11">
        <v>0</v>
      </c>
      <c r="K261" s="11">
        <v>0</v>
      </c>
      <c r="L261" s="11">
        <v>0</v>
      </c>
      <c r="M261" s="11">
        <v>0</v>
      </c>
      <c r="N261" s="11">
        <v>0</v>
      </c>
      <c r="O261" s="11">
        <v>0</v>
      </c>
      <c r="P261" s="11">
        <v>0</v>
      </c>
    </row>
    <row r="262" spans="1:16" ht="16.95" customHeight="1" x14ac:dyDescent="0.3">
      <c r="A262" s="3" t="s">
        <v>497</v>
      </c>
      <c r="B262" s="3" t="s">
        <v>498</v>
      </c>
      <c r="C262" s="11">
        <v>0</v>
      </c>
      <c r="D262" s="11">
        <v>0</v>
      </c>
      <c r="E262" s="11">
        <v>0</v>
      </c>
      <c r="F262" s="11">
        <v>0</v>
      </c>
      <c r="G262" s="11">
        <v>0</v>
      </c>
      <c r="H262" s="11">
        <v>0</v>
      </c>
      <c r="I262" s="11">
        <v>0</v>
      </c>
      <c r="J262" s="11">
        <v>0</v>
      </c>
      <c r="K262" s="11">
        <v>0</v>
      </c>
      <c r="L262" s="11">
        <v>0</v>
      </c>
      <c r="M262" s="11">
        <v>0</v>
      </c>
      <c r="N262" s="11">
        <v>0</v>
      </c>
      <c r="O262" s="11">
        <v>0</v>
      </c>
      <c r="P262" s="11">
        <v>0</v>
      </c>
    </row>
    <row r="263" spans="1:16" ht="16.95" customHeight="1" x14ac:dyDescent="0.3">
      <c r="A263" s="3" t="s">
        <v>499</v>
      </c>
      <c r="B263" s="3" t="s">
        <v>500</v>
      </c>
      <c r="C263" s="11">
        <v>0</v>
      </c>
      <c r="D263" s="11">
        <v>0</v>
      </c>
      <c r="E263" s="11">
        <v>0</v>
      </c>
      <c r="F263" s="11">
        <v>0</v>
      </c>
      <c r="G263" s="11">
        <v>0</v>
      </c>
      <c r="H263" s="11">
        <v>0</v>
      </c>
      <c r="I263" s="11">
        <v>0</v>
      </c>
      <c r="J263" s="11">
        <v>0</v>
      </c>
      <c r="K263" s="11">
        <v>0</v>
      </c>
      <c r="L263" s="11">
        <v>0</v>
      </c>
      <c r="M263" s="11">
        <v>0</v>
      </c>
      <c r="N263" s="11">
        <v>0</v>
      </c>
      <c r="O263" s="11">
        <v>0</v>
      </c>
      <c r="P263" s="11">
        <v>0</v>
      </c>
    </row>
    <row r="264" spans="1:16" ht="16.95" customHeight="1" x14ac:dyDescent="0.3">
      <c r="A264" s="2" t="s">
        <v>747</v>
      </c>
      <c r="B264" s="2" t="s">
        <v>752</v>
      </c>
      <c r="C264" s="9">
        <f>C265</f>
        <v>20403.79</v>
      </c>
      <c r="D264" s="9">
        <f t="shared" ref="D264:P264" si="23">D265</f>
        <v>35193.64</v>
      </c>
      <c r="E264" s="9">
        <f t="shared" si="23"/>
        <v>49593.2</v>
      </c>
      <c r="F264" s="9">
        <f t="shared" si="23"/>
        <v>40878.390000000007</v>
      </c>
      <c r="G264" s="9">
        <f t="shared" si="23"/>
        <v>49467.869999999995</v>
      </c>
      <c r="H264" s="9">
        <f t="shared" si="23"/>
        <v>80682.41</v>
      </c>
      <c r="I264" s="9">
        <f t="shared" si="23"/>
        <v>71222.86</v>
      </c>
      <c r="J264" s="9">
        <f t="shared" si="23"/>
        <v>94743.27</v>
      </c>
      <c r="K264" s="9">
        <f t="shared" si="23"/>
        <v>85096.4</v>
      </c>
      <c r="L264" s="9">
        <f t="shared" si="23"/>
        <v>127207.58</v>
      </c>
      <c r="M264" s="9">
        <f t="shared" si="23"/>
        <v>133038.56999999998</v>
      </c>
      <c r="N264" s="9">
        <f t="shared" si="23"/>
        <v>148412.12999999998</v>
      </c>
      <c r="O264" s="9">
        <f t="shared" si="23"/>
        <v>155945.16</v>
      </c>
      <c r="P264" s="9">
        <f t="shared" si="23"/>
        <v>154597.58000000002</v>
      </c>
    </row>
    <row r="265" spans="1:16" ht="16.95" customHeight="1" x14ac:dyDescent="0.3">
      <c r="A265" s="17" t="s">
        <v>753</v>
      </c>
      <c r="B265" s="6" t="s">
        <v>751</v>
      </c>
      <c r="C265" s="12">
        <f>SUM(C266:C291)</f>
        <v>20403.79</v>
      </c>
      <c r="D265" s="12">
        <f t="shared" ref="D265:O265" si="24">SUM(D266:D291)</f>
        <v>35193.64</v>
      </c>
      <c r="E265" s="12">
        <f t="shared" si="24"/>
        <v>49593.2</v>
      </c>
      <c r="F265" s="12">
        <f t="shared" si="24"/>
        <v>40878.390000000007</v>
      </c>
      <c r="G265" s="12">
        <f t="shared" si="24"/>
        <v>49467.869999999995</v>
      </c>
      <c r="H265" s="12">
        <f t="shared" si="24"/>
        <v>80682.41</v>
      </c>
      <c r="I265" s="12">
        <f t="shared" si="24"/>
        <v>71222.86</v>
      </c>
      <c r="J265" s="12">
        <f t="shared" si="24"/>
        <v>94743.27</v>
      </c>
      <c r="K265" s="12">
        <f t="shared" si="24"/>
        <v>85096.4</v>
      </c>
      <c r="L265" s="12">
        <f t="shared" si="24"/>
        <v>127207.58</v>
      </c>
      <c r="M265" s="12">
        <f t="shared" si="24"/>
        <v>133038.56999999998</v>
      </c>
      <c r="N265" s="12">
        <f t="shared" si="24"/>
        <v>148412.12999999998</v>
      </c>
      <c r="O265" s="12">
        <f t="shared" si="24"/>
        <v>155945.16</v>
      </c>
      <c r="P265" s="12">
        <f t="shared" ref="P265" si="25">SUM(P266:P291)</f>
        <v>154597.58000000002</v>
      </c>
    </row>
    <row r="266" spans="1:16" ht="16.95" customHeight="1" x14ac:dyDescent="0.3">
      <c r="A266" s="3" t="s">
        <v>501</v>
      </c>
      <c r="B266" s="3" t="s">
        <v>502</v>
      </c>
      <c r="C266" s="11">
        <v>19169</v>
      </c>
      <c r="D266" s="11">
        <v>26911.48</v>
      </c>
      <c r="E266" s="11">
        <v>40832.15</v>
      </c>
      <c r="F266" s="11">
        <v>40087.11</v>
      </c>
      <c r="G266" s="11">
        <v>41655.99</v>
      </c>
      <c r="H266" s="11">
        <v>49766.23</v>
      </c>
      <c r="I266" s="11">
        <v>57754.2</v>
      </c>
      <c r="J266" s="11">
        <v>57326.06</v>
      </c>
      <c r="K266" s="11">
        <v>55581.47</v>
      </c>
      <c r="L266" s="11">
        <v>81830.78</v>
      </c>
      <c r="M266" s="11">
        <v>87756.53</v>
      </c>
      <c r="N266" s="11">
        <v>91082.36</v>
      </c>
      <c r="O266" s="11">
        <v>95778.41</v>
      </c>
      <c r="P266" s="11">
        <v>101695.48</v>
      </c>
    </row>
    <row r="267" spans="1:16" ht="16.95" customHeight="1" x14ac:dyDescent="0.3">
      <c r="A267" s="3" t="s">
        <v>503</v>
      </c>
      <c r="B267" s="3" t="s">
        <v>504</v>
      </c>
      <c r="C267" s="11">
        <v>0</v>
      </c>
      <c r="D267" s="11">
        <v>0</v>
      </c>
      <c r="E267" s="11">
        <v>0</v>
      </c>
      <c r="F267" s="11">
        <v>0</v>
      </c>
      <c r="G267" s="11">
        <v>0</v>
      </c>
      <c r="H267" s="11">
        <v>0</v>
      </c>
      <c r="I267" s="11">
        <v>0</v>
      </c>
      <c r="J267" s="11">
        <v>0</v>
      </c>
      <c r="K267" s="11">
        <v>0</v>
      </c>
      <c r="L267" s="11">
        <v>0</v>
      </c>
      <c r="M267" s="11">
        <v>0</v>
      </c>
      <c r="N267" s="11">
        <v>0</v>
      </c>
      <c r="O267" s="11">
        <v>0</v>
      </c>
      <c r="P267" s="11">
        <v>0</v>
      </c>
    </row>
    <row r="268" spans="1:16" ht="16.95" customHeight="1" x14ac:dyDescent="0.3">
      <c r="A268" s="3" t="s">
        <v>505</v>
      </c>
      <c r="B268" s="3" t="s">
        <v>506</v>
      </c>
      <c r="C268" s="11">
        <v>0</v>
      </c>
      <c r="D268" s="11">
        <v>0</v>
      </c>
      <c r="E268" s="11">
        <v>0</v>
      </c>
      <c r="F268" s="11">
        <v>0</v>
      </c>
      <c r="G268" s="11">
        <v>0</v>
      </c>
      <c r="H268" s="11">
        <v>0</v>
      </c>
      <c r="I268" s="11">
        <v>0</v>
      </c>
      <c r="J268" s="11">
        <v>0</v>
      </c>
      <c r="K268" s="11">
        <v>0</v>
      </c>
      <c r="L268" s="11">
        <v>0</v>
      </c>
      <c r="M268" s="11">
        <v>0</v>
      </c>
      <c r="N268" s="11">
        <v>0</v>
      </c>
      <c r="O268" s="11">
        <v>0</v>
      </c>
      <c r="P268" s="11">
        <v>0</v>
      </c>
    </row>
    <row r="269" spans="1:16" ht="16.95" customHeight="1" x14ac:dyDescent="0.3">
      <c r="A269" s="3" t="s">
        <v>507</v>
      </c>
      <c r="B269" s="3" t="s">
        <v>508</v>
      </c>
      <c r="C269" s="11">
        <v>0</v>
      </c>
      <c r="D269" s="11">
        <v>0</v>
      </c>
      <c r="E269" s="11">
        <v>0</v>
      </c>
      <c r="F269" s="11">
        <v>0</v>
      </c>
      <c r="G269" s="11">
        <v>0</v>
      </c>
      <c r="H269" s="11">
        <v>0</v>
      </c>
      <c r="I269" s="11">
        <v>0</v>
      </c>
      <c r="J269" s="11">
        <v>0</v>
      </c>
      <c r="K269" s="11">
        <v>0</v>
      </c>
      <c r="L269" s="11">
        <v>0</v>
      </c>
      <c r="M269" s="11">
        <v>0</v>
      </c>
      <c r="N269" s="11">
        <v>0</v>
      </c>
      <c r="O269" s="11">
        <v>0</v>
      </c>
      <c r="P269" s="11">
        <v>0</v>
      </c>
    </row>
    <row r="270" spans="1:16" ht="16.95" customHeight="1" x14ac:dyDescent="0.3">
      <c r="A270" s="3" t="s">
        <v>509</v>
      </c>
      <c r="B270" s="3" t="s">
        <v>510</v>
      </c>
      <c r="C270" s="11">
        <v>0</v>
      </c>
      <c r="D270" s="11">
        <v>0</v>
      </c>
      <c r="E270" s="11">
        <v>0</v>
      </c>
      <c r="F270" s="11">
        <v>0</v>
      </c>
      <c r="G270" s="11">
        <v>0</v>
      </c>
      <c r="H270" s="11">
        <v>0</v>
      </c>
      <c r="I270" s="11">
        <v>0</v>
      </c>
      <c r="J270" s="11">
        <v>0</v>
      </c>
      <c r="K270" s="11">
        <v>0</v>
      </c>
      <c r="L270" s="11">
        <v>0</v>
      </c>
      <c r="M270" s="11">
        <v>0</v>
      </c>
      <c r="N270" s="11">
        <v>0</v>
      </c>
      <c r="O270" s="11">
        <v>0</v>
      </c>
      <c r="P270" s="11">
        <v>0</v>
      </c>
    </row>
    <row r="271" spans="1:16" ht="16.95" customHeight="1" x14ac:dyDescent="0.3">
      <c r="A271" s="3" t="s">
        <v>511</v>
      </c>
      <c r="B271" s="3" t="s">
        <v>512</v>
      </c>
      <c r="C271" s="11">
        <v>0</v>
      </c>
      <c r="D271" s="11">
        <v>0</v>
      </c>
      <c r="E271" s="11">
        <v>0</v>
      </c>
      <c r="F271" s="11">
        <v>0</v>
      </c>
      <c r="G271" s="11">
        <v>0</v>
      </c>
      <c r="H271" s="11">
        <v>0</v>
      </c>
      <c r="I271" s="11">
        <v>0</v>
      </c>
      <c r="J271" s="11">
        <v>0</v>
      </c>
      <c r="K271" s="11">
        <v>0</v>
      </c>
      <c r="L271" s="11">
        <v>0</v>
      </c>
      <c r="M271" s="11">
        <v>0</v>
      </c>
      <c r="N271" s="11">
        <v>0</v>
      </c>
      <c r="O271" s="11">
        <v>0</v>
      </c>
      <c r="P271" s="11">
        <v>0</v>
      </c>
    </row>
    <row r="272" spans="1:16" ht="16.95" customHeight="1" x14ac:dyDescent="0.3">
      <c r="A272" s="3" t="s">
        <v>513</v>
      </c>
      <c r="B272" s="3" t="s">
        <v>514</v>
      </c>
      <c r="C272" s="11">
        <v>0</v>
      </c>
      <c r="D272" s="11">
        <v>0</v>
      </c>
      <c r="E272" s="11">
        <v>0</v>
      </c>
      <c r="F272" s="11">
        <v>0</v>
      </c>
      <c r="G272" s="11">
        <v>0</v>
      </c>
      <c r="H272" s="11">
        <v>0</v>
      </c>
      <c r="I272" s="11">
        <v>0</v>
      </c>
      <c r="J272" s="11">
        <v>0</v>
      </c>
      <c r="K272" s="11">
        <v>0</v>
      </c>
      <c r="L272" s="11">
        <v>0</v>
      </c>
      <c r="M272" s="11">
        <v>0</v>
      </c>
      <c r="N272" s="11">
        <v>0</v>
      </c>
      <c r="O272" s="11">
        <v>0</v>
      </c>
      <c r="P272" s="11">
        <v>0</v>
      </c>
    </row>
    <row r="273" spans="1:16" ht="16.95" customHeight="1" x14ac:dyDescent="0.3">
      <c r="A273" s="3" t="s">
        <v>515</v>
      </c>
      <c r="B273" s="3" t="s">
        <v>516</v>
      </c>
      <c r="C273" s="11">
        <v>0</v>
      </c>
      <c r="D273" s="11">
        <v>0</v>
      </c>
      <c r="E273" s="11">
        <v>0</v>
      </c>
      <c r="F273" s="11">
        <v>0</v>
      </c>
      <c r="G273" s="11">
        <v>0</v>
      </c>
      <c r="H273" s="11">
        <v>74.23</v>
      </c>
      <c r="I273" s="11">
        <v>74.23</v>
      </c>
      <c r="J273" s="11">
        <v>74.23</v>
      </c>
      <c r="K273" s="11">
        <v>74.23</v>
      </c>
      <c r="L273" s="11">
        <v>74.23</v>
      </c>
      <c r="M273" s="11">
        <v>74.23</v>
      </c>
      <c r="N273" s="11">
        <v>74.23</v>
      </c>
      <c r="O273" s="11">
        <v>74.23</v>
      </c>
      <c r="P273" s="11">
        <v>222.69</v>
      </c>
    </row>
    <row r="274" spans="1:16" ht="16.95" customHeight="1" x14ac:dyDescent="0.3">
      <c r="A274" s="3" t="s">
        <v>517</v>
      </c>
      <c r="B274" s="3" t="s">
        <v>518</v>
      </c>
      <c r="C274" s="11">
        <v>0</v>
      </c>
      <c r="D274" s="11">
        <v>0</v>
      </c>
      <c r="E274" s="11">
        <v>0</v>
      </c>
      <c r="F274" s="11">
        <v>0</v>
      </c>
      <c r="G274" s="11">
        <v>0</v>
      </c>
      <c r="H274" s="11">
        <v>0</v>
      </c>
      <c r="I274" s="11">
        <v>0</v>
      </c>
      <c r="J274" s="11">
        <v>0</v>
      </c>
      <c r="K274" s="11">
        <v>0</v>
      </c>
      <c r="L274" s="11">
        <v>0</v>
      </c>
      <c r="M274" s="11">
        <v>0</v>
      </c>
      <c r="N274" s="11">
        <v>0</v>
      </c>
      <c r="O274" s="11">
        <v>0</v>
      </c>
    </row>
    <row r="275" spans="1:16" ht="16.95" customHeight="1" x14ac:dyDescent="0.3">
      <c r="A275" s="3" t="s">
        <v>519</v>
      </c>
      <c r="B275" s="3" t="s">
        <v>520</v>
      </c>
      <c r="C275" s="11">
        <v>593.63</v>
      </c>
      <c r="D275" s="11">
        <v>593.63</v>
      </c>
      <c r="E275" s="11">
        <v>416.2</v>
      </c>
      <c r="F275" s="11">
        <v>534.48</v>
      </c>
      <c r="G275" s="11">
        <v>3340.77</v>
      </c>
      <c r="H275" s="11">
        <v>2753.39</v>
      </c>
      <c r="I275" s="11">
        <v>3164.71</v>
      </c>
      <c r="J275" s="11">
        <v>5415.02</v>
      </c>
      <c r="K275" s="11">
        <v>4766.6000000000004</v>
      </c>
      <c r="L275" s="11">
        <v>4988.34</v>
      </c>
      <c r="M275" s="11">
        <v>4626.79</v>
      </c>
      <c r="N275" s="11">
        <v>6123.42</v>
      </c>
      <c r="O275" s="11">
        <v>8528.23</v>
      </c>
      <c r="P275" s="11">
        <v>6974.43</v>
      </c>
    </row>
    <row r="276" spans="1:16" ht="16.95" customHeight="1" x14ac:dyDescent="0.3">
      <c r="A276" s="3" t="s">
        <v>521</v>
      </c>
      <c r="B276" s="3" t="s">
        <v>522</v>
      </c>
      <c r="C276" s="11">
        <v>0</v>
      </c>
      <c r="D276" s="11">
        <v>0</v>
      </c>
      <c r="E276" s="11">
        <v>0</v>
      </c>
      <c r="F276" s="11">
        <v>0</v>
      </c>
      <c r="G276" s="11">
        <v>0</v>
      </c>
      <c r="H276" s="11">
        <v>0</v>
      </c>
      <c r="I276" s="11">
        <v>0</v>
      </c>
      <c r="J276" s="11">
        <v>0</v>
      </c>
      <c r="K276" s="11">
        <v>0</v>
      </c>
      <c r="L276" s="11">
        <v>0</v>
      </c>
      <c r="M276" s="11">
        <v>0</v>
      </c>
      <c r="N276" s="11">
        <v>0</v>
      </c>
      <c r="O276" s="11">
        <v>0</v>
      </c>
      <c r="P276" s="11">
        <v>0</v>
      </c>
    </row>
    <row r="277" spans="1:16" ht="16.95" customHeight="1" x14ac:dyDescent="0.3">
      <c r="A277" s="3" t="s">
        <v>523</v>
      </c>
      <c r="B277" s="3" t="s">
        <v>524</v>
      </c>
      <c r="C277" s="11">
        <v>0</v>
      </c>
      <c r="D277" s="11">
        <v>0</v>
      </c>
      <c r="E277" s="11">
        <v>1428.57</v>
      </c>
      <c r="F277" s="11">
        <v>0</v>
      </c>
      <c r="G277" s="11">
        <v>2671.11</v>
      </c>
      <c r="H277" s="11">
        <v>3106.2</v>
      </c>
      <c r="I277" s="11">
        <v>3877.72</v>
      </c>
      <c r="J277" s="11">
        <v>0</v>
      </c>
      <c r="K277" s="11">
        <v>3962.28</v>
      </c>
      <c r="L277" s="11">
        <v>4231.84</v>
      </c>
      <c r="M277" s="11">
        <v>4707.7</v>
      </c>
      <c r="N277" s="11">
        <v>5232.33</v>
      </c>
      <c r="O277" s="11">
        <v>5794.19</v>
      </c>
      <c r="P277" s="11">
        <v>6388.95</v>
      </c>
    </row>
    <row r="278" spans="1:16" ht="16.95" customHeight="1" x14ac:dyDescent="0.3">
      <c r="A278" s="3" t="s">
        <v>525</v>
      </c>
      <c r="B278" s="3" t="s">
        <v>526</v>
      </c>
      <c r="C278" s="11">
        <v>641.16</v>
      </c>
      <c r="D278" s="11">
        <v>5728.03</v>
      </c>
      <c r="E278" s="11">
        <v>6194.08</v>
      </c>
      <c r="F278" s="11">
        <v>0</v>
      </c>
      <c r="G278" s="11">
        <v>0</v>
      </c>
      <c r="H278" s="11">
        <v>13426.16</v>
      </c>
      <c r="I278" s="11">
        <v>0</v>
      </c>
      <c r="J278" s="11">
        <v>16975.52</v>
      </c>
      <c r="K278" s="11">
        <v>17161.82</v>
      </c>
      <c r="L278" s="11">
        <v>18503.21</v>
      </c>
      <c r="M278" s="11">
        <v>20525.580000000002</v>
      </c>
      <c r="N278" s="11">
        <v>22276.19</v>
      </c>
      <c r="O278" s="11">
        <v>24426.06</v>
      </c>
      <c r="P278" s="11">
        <v>28277.49</v>
      </c>
    </row>
    <row r="279" spans="1:16" ht="16.95" customHeight="1" x14ac:dyDescent="0.3">
      <c r="A279" s="3" t="s">
        <v>527</v>
      </c>
      <c r="B279" s="3" t="s">
        <v>528</v>
      </c>
      <c r="C279" s="11">
        <v>0</v>
      </c>
      <c r="D279" s="11">
        <v>0</v>
      </c>
      <c r="E279" s="11">
        <v>0</v>
      </c>
      <c r="F279" s="11">
        <v>0</v>
      </c>
      <c r="G279" s="11">
        <v>0</v>
      </c>
      <c r="H279" s="11">
        <v>10993.4</v>
      </c>
      <c r="I279" s="11">
        <v>4602</v>
      </c>
      <c r="J279" s="11">
        <v>14309.2</v>
      </c>
      <c r="K279" s="11">
        <v>0</v>
      </c>
      <c r="L279" s="11">
        <v>16841.099999999999</v>
      </c>
      <c r="M279" s="11">
        <v>12349.1</v>
      </c>
      <c r="N279" s="11">
        <v>21092.3</v>
      </c>
      <c r="O279" s="11">
        <v>16740</v>
      </c>
      <c r="P279" s="11">
        <v>9975.5</v>
      </c>
    </row>
    <row r="280" spans="1:16" ht="16.95" customHeight="1" x14ac:dyDescent="0.3">
      <c r="A280" s="3" t="s">
        <v>529</v>
      </c>
      <c r="B280" s="3" t="s">
        <v>530</v>
      </c>
      <c r="C280" s="11">
        <v>0</v>
      </c>
      <c r="D280" s="11">
        <v>1960.5</v>
      </c>
      <c r="E280" s="11">
        <v>529.20000000000005</v>
      </c>
      <c r="F280" s="11">
        <v>256.8</v>
      </c>
      <c r="G280" s="11">
        <v>1800</v>
      </c>
      <c r="H280" s="11">
        <v>0</v>
      </c>
      <c r="I280" s="11">
        <v>1750</v>
      </c>
      <c r="J280" s="11">
        <v>0</v>
      </c>
      <c r="K280" s="11">
        <v>3550</v>
      </c>
      <c r="L280" s="11">
        <v>0</v>
      </c>
      <c r="M280" s="11">
        <v>2176.8000000000002</v>
      </c>
      <c r="N280" s="11">
        <v>2531.3000000000002</v>
      </c>
      <c r="O280" s="11">
        <v>3722.5</v>
      </c>
      <c r="P280" s="11">
        <v>0</v>
      </c>
    </row>
    <row r="281" spans="1:16" ht="16.95" customHeight="1" x14ac:dyDescent="0.3">
      <c r="A281" s="3" t="s">
        <v>531</v>
      </c>
      <c r="B281" s="3" t="s">
        <v>532</v>
      </c>
      <c r="C281" s="11">
        <v>0</v>
      </c>
      <c r="D281" s="11">
        <v>0</v>
      </c>
      <c r="E281" s="11">
        <v>0</v>
      </c>
      <c r="F281" s="11">
        <v>0</v>
      </c>
      <c r="G281" s="11">
        <v>0</v>
      </c>
      <c r="H281" s="11">
        <v>0</v>
      </c>
      <c r="I281" s="11">
        <v>0</v>
      </c>
      <c r="J281" s="11">
        <v>0</v>
      </c>
      <c r="K281" s="11">
        <v>0</v>
      </c>
      <c r="L281" s="11">
        <v>0</v>
      </c>
      <c r="M281" s="11">
        <v>0</v>
      </c>
      <c r="N281" s="11">
        <v>0</v>
      </c>
      <c r="O281" s="11">
        <v>0</v>
      </c>
      <c r="P281" s="11">
        <v>0</v>
      </c>
    </row>
    <row r="282" spans="1:16" ht="16.95" customHeight="1" x14ac:dyDescent="0.3">
      <c r="A282" s="3" t="s">
        <v>533</v>
      </c>
      <c r="B282" s="3" t="s">
        <v>534</v>
      </c>
      <c r="C282" s="11">
        <v>0</v>
      </c>
      <c r="D282" s="11">
        <v>0</v>
      </c>
      <c r="E282" s="11">
        <v>0</v>
      </c>
      <c r="F282" s="11">
        <v>0</v>
      </c>
      <c r="G282" s="11">
        <v>0</v>
      </c>
      <c r="H282" s="11">
        <v>0</v>
      </c>
      <c r="I282" s="11">
        <v>0</v>
      </c>
      <c r="J282" s="11">
        <v>0</v>
      </c>
      <c r="K282" s="11">
        <v>0</v>
      </c>
      <c r="L282" s="11">
        <v>0</v>
      </c>
      <c r="M282" s="11">
        <v>0</v>
      </c>
      <c r="N282" s="11">
        <v>0</v>
      </c>
      <c r="O282" s="11">
        <v>0</v>
      </c>
      <c r="P282" s="11">
        <v>0</v>
      </c>
    </row>
    <row r="283" spans="1:16" ht="16.95" customHeight="1" x14ac:dyDescent="0.3">
      <c r="A283" s="3" t="s">
        <v>535</v>
      </c>
      <c r="B283" s="3" t="s">
        <v>536</v>
      </c>
      <c r="C283" s="11">
        <v>0</v>
      </c>
      <c r="D283" s="11">
        <v>0</v>
      </c>
      <c r="E283" s="11">
        <v>193</v>
      </c>
      <c r="F283" s="11">
        <v>0</v>
      </c>
      <c r="G283" s="11">
        <v>0</v>
      </c>
      <c r="H283" s="11">
        <v>562.79999999999995</v>
      </c>
      <c r="I283" s="11">
        <v>0</v>
      </c>
      <c r="J283" s="11">
        <v>643.24</v>
      </c>
      <c r="K283" s="11">
        <v>0</v>
      </c>
      <c r="L283" s="11">
        <v>738.08</v>
      </c>
      <c r="M283" s="11">
        <v>821.84</v>
      </c>
      <c r="N283" s="11">
        <v>0</v>
      </c>
      <c r="O283" s="11">
        <v>881.54</v>
      </c>
      <c r="P283" s="11">
        <v>1063.04</v>
      </c>
    </row>
    <row r="284" spans="1:16" ht="16.95" customHeight="1" x14ac:dyDescent="0.3">
      <c r="A284" s="3" t="s">
        <v>537</v>
      </c>
      <c r="B284" s="3" t="s">
        <v>538</v>
      </c>
      <c r="C284" s="11">
        <v>0</v>
      </c>
      <c r="D284" s="11">
        <v>0</v>
      </c>
      <c r="E284" s="11">
        <v>0</v>
      </c>
      <c r="F284" s="11">
        <v>0</v>
      </c>
      <c r="G284" s="11">
        <v>0</v>
      </c>
      <c r="H284" s="11">
        <v>0</v>
      </c>
      <c r="I284" s="11">
        <v>0</v>
      </c>
      <c r="J284" s="11">
        <v>0</v>
      </c>
      <c r="K284" s="11">
        <v>0</v>
      </c>
      <c r="L284" s="11">
        <v>0</v>
      </c>
      <c r="M284" s="11">
        <v>0</v>
      </c>
      <c r="N284" s="11">
        <v>0</v>
      </c>
      <c r="O284" s="11">
        <v>0</v>
      </c>
      <c r="P284" s="11">
        <v>0</v>
      </c>
    </row>
    <row r="285" spans="1:16" ht="16.95" customHeight="1" x14ac:dyDescent="0.3">
      <c r="A285" s="3" t="s">
        <v>539</v>
      </c>
      <c r="B285" s="3" t="s">
        <v>540</v>
      </c>
      <c r="C285" s="11">
        <v>0</v>
      </c>
      <c r="D285" s="11">
        <v>0</v>
      </c>
      <c r="E285" s="11">
        <v>0</v>
      </c>
      <c r="F285" s="11">
        <v>0</v>
      </c>
      <c r="G285" s="11">
        <v>0</v>
      </c>
      <c r="H285" s="11">
        <v>0</v>
      </c>
      <c r="I285" s="11">
        <v>0</v>
      </c>
      <c r="J285" s="11">
        <v>0</v>
      </c>
      <c r="K285" s="11">
        <v>0</v>
      </c>
      <c r="L285" s="11">
        <v>0</v>
      </c>
      <c r="M285" s="11">
        <v>0</v>
      </c>
      <c r="N285" s="11">
        <v>0</v>
      </c>
      <c r="O285" s="11">
        <v>0</v>
      </c>
      <c r="P285" s="11">
        <v>0</v>
      </c>
    </row>
    <row r="286" spans="1:16" ht="16.95" customHeight="1" x14ac:dyDescent="0.3">
      <c r="A286" s="3" t="s">
        <v>541</v>
      </c>
      <c r="B286" s="3" t="s">
        <v>542</v>
      </c>
      <c r="C286" s="11">
        <v>0</v>
      </c>
      <c r="D286" s="11">
        <v>0</v>
      </c>
      <c r="E286" s="11">
        <v>0</v>
      </c>
      <c r="F286" s="11">
        <v>0</v>
      </c>
      <c r="G286" s="11">
        <v>0</v>
      </c>
      <c r="H286" s="11">
        <v>0</v>
      </c>
      <c r="I286" s="11">
        <v>0</v>
      </c>
      <c r="J286" s="11">
        <v>0</v>
      </c>
      <c r="K286" s="11">
        <v>0</v>
      </c>
      <c r="L286" s="11">
        <v>0</v>
      </c>
      <c r="M286" s="11">
        <v>0</v>
      </c>
      <c r="N286" s="11">
        <v>0</v>
      </c>
      <c r="O286" s="11">
        <v>0</v>
      </c>
      <c r="P286" s="11">
        <v>0</v>
      </c>
    </row>
    <row r="287" spans="1:16" ht="16.95" customHeight="1" x14ac:dyDescent="0.3">
      <c r="A287" s="3" t="s">
        <v>543</v>
      </c>
      <c r="B287" s="3" t="s">
        <v>544</v>
      </c>
      <c r="C287" s="11">
        <v>0</v>
      </c>
      <c r="D287" s="11">
        <v>0</v>
      </c>
      <c r="E287" s="11">
        <v>0</v>
      </c>
      <c r="F287" s="11">
        <v>0</v>
      </c>
      <c r="G287" s="11">
        <v>0</v>
      </c>
      <c r="H287" s="11">
        <v>0</v>
      </c>
      <c r="I287" s="11">
        <v>0</v>
      </c>
      <c r="J287" s="11">
        <v>0</v>
      </c>
      <c r="K287" s="11">
        <v>0</v>
      </c>
      <c r="L287" s="11">
        <v>0</v>
      </c>
      <c r="M287" s="11">
        <v>0</v>
      </c>
      <c r="N287" s="11">
        <v>0</v>
      </c>
      <c r="O287" s="11">
        <v>0</v>
      </c>
      <c r="P287" s="11">
        <v>0</v>
      </c>
    </row>
    <row r="288" spans="1:16" ht="16.95" customHeight="1" x14ac:dyDescent="0.3">
      <c r="A288" s="3" t="s">
        <v>545</v>
      </c>
      <c r="B288" s="3" t="s">
        <v>546</v>
      </c>
      <c r="C288" s="11">
        <v>0</v>
      </c>
      <c r="D288" s="11">
        <v>0</v>
      </c>
      <c r="E288" s="11">
        <v>0</v>
      </c>
      <c r="F288" s="11">
        <v>0</v>
      </c>
      <c r="G288" s="11">
        <v>0</v>
      </c>
      <c r="H288" s="11">
        <v>0</v>
      </c>
      <c r="I288" s="11">
        <v>0</v>
      </c>
      <c r="J288" s="11">
        <v>0</v>
      </c>
      <c r="K288" s="11">
        <v>0</v>
      </c>
      <c r="L288" s="11">
        <v>0</v>
      </c>
      <c r="M288" s="11">
        <v>0</v>
      </c>
      <c r="N288" s="11">
        <v>0</v>
      </c>
      <c r="O288" s="11">
        <v>0</v>
      </c>
      <c r="P288" s="11">
        <v>0</v>
      </c>
    </row>
    <row r="289" spans="1:16" ht="16.95" customHeight="1" x14ac:dyDescent="0.3">
      <c r="A289" s="3" t="s">
        <v>547</v>
      </c>
      <c r="B289" s="3" t="s">
        <v>548</v>
      </c>
      <c r="C289" s="11">
        <v>0</v>
      </c>
      <c r="D289" s="11">
        <v>0</v>
      </c>
      <c r="E289" s="11">
        <v>0</v>
      </c>
      <c r="F289" s="11">
        <v>0</v>
      </c>
      <c r="G289" s="11">
        <v>0</v>
      </c>
      <c r="H289" s="11">
        <v>0</v>
      </c>
      <c r="I289" s="11">
        <v>0</v>
      </c>
      <c r="J289" s="11">
        <v>0</v>
      </c>
      <c r="K289" s="11">
        <v>0</v>
      </c>
      <c r="L289" s="11">
        <v>0</v>
      </c>
      <c r="M289" s="11">
        <v>0</v>
      </c>
      <c r="N289" s="11">
        <v>0</v>
      </c>
      <c r="O289" s="11">
        <v>0</v>
      </c>
      <c r="P289" s="11">
        <v>0</v>
      </c>
    </row>
    <row r="290" spans="1:16" ht="16.95" customHeight="1" x14ac:dyDescent="0.3">
      <c r="A290" s="3" t="s">
        <v>549</v>
      </c>
      <c r="B290" s="3" t="s">
        <v>550</v>
      </c>
      <c r="C290" s="11">
        <v>0</v>
      </c>
      <c r="D290" s="11">
        <v>0</v>
      </c>
      <c r="E290" s="11">
        <v>0</v>
      </c>
      <c r="F290" s="11">
        <v>0</v>
      </c>
      <c r="G290" s="11">
        <v>0</v>
      </c>
      <c r="H290" s="11">
        <v>0</v>
      </c>
      <c r="I290" s="11">
        <v>0</v>
      </c>
      <c r="J290" s="11">
        <v>0</v>
      </c>
      <c r="K290" s="11">
        <v>0</v>
      </c>
      <c r="L290" s="11">
        <v>0</v>
      </c>
      <c r="M290" s="11">
        <v>0</v>
      </c>
      <c r="N290" s="11">
        <v>0</v>
      </c>
      <c r="O290" s="11">
        <v>0</v>
      </c>
      <c r="P290" s="11">
        <v>0</v>
      </c>
    </row>
    <row r="291" spans="1:16" ht="16.95" customHeight="1" x14ac:dyDescent="0.3">
      <c r="A291" s="3" t="s">
        <v>551</v>
      </c>
      <c r="B291" s="3" t="s">
        <v>552</v>
      </c>
      <c r="C291" s="11">
        <v>0</v>
      </c>
      <c r="D291" s="11">
        <v>0</v>
      </c>
      <c r="E291" s="11">
        <v>0</v>
      </c>
      <c r="F291" s="11">
        <v>0</v>
      </c>
      <c r="G291" s="11">
        <v>0</v>
      </c>
      <c r="H291" s="11">
        <v>0</v>
      </c>
      <c r="I291" s="11">
        <v>0</v>
      </c>
      <c r="J291" s="11">
        <v>0</v>
      </c>
      <c r="K291" s="11">
        <v>0</v>
      </c>
      <c r="L291" s="11">
        <v>0</v>
      </c>
      <c r="M291" s="11">
        <v>0</v>
      </c>
      <c r="N291" s="11">
        <v>0</v>
      </c>
      <c r="O291" s="11">
        <v>0</v>
      </c>
      <c r="P291" s="11">
        <v>0</v>
      </c>
    </row>
    <row r="292" spans="1:16" ht="16.95" customHeight="1" x14ac:dyDescent="0.3">
      <c r="A292" s="2" t="s">
        <v>748</v>
      </c>
      <c r="B292" s="2" t="s">
        <v>745</v>
      </c>
      <c r="C292" s="9">
        <f>C293+C335+C341+C354+C374</f>
        <v>46060.6</v>
      </c>
      <c r="D292" s="9">
        <f t="shared" ref="D292:O292" si="26">D293+D335+D341+D354+D374</f>
        <v>24795.94</v>
      </c>
      <c r="E292" s="9">
        <f t="shared" si="26"/>
        <v>9159.619999999999</v>
      </c>
      <c r="F292" s="9">
        <f t="shared" si="26"/>
        <v>36005.75</v>
      </c>
      <c r="G292" s="9">
        <f t="shared" si="26"/>
        <v>21149.99</v>
      </c>
      <c r="H292" s="9">
        <f t="shared" si="26"/>
        <v>16048.579999999998</v>
      </c>
      <c r="I292" s="9">
        <f t="shared" si="26"/>
        <v>33850.86</v>
      </c>
      <c r="J292" s="9">
        <f t="shared" si="26"/>
        <v>9792.4</v>
      </c>
      <c r="K292" s="9">
        <f t="shared" si="26"/>
        <v>24648.809999999998</v>
      </c>
      <c r="L292" s="9">
        <f t="shared" si="26"/>
        <v>55877.009999999995</v>
      </c>
      <c r="M292" s="9">
        <f t="shared" si="26"/>
        <v>6159.91</v>
      </c>
      <c r="N292" s="9">
        <f t="shared" si="26"/>
        <v>49121.120000000003</v>
      </c>
      <c r="O292" s="9">
        <f t="shared" si="26"/>
        <v>87312.390000000014</v>
      </c>
      <c r="P292" s="9">
        <f t="shared" ref="P292" si="27">P293+P335+P341+P354+P374</f>
        <v>27921.47</v>
      </c>
    </row>
    <row r="293" spans="1:16" ht="16.95" customHeight="1" x14ac:dyDescent="0.3">
      <c r="A293" s="8" t="s">
        <v>553</v>
      </c>
      <c r="B293" s="8" t="s">
        <v>554</v>
      </c>
      <c r="C293" s="12">
        <f>SUM(C294:C334)</f>
        <v>30900.6</v>
      </c>
      <c r="D293" s="12">
        <f t="shared" ref="D293:O293" si="28">SUM(D294:D334)</f>
        <v>17812.939999999999</v>
      </c>
      <c r="E293" s="12">
        <f t="shared" si="28"/>
        <v>6596.16</v>
      </c>
      <c r="F293" s="12">
        <f t="shared" si="28"/>
        <v>12660.29</v>
      </c>
      <c r="G293" s="12">
        <f t="shared" si="28"/>
        <v>6880.2000000000007</v>
      </c>
      <c r="H293" s="12">
        <f t="shared" si="28"/>
        <v>6796.0599999999995</v>
      </c>
      <c r="I293" s="12">
        <f t="shared" si="28"/>
        <v>25643.34</v>
      </c>
      <c r="J293" s="12">
        <f t="shared" si="28"/>
        <v>5326.7999999999993</v>
      </c>
      <c r="K293" s="12">
        <f t="shared" si="28"/>
        <v>20782.73</v>
      </c>
      <c r="L293" s="12">
        <f t="shared" si="28"/>
        <v>5971.8099999999995</v>
      </c>
      <c r="M293" s="12">
        <f t="shared" si="28"/>
        <v>5604.3899999999994</v>
      </c>
      <c r="N293" s="12">
        <f t="shared" si="28"/>
        <v>45121.120000000003</v>
      </c>
      <c r="O293" s="12">
        <f t="shared" si="28"/>
        <v>85692.390000000014</v>
      </c>
      <c r="P293" s="12">
        <f t="shared" ref="P293" si="29">SUM(P294:P334)</f>
        <v>15408.42</v>
      </c>
    </row>
    <row r="294" spans="1:16" ht="16.95" customHeight="1" x14ac:dyDescent="0.3">
      <c r="A294" s="4" t="s">
        <v>750</v>
      </c>
      <c r="B294" s="16" t="s">
        <v>555</v>
      </c>
      <c r="C294" s="11">
        <v>206.36</v>
      </c>
      <c r="D294" s="11">
        <v>271.74</v>
      </c>
      <c r="E294" s="11">
        <v>390.02</v>
      </c>
      <c r="F294" s="11">
        <v>886.61</v>
      </c>
      <c r="G294" s="11">
        <v>752.33</v>
      </c>
      <c r="H294" s="11">
        <v>2165.84</v>
      </c>
      <c r="I294" s="11">
        <v>1324.82</v>
      </c>
      <c r="J294" s="11">
        <v>1130.75</v>
      </c>
      <c r="K294" s="11">
        <v>1474.89</v>
      </c>
      <c r="L294" s="11">
        <v>1804.45</v>
      </c>
      <c r="M294" s="11">
        <v>1832.6</v>
      </c>
      <c r="N294" s="11">
        <v>2289.5300000000002</v>
      </c>
      <c r="O294" s="11">
        <v>2623.39</v>
      </c>
      <c r="P294" s="11">
        <v>2708.86</v>
      </c>
    </row>
    <row r="295" spans="1:16" ht="16.95" customHeight="1" x14ac:dyDescent="0.3">
      <c r="A295" s="4" t="s">
        <v>556</v>
      </c>
      <c r="B295" s="4" t="s">
        <v>557</v>
      </c>
      <c r="C295" s="11">
        <v>334.7</v>
      </c>
      <c r="D295" s="11">
        <v>1162.49</v>
      </c>
      <c r="E295" s="11">
        <v>1126.82</v>
      </c>
      <c r="F295" s="11">
        <v>885.74</v>
      </c>
      <c r="G295" s="11">
        <v>1161.26</v>
      </c>
      <c r="H295" s="11">
        <v>1116.3399999999999</v>
      </c>
      <c r="I295" s="11">
        <v>1055.42</v>
      </c>
      <c r="J295" s="11">
        <v>1047.9000000000001</v>
      </c>
      <c r="K295" s="11">
        <v>1012.64</v>
      </c>
      <c r="L295" s="11">
        <v>977.38</v>
      </c>
      <c r="M295" s="11">
        <v>1012.64</v>
      </c>
      <c r="N295" s="11">
        <v>977.38</v>
      </c>
      <c r="O295" s="11">
        <v>6657.64</v>
      </c>
      <c r="P295" s="11">
        <v>3855.98</v>
      </c>
    </row>
    <row r="296" spans="1:16" ht="16.95" customHeight="1" x14ac:dyDescent="0.3">
      <c r="A296" s="4" t="s">
        <v>558</v>
      </c>
      <c r="B296" s="16" t="s">
        <v>749</v>
      </c>
      <c r="C296" s="11">
        <v>0</v>
      </c>
      <c r="D296" s="11">
        <v>0</v>
      </c>
      <c r="E296" s="11">
        <v>0</v>
      </c>
      <c r="F296" s="11">
        <v>0</v>
      </c>
      <c r="G296" s="11">
        <v>0</v>
      </c>
      <c r="H296" s="11">
        <v>0</v>
      </c>
      <c r="I296" s="11">
        <v>0</v>
      </c>
      <c r="J296" s="11">
        <v>0</v>
      </c>
      <c r="K296" s="11">
        <v>0</v>
      </c>
      <c r="L296" s="11">
        <v>0</v>
      </c>
      <c r="M296" s="11">
        <v>0</v>
      </c>
      <c r="N296" s="11">
        <v>0</v>
      </c>
      <c r="O296" s="11">
        <v>0</v>
      </c>
      <c r="P296" s="11">
        <v>0</v>
      </c>
    </row>
    <row r="297" spans="1:16" ht="16.95" customHeight="1" x14ac:dyDescent="0.3">
      <c r="A297" s="4" t="s">
        <v>559</v>
      </c>
      <c r="B297" s="4" t="s">
        <v>560</v>
      </c>
      <c r="C297" s="11">
        <v>0</v>
      </c>
      <c r="D297" s="11">
        <v>0</v>
      </c>
      <c r="E297" s="11">
        <v>0</v>
      </c>
      <c r="F297" s="11">
        <v>0</v>
      </c>
      <c r="G297" s="11">
        <v>0</v>
      </c>
      <c r="H297" s="11">
        <v>0</v>
      </c>
      <c r="I297" s="11">
        <v>0</v>
      </c>
      <c r="J297" s="11">
        <v>0</v>
      </c>
      <c r="K297" s="11">
        <v>0</v>
      </c>
      <c r="L297" s="11">
        <v>0</v>
      </c>
      <c r="M297" s="11">
        <v>0</v>
      </c>
      <c r="N297" s="11">
        <v>0</v>
      </c>
      <c r="O297" s="11">
        <v>0</v>
      </c>
      <c r="P297" s="11">
        <v>0</v>
      </c>
    </row>
    <row r="298" spans="1:16" ht="16.95" customHeight="1" x14ac:dyDescent="0.3">
      <c r="A298" s="4" t="s">
        <v>561</v>
      </c>
      <c r="B298" s="4" t="s">
        <v>562</v>
      </c>
      <c r="C298" s="11">
        <v>0</v>
      </c>
      <c r="D298" s="11">
        <v>0</v>
      </c>
      <c r="E298" s="11">
        <v>0</v>
      </c>
      <c r="F298" s="11">
        <v>0</v>
      </c>
      <c r="G298" s="11">
        <v>0</v>
      </c>
      <c r="H298" s="11">
        <v>0</v>
      </c>
      <c r="I298" s="11">
        <v>0</v>
      </c>
      <c r="J298" s="11">
        <v>0</v>
      </c>
      <c r="K298" s="11">
        <v>0</v>
      </c>
      <c r="L298" s="11">
        <v>0</v>
      </c>
      <c r="M298" s="11">
        <v>0</v>
      </c>
      <c r="N298" s="11">
        <v>0</v>
      </c>
      <c r="O298" s="11">
        <v>0</v>
      </c>
      <c r="P298" s="11">
        <v>0</v>
      </c>
    </row>
    <row r="299" spans="1:16" ht="16.95" customHeight="1" x14ac:dyDescent="0.3">
      <c r="A299" s="4" t="s">
        <v>563</v>
      </c>
      <c r="B299" s="4" t="s">
        <v>564</v>
      </c>
      <c r="C299" s="11">
        <v>0</v>
      </c>
      <c r="D299" s="11">
        <v>0</v>
      </c>
      <c r="E299" s="11">
        <v>0</v>
      </c>
      <c r="F299" s="11">
        <v>0</v>
      </c>
      <c r="G299" s="11">
        <v>0</v>
      </c>
      <c r="H299" s="11">
        <v>0</v>
      </c>
      <c r="I299" s="11">
        <v>0</v>
      </c>
      <c r="J299" s="11">
        <v>0</v>
      </c>
      <c r="K299" s="11">
        <v>0</v>
      </c>
      <c r="L299" s="11">
        <v>0</v>
      </c>
      <c r="M299" s="11">
        <v>0</v>
      </c>
      <c r="N299" s="11">
        <v>0</v>
      </c>
      <c r="O299" s="11">
        <v>0</v>
      </c>
      <c r="P299" s="11">
        <v>0</v>
      </c>
    </row>
    <row r="300" spans="1:16" ht="16.95" customHeight="1" x14ac:dyDescent="0.3">
      <c r="A300" s="4" t="s">
        <v>565</v>
      </c>
      <c r="B300" s="4" t="s">
        <v>566</v>
      </c>
      <c r="C300" s="11">
        <v>0</v>
      </c>
      <c r="D300" s="11">
        <v>0</v>
      </c>
      <c r="E300" s="11">
        <v>0</v>
      </c>
      <c r="F300" s="11">
        <v>0</v>
      </c>
      <c r="G300" s="11">
        <v>0</v>
      </c>
      <c r="H300" s="11">
        <v>0</v>
      </c>
      <c r="I300" s="11">
        <v>0</v>
      </c>
      <c r="J300" s="11">
        <v>0</v>
      </c>
      <c r="K300" s="11">
        <v>0</v>
      </c>
      <c r="L300" s="11">
        <v>0</v>
      </c>
      <c r="M300" s="11">
        <v>0</v>
      </c>
      <c r="N300" s="11">
        <v>0</v>
      </c>
      <c r="O300" s="11">
        <v>0</v>
      </c>
      <c r="P300" s="11">
        <v>0</v>
      </c>
    </row>
    <row r="301" spans="1:16" ht="16.95" customHeight="1" x14ac:dyDescent="0.3">
      <c r="A301" s="4" t="s">
        <v>567</v>
      </c>
      <c r="B301" s="4" t="s">
        <v>568</v>
      </c>
      <c r="C301" s="11">
        <v>0</v>
      </c>
      <c r="D301" s="11">
        <v>0</v>
      </c>
      <c r="E301" s="11">
        <v>0</v>
      </c>
      <c r="F301" s="11">
        <v>0</v>
      </c>
      <c r="G301" s="11">
        <v>0</v>
      </c>
      <c r="H301" s="11">
        <v>0</v>
      </c>
      <c r="I301" s="11">
        <v>0</v>
      </c>
      <c r="J301" s="11">
        <v>0</v>
      </c>
      <c r="K301" s="11">
        <v>0</v>
      </c>
      <c r="L301" s="11">
        <v>0</v>
      </c>
      <c r="M301" s="11">
        <v>0</v>
      </c>
      <c r="N301" s="11">
        <v>0</v>
      </c>
      <c r="O301" s="11">
        <v>0</v>
      </c>
      <c r="P301" s="11">
        <v>0</v>
      </c>
    </row>
    <row r="302" spans="1:16" ht="16.95" customHeight="1" x14ac:dyDescent="0.3">
      <c r="A302" s="3" t="s">
        <v>569</v>
      </c>
      <c r="B302" s="3" t="s">
        <v>570</v>
      </c>
      <c r="C302" s="11">
        <v>0</v>
      </c>
      <c r="D302" s="11">
        <v>850</v>
      </c>
      <c r="E302" s="11">
        <v>0</v>
      </c>
      <c r="F302" s="11">
        <v>0</v>
      </c>
      <c r="G302" s="11">
        <v>0</v>
      </c>
      <c r="H302" s="11">
        <v>0</v>
      </c>
      <c r="I302" s="11">
        <v>0</v>
      </c>
      <c r="J302" s="11">
        <v>0</v>
      </c>
      <c r="K302" s="11">
        <v>0</v>
      </c>
      <c r="L302" s="11">
        <v>0</v>
      </c>
      <c r="M302" s="11">
        <v>0</v>
      </c>
      <c r="N302" s="11">
        <v>0</v>
      </c>
      <c r="O302" s="11">
        <v>0</v>
      </c>
      <c r="P302" s="11">
        <v>0</v>
      </c>
    </row>
    <row r="303" spans="1:16" ht="16.95" customHeight="1" x14ac:dyDescent="0.3">
      <c r="A303" s="3" t="s">
        <v>571</v>
      </c>
      <c r="B303" s="3" t="s">
        <v>572</v>
      </c>
      <c r="C303" s="11">
        <v>790</v>
      </c>
      <c r="D303" s="11">
        <v>790</v>
      </c>
      <c r="E303" s="11">
        <v>790</v>
      </c>
      <c r="F303" s="11">
        <v>790</v>
      </c>
      <c r="G303" s="11">
        <v>790</v>
      </c>
      <c r="H303" s="11">
        <v>790</v>
      </c>
      <c r="I303" s="11">
        <v>790</v>
      </c>
      <c r="J303" s="11">
        <v>790</v>
      </c>
      <c r="K303" s="11">
        <v>790</v>
      </c>
      <c r="L303" s="11">
        <v>790</v>
      </c>
      <c r="M303" s="11">
        <v>790</v>
      </c>
      <c r="N303" s="11">
        <v>790</v>
      </c>
      <c r="O303" s="11">
        <v>395</v>
      </c>
      <c r="P303" s="11">
        <v>395</v>
      </c>
    </row>
    <row r="304" spans="1:16" ht="16.95" customHeight="1" x14ac:dyDescent="0.3">
      <c r="A304" s="3" t="s">
        <v>573</v>
      </c>
      <c r="B304" s="3" t="s">
        <v>574</v>
      </c>
      <c r="C304" s="11">
        <v>0</v>
      </c>
      <c r="D304" s="11">
        <v>0</v>
      </c>
      <c r="E304" s="11">
        <v>0</v>
      </c>
      <c r="F304" s="11">
        <v>0</v>
      </c>
      <c r="G304" s="11">
        <v>0</v>
      </c>
      <c r="H304" s="11">
        <v>0</v>
      </c>
      <c r="I304" s="11">
        <v>0</v>
      </c>
      <c r="J304" s="11">
        <v>0</v>
      </c>
      <c r="K304" s="11">
        <v>0</v>
      </c>
      <c r="L304" s="11">
        <v>0</v>
      </c>
      <c r="M304" s="11">
        <v>0</v>
      </c>
      <c r="N304" s="11">
        <v>0</v>
      </c>
      <c r="O304" s="11">
        <v>0</v>
      </c>
      <c r="P304" s="11">
        <v>0</v>
      </c>
    </row>
    <row r="305" spans="1:16" ht="16.95" customHeight="1" x14ac:dyDescent="0.3">
      <c r="A305" s="3" t="s">
        <v>575</v>
      </c>
      <c r="B305" s="3" t="s">
        <v>576</v>
      </c>
      <c r="C305" s="11">
        <v>0</v>
      </c>
      <c r="D305" s="11">
        <v>0</v>
      </c>
      <c r="E305" s="11">
        <v>0</v>
      </c>
      <c r="F305" s="11">
        <v>0</v>
      </c>
      <c r="G305" s="11">
        <v>0</v>
      </c>
      <c r="H305" s="11">
        <v>0</v>
      </c>
      <c r="I305" s="11">
        <v>0</v>
      </c>
      <c r="J305" s="11">
        <v>0</v>
      </c>
      <c r="K305" s="11">
        <v>0</v>
      </c>
      <c r="L305" s="11">
        <v>0</v>
      </c>
      <c r="M305" s="11">
        <v>0</v>
      </c>
      <c r="N305" s="11">
        <v>0</v>
      </c>
      <c r="O305" s="11">
        <v>0</v>
      </c>
      <c r="P305" s="11">
        <v>0</v>
      </c>
    </row>
    <row r="306" spans="1:16" ht="16.95" customHeight="1" x14ac:dyDescent="0.3">
      <c r="A306" s="3" t="s">
        <v>577</v>
      </c>
      <c r="B306" s="3" t="s">
        <v>578</v>
      </c>
      <c r="C306" s="11">
        <v>0</v>
      </c>
      <c r="D306" s="11">
        <v>0</v>
      </c>
      <c r="E306" s="11">
        <v>0</v>
      </c>
      <c r="F306" s="11">
        <v>0</v>
      </c>
      <c r="G306" s="11">
        <v>0</v>
      </c>
      <c r="H306" s="11">
        <v>0</v>
      </c>
      <c r="I306" s="11">
        <v>0</v>
      </c>
      <c r="J306" s="11">
        <v>0</v>
      </c>
      <c r="K306" s="11">
        <v>0</v>
      </c>
      <c r="L306" s="11">
        <v>0</v>
      </c>
      <c r="M306" s="11">
        <v>0</v>
      </c>
      <c r="N306" s="11">
        <v>0</v>
      </c>
      <c r="O306" s="11">
        <v>0</v>
      </c>
      <c r="P306" s="11">
        <v>0</v>
      </c>
    </row>
    <row r="307" spans="1:16" ht="16.95" customHeight="1" x14ac:dyDescent="0.3">
      <c r="A307" s="3" t="s">
        <v>579</v>
      </c>
      <c r="B307" s="3" t="s">
        <v>580</v>
      </c>
      <c r="C307" s="11">
        <v>0</v>
      </c>
      <c r="D307" s="11">
        <v>0</v>
      </c>
      <c r="E307" s="11">
        <v>0</v>
      </c>
      <c r="F307" s="11">
        <v>0</v>
      </c>
      <c r="G307" s="11">
        <v>0</v>
      </c>
      <c r="H307" s="11">
        <v>0</v>
      </c>
      <c r="I307" s="11">
        <v>0</v>
      </c>
      <c r="J307" s="11">
        <v>0</v>
      </c>
      <c r="K307" s="11">
        <v>0</v>
      </c>
      <c r="L307" s="11">
        <v>0</v>
      </c>
      <c r="M307" s="11">
        <v>0</v>
      </c>
      <c r="N307" s="11">
        <v>0</v>
      </c>
      <c r="O307" s="11">
        <v>0</v>
      </c>
      <c r="P307" s="11">
        <v>0</v>
      </c>
    </row>
    <row r="308" spans="1:16" ht="16.95" customHeight="1" x14ac:dyDescent="0.3">
      <c r="A308" s="3" t="s">
        <v>581</v>
      </c>
      <c r="B308" s="3" t="s">
        <v>582</v>
      </c>
      <c r="C308" s="11">
        <v>0</v>
      </c>
      <c r="D308" s="11">
        <v>0</v>
      </c>
      <c r="E308" s="11">
        <v>984</v>
      </c>
      <c r="F308" s="11">
        <v>1330.74</v>
      </c>
      <c r="G308" s="11">
        <v>0</v>
      </c>
      <c r="H308" s="11">
        <v>0</v>
      </c>
      <c r="I308" s="11">
        <v>0</v>
      </c>
      <c r="J308" s="11">
        <v>1496.2</v>
      </c>
      <c r="K308" s="11">
        <v>0</v>
      </c>
      <c r="L308" s="11">
        <v>0</v>
      </c>
      <c r="M308" s="11">
        <v>754.34</v>
      </c>
      <c r="N308" s="11">
        <v>1468.92</v>
      </c>
      <c r="O308" s="11">
        <v>0</v>
      </c>
      <c r="P308" s="11">
        <v>0</v>
      </c>
    </row>
    <row r="309" spans="1:16" ht="16.95" customHeight="1" x14ac:dyDescent="0.3">
      <c r="A309" s="3" t="s">
        <v>583</v>
      </c>
      <c r="B309" s="3" t="s">
        <v>584</v>
      </c>
      <c r="C309" s="11">
        <v>0</v>
      </c>
      <c r="D309" s="11">
        <v>0</v>
      </c>
      <c r="E309" s="11">
        <v>0</v>
      </c>
      <c r="F309" s="11">
        <v>0</v>
      </c>
      <c r="G309" s="11">
        <v>0</v>
      </c>
      <c r="H309" s="11">
        <v>0</v>
      </c>
      <c r="I309" s="11">
        <v>0</v>
      </c>
      <c r="J309" s="11">
        <v>0</v>
      </c>
      <c r="K309" s="11">
        <v>0</v>
      </c>
      <c r="L309" s="11">
        <v>0</v>
      </c>
      <c r="M309" s="11">
        <v>0</v>
      </c>
      <c r="N309" s="11">
        <v>0</v>
      </c>
      <c r="O309" s="11">
        <v>0</v>
      </c>
      <c r="P309" s="11">
        <v>0</v>
      </c>
    </row>
    <row r="310" spans="1:16" ht="16.95" customHeight="1" x14ac:dyDescent="0.3">
      <c r="A310" s="3" t="s">
        <v>585</v>
      </c>
      <c r="B310" s="3" t="s">
        <v>586</v>
      </c>
      <c r="C310" s="11">
        <v>0</v>
      </c>
      <c r="D310" s="11">
        <v>0</v>
      </c>
      <c r="E310" s="11">
        <v>0</v>
      </c>
      <c r="F310" s="11">
        <v>0</v>
      </c>
      <c r="G310" s="11">
        <v>0</v>
      </c>
      <c r="H310" s="11">
        <v>0</v>
      </c>
      <c r="I310" s="11">
        <v>0</v>
      </c>
      <c r="J310" s="11">
        <v>0</v>
      </c>
      <c r="K310" s="11">
        <v>0</v>
      </c>
      <c r="L310" s="11">
        <v>0</v>
      </c>
      <c r="M310" s="11">
        <v>0</v>
      </c>
      <c r="N310" s="11">
        <v>0</v>
      </c>
      <c r="O310" s="11">
        <v>0</v>
      </c>
      <c r="P310" s="11">
        <v>0</v>
      </c>
    </row>
    <row r="311" spans="1:16" ht="16.95" customHeight="1" x14ac:dyDescent="0.3">
      <c r="A311" s="3" t="s">
        <v>587</v>
      </c>
      <c r="B311" s="3" t="s">
        <v>588</v>
      </c>
      <c r="C311" s="11">
        <v>0</v>
      </c>
      <c r="D311" s="11">
        <v>0</v>
      </c>
      <c r="E311" s="11">
        <v>0</v>
      </c>
      <c r="F311" s="11">
        <v>0</v>
      </c>
      <c r="G311" s="11">
        <v>0</v>
      </c>
      <c r="H311" s="11">
        <v>0</v>
      </c>
      <c r="I311" s="11">
        <v>0</v>
      </c>
      <c r="J311" s="11">
        <v>0</v>
      </c>
      <c r="K311" s="11">
        <v>0</v>
      </c>
      <c r="L311" s="11">
        <v>0</v>
      </c>
      <c r="M311" s="11">
        <v>0</v>
      </c>
      <c r="N311" s="11">
        <v>0</v>
      </c>
      <c r="O311" s="11">
        <v>0</v>
      </c>
      <c r="P311" s="11">
        <v>0</v>
      </c>
    </row>
    <row r="312" spans="1:16" ht="16.95" customHeight="1" x14ac:dyDescent="0.3">
      <c r="A312" s="3" t="s">
        <v>589</v>
      </c>
      <c r="B312" s="3" t="s">
        <v>590</v>
      </c>
      <c r="C312" s="11">
        <v>2330.15</v>
      </c>
      <c r="D312" s="11">
        <v>0</v>
      </c>
      <c r="E312" s="11">
        <v>1983.94</v>
      </c>
      <c r="F312" s="11">
        <v>167.89</v>
      </c>
      <c r="G312" s="11">
        <v>328.94</v>
      </c>
      <c r="H312" s="11">
        <v>1170.29</v>
      </c>
      <c r="I312" s="11">
        <v>509.55</v>
      </c>
      <c r="J312" s="11">
        <v>0</v>
      </c>
      <c r="K312" s="11">
        <v>0</v>
      </c>
      <c r="L312" s="11">
        <v>621.08000000000004</v>
      </c>
      <c r="M312" s="11">
        <v>0</v>
      </c>
      <c r="N312" s="11">
        <v>1181.69</v>
      </c>
      <c r="O312" s="11">
        <v>114.75</v>
      </c>
      <c r="P312" s="11">
        <v>1595.09</v>
      </c>
    </row>
    <row r="313" spans="1:16" ht="16.95" customHeight="1" x14ac:dyDescent="0.3">
      <c r="A313" s="3" t="s">
        <v>591</v>
      </c>
      <c r="B313" s="3" t="s">
        <v>592</v>
      </c>
      <c r="C313" s="11">
        <v>991.44</v>
      </c>
      <c r="D313" s="11">
        <v>202.98</v>
      </c>
      <c r="E313" s="11">
        <v>1132.7</v>
      </c>
      <c r="F313" s="11">
        <v>281.26</v>
      </c>
      <c r="G313" s="11">
        <v>1553.8</v>
      </c>
      <c r="H313" s="11">
        <v>522.70000000000005</v>
      </c>
      <c r="I313" s="11">
        <v>1484.06</v>
      </c>
      <c r="J313" s="11">
        <v>199.9</v>
      </c>
      <c r="K313" s="11">
        <v>1921.85</v>
      </c>
      <c r="L313" s="11">
        <v>753.43</v>
      </c>
      <c r="M313" s="11">
        <v>565.62</v>
      </c>
      <c r="N313" s="11">
        <v>1963.16</v>
      </c>
      <c r="O313" s="11">
        <v>383.21</v>
      </c>
      <c r="P313" s="11">
        <v>554.48</v>
      </c>
    </row>
    <row r="314" spans="1:16" ht="16.95" customHeight="1" x14ac:dyDescent="0.3">
      <c r="A314" s="3" t="s">
        <v>593</v>
      </c>
      <c r="B314" s="3" t="s">
        <v>594</v>
      </c>
      <c r="C314" s="11">
        <v>663</v>
      </c>
      <c r="D314" s="11">
        <v>680</v>
      </c>
      <c r="E314" s="11">
        <v>0</v>
      </c>
      <c r="F314" s="11">
        <v>1100</v>
      </c>
      <c r="G314" s="11">
        <v>500</v>
      </c>
      <c r="H314" s="11">
        <v>0</v>
      </c>
      <c r="I314" s="11">
        <v>500</v>
      </c>
      <c r="J314" s="11">
        <v>500</v>
      </c>
      <c r="K314" s="11">
        <v>500</v>
      </c>
      <c r="L314" s="11">
        <v>500</v>
      </c>
      <c r="M314" s="11">
        <v>500</v>
      </c>
      <c r="N314" s="11">
        <v>2170.1</v>
      </c>
      <c r="O314" s="11">
        <v>500</v>
      </c>
      <c r="P314" s="11">
        <v>1192</v>
      </c>
    </row>
    <row r="315" spans="1:16" ht="16.95" customHeight="1" x14ac:dyDescent="0.3">
      <c r="A315" s="3" t="s">
        <v>595</v>
      </c>
      <c r="B315" s="3" t="s">
        <v>596</v>
      </c>
      <c r="C315" s="11">
        <v>0</v>
      </c>
      <c r="D315" s="11">
        <v>0</v>
      </c>
      <c r="E315" s="11">
        <v>33.69</v>
      </c>
      <c r="F315" s="11">
        <v>0</v>
      </c>
      <c r="G315" s="11">
        <v>149.27000000000001</v>
      </c>
      <c r="H315" s="11">
        <v>347.53</v>
      </c>
      <c r="I315" s="11">
        <v>0</v>
      </c>
      <c r="J315" s="11">
        <v>149.19</v>
      </c>
      <c r="K315" s="11">
        <v>149.07</v>
      </c>
      <c r="L315" s="11">
        <v>148.97999999999999</v>
      </c>
      <c r="M315" s="11">
        <v>149.19</v>
      </c>
      <c r="N315" s="11">
        <v>162.54</v>
      </c>
      <c r="O315" s="11">
        <v>166.39</v>
      </c>
      <c r="P315" s="11">
        <v>162.61000000000001</v>
      </c>
    </row>
    <row r="316" spans="1:16" ht="16.95" customHeight="1" x14ac:dyDescent="0.3">
      <c r="A316" s="3" t="s">
        <v>597</v>
      </c>
      <c r="B316" s="3" t="s">
        <v>538</v>
      </c>
      <c r="C316" s="11">
        <v>0</v>
      </c>
      <c r="D316" s="11">
        <v>0</v>
      </c>
      <c r="E316" s="11">
        <v>0</v>
      </c>
      <c r="F316" s="11">
        <v>0</v>
      </c>
      <c r="G316" s="11">
        <v>0</v>
      </c>
      <c r="H316" s="11">
        <v>0</v>
      </c>
      <c r="I316" s="11">
        <v>0</v>
      </c>
      <c r="J316" s="11">
        <v>0</v>
      </c>
      <c r="K316" s="11">
        <v>0</v>
      </c>
      <c r="L316" s="11">
        <v>0</v>
      </c>
      <c r="M316" s="11">
        <v>0</v>
      </c>
      <c r="N316" s="11">
        <v>0</v>
      </c>
      <c r="O316" s="11">
        <v>0</v>
      </c>
      <c r="P316" s="11">
        <v>0</v>
      </c>
    </row>
    <row r="317" spans="1:16" ht="16.95" customHeight="1" x14ac:dyDescent="0.3">
      <c r="A317" s="3" t="s">
        <v>598</v>
      </c>
      <c r="B317" s="3" t="s">
        <v>599</v>
      </c>
      <c r="C317" s="11">
        <v>0</v>
      </c>
      <c r="D317" s="11">
        <v>0</v>
      </c>
      <c r="E317" s="11">
        <v>0</v>
      </c>
      <c r="F317" s="11">
        <v>0</v>
      </c>
      <c r="G317" s="11">
        <v>0</v>
      </c>
      <c r="H317" s="11">
        <v>0</v>
      </c>
      <c r="I317" s="11">
        <v>0</v>
      </c>
      <c r="J317" s="11">
        <v>0</v>
      </c>
      <c r="K317" s="11">
        <v>0</v>
      </c>
      <c r="L317" s="11">
        <v>0</v>
      </c>
      <c r="M317" s="11">
        <v>0</v>
      </c>
      <c r="N317" s="11">
        <v>0</v>
      </c>
      <c r="O317" s="11">
        <v>0</v>
      </c>
      <c r="P317" s="11">
        <v>0</v>
      </c>
    </row>
    <row r="318" spans="1:16" ht="16.95" customHeight="1" x14ac:dyDescent="0.3">
      <c r="A318" s="3" t="s">
        <v>600</v>
      </c>
      <c r="B318" s="3" t="s">
        <v>601</v>
      </c>
      <c r="C318" s="11">
        <v>0</v>
      </c>
      <c r="D318" s="11">
        <v>0</v>
      </c>
      <c r="E318" s="11">
        <v>0</v>
      </c>
      <c r="F318" s="11">
        <v>0</v>
      </c>
      <c r="G318" s="11">
        <v>0</v>
      </c>
      <c r="H318" s="11">
        <v>0</v>
      </c>
      <c r="I318" s="11">
        <v>0</v>
      </c>
      <c r="J318" s="11">
        <v>0</v>
      </c>
      <c r="K318" s="11">
        <v>0</v>
      </c>
      <c r="L318" s="11">
        <v>0</v>
      </c>
      <c r="M318" s="11">
        <v>0</v>
      </c>
      <c r="N318" s="11">
        <v>0</v>
      </c>
      <c r="O318" s="11">
        <v>0</v>
      </c>
      <c r="P318" s="11">
        <v>440</v>
      </c>
    </row>
    <row r="319" spans="1:16" ht="16.95" customHeight="1" x14ac:dyDescent="0.3">
      <c r="A319" s="3" t="s">
        <v>602</v>
      </c>
      <c r="B319" s="3" t="s">
        <v>603</v>
      </c>
      <c r="C319" s="11">
        <v>1778.58</v>
      </c>
      <c r="D319" s="11">
        <v>5535</v>
      </c>
      <c r="E319" s="11">
        <v>0</v>
      </c>
      <c r="F319" s="11">
        <v>0</v>
      </c>
      <c r="G319" s="11">
        <v>0</v>
      </c>
      <c r="H319" s="11">
        <v>0</v>
      </c>
      <c r="I319" s="11">
        <v>0</v>
      </c>
      <c r="J319" s="11">
        <v>0</v>
      </c>
      <c r="K319" s="11">
        <v>0</v>
      </c>
      <c r="L319" s="11">
        <v>0</v>
      </c>
      <c r="M319" s="11">
        <v>0</v>
      </c>
      <c r="N319" s="11">
        <v>0</v>
      </c>
      <c r="O319" s="11">
        <v>0</v>
      </c>
      <c r="P319" s="11">
        <v>0</v>
      </c>
    </row>
    <row r="320" spans="1:16" ht="16.95" customHeight="1" x14ac:dyDescent="0.3">
      <c r="A320" s="3" t="s">
        <v>604</v>
      </c>
      <c r="B320" s="3" t="s">
        <v>605</v>
      </c>
      <c r="C320" s="11">
        <v>0</v>
      </c>
      <c r="D320" s="11">
        <v>0</v>
      </c>
      <c r="E320" s="11">
        <v>0</v>
      </c>
      <c r="F320" s="11">
        <v>0</v>
      </c>
      <c r="G320" s="11">
        <v>0</v>
      </c>
      <c r="H320" s="11">
        <v>0</v>
      </c>
      <c r="I320" s="11">
        <v>0</v>
      </c>
      <c r="J320" s="11">
        <v>0</v>
      </c>
      <c r="K320" s="11">
        <v>0</v>
      </c>
      <c r="L320" s="11">
        <v>0</v>
      </c>
      <c r="M320" s="11">
        <v>0</v>
      </c>
      <c r="N320" s="11">
        <v>0</v>
      </c>
      <c r="O320" s="11">
        <v>0</v>
      </c>
      <c r="P320" s="11">
        <v>0</v>
      </c>
    </row>
    <row r="321" spans="1:16" ht="16.95" customHeight="1" x14ac:dyDescent="0.3">
      <c r="A321" s="3" t="s">
        <v>606</v>
      </c>
      <c r="B321" s="3" t="s">
        <v>607</v>
      </c>
      <c r="C321" s="11">
        <v>0</v>
      </c>
      <c r="D321" s="11">
        <v>0</v>
      </c>
      <c r="E321" s="11">
        <v>0</v>
      </c>
      <c r="F321" s="11">
        <v>0</v>
      </c>
      <c r="G321" s="11">
        <v>0</v>
      </c>
      <c r="H321" s="11">
        <v>0</v>
      </c>
      <c r="I321" s="11">
        <v>0</v>
      </c>
      <c r="J321" s="11">
        <v>0</v>
      </c>
      <c r="K321" s="11">
        <v>0</v>
      </c>
      <c r="L321" s="11">
        <v>0</v>
      </c>
      <c r="M321" s="11">
        <v>0</v>
      </c>
      <c r="N321" s="11">
        <v>0</v>
      </c>
      <c r="O321" s="11">
        <v>0</v>
      </c>
      <c r="P321" s="11">
        <v>0</v>
      </c>
    </row>
    <row r="322" spans="1:16" ht="16.95" customHeight="1" x14ac:dyDescent="0.3">
      <c r="A322" s="3" t="s">
        <v>608</v>
      </c>
      <c r="B322" s="3" t="s">
        <v>609</v>
      </c>
      <c r="C322" s="11">
        <v>0</v>
      </c>
      <c r="D322" s="11">
        <v>0</v>
      </c>
      <c r="E322" s="11">
        <v>0</v>
      </c>
      <c r="F322" s="11">
        <v>0</v>
      </c>
      <c r="G322" s="11">
        <v>0</v>
      </c>
      <c r="H322" s="11">
        <v>0</v>
      </c>
      <c r="I322" s="11">
        <v>0</v>
      </c>
      <c r="J322" s="11">
        <v>0</v>
      </c>
      <c r="K322" s="11">
        <v>0</v>
      </c>
      <c r="L322" s="11">
        <v>0</v>
      </c>
      <c r="M322" s="11">
        <v>0</v>
      </c>
      <c r="N322" s="11">
        <v>0</v>
      </c>
      <c r="O322" s="11">
        <v>0</v>
      </c>
      <c r="P322" s="11">
        <v>0</v>
      </c>
    </row>
    <row r="323" spans="1:16" ht="16.95" customHeight="1" x14ac:dyDescent="0.3">
      <c r="A323" s="3" t="s">
        <v>610</v>
      </c>
      <c r="B323" s="3" t="s">
        <v>611</v>
      </c>
      <c r="C323" s="11">
        <v>0</v>
      </c>
      <c r="D323" s="11">
        <v>0</v>
      </c>
      <c r="E323" s="11">
        <v>0</v>
      </c>
      <c r="F323" s="11">
        <v>0</v>
      </c>
      <c r="G323" s="11">
        <v>0</v>
      </c>
      <c r="H323" s="11">
        <v>0</v>
      </c>
      <c r="I323" s="11">
        <v>0</v>
      </c>
      <c r="J323" s="11">
        <v>0</v>
      </c>
      <c r="K323" s="11">
        <v>0</v>
      </c>
      <c r="L323" s="11">
        <v>0</v>
      </c>
      <c r="M323" s="11">
        <v>0</v>
      </c>
      <c r="N323" s="11">
        <v>0</v>
      </c>
      <c r="O323" s="11">
        <v>0</v>
      </c>
      <c r="P323" s="11">
        <v>0</v>
      </c>
    </row>
    <row r="324" spans="1:16" ht="16.95" customHeight="1" x14ac:dyDescent="0.3">
      <c r="A324" s="3" t="s">
        <v>612</v>
      </c>
      <c r="B324" s="3" t="s">
        <v>613</v>
      </c>
      <c r="C324" s="11">
        <v>0</v>
      </c>
      <c r="D324" s="11">
        <v>0</v>
      </c>
      <c r="E324" s="11">
        <v>0</v>
      </c>
      <c r="F324" s="11">
        <v>0</v>
      </c>
      <c r="G324" s="11">
        <v>0</v>
      </c>
      <c r="H324" s="11">
        <v>0</v>
      </c>
      <c r="I324" s="11">
        <v>0</v>
      </c>
      <c r="J324" s="11">
        <v>0</v>
      </c>
      <c r="K324" s="11">
        <v>0</v>
      </c>
      <c r="L324" s="11">
        <v>0</v>
      </c>
      <c r="M324" s="11">
        <v>0</v>
      </c>
      <c r="N324" s="11">
        <v>0</v>
      </c>
      <c r="O324" s="11">
        <v>0</v>
      </c>
      <c r="P324" s="11">
        <v>0</v>
      </c>
    </row>
    <row r="325" spans="1:16" ht="16.95" customHeight="1" x14ac:dyDescent="0.3">
      <c r="A325" s="3" t="s">
        <v>614</v>
      </c>
      <c r="B325" s="3" t="s">
        <v>615</v>
      </c>
      <c r="C325" s="11">
        <v>0</v>
      </c>
      <c r="D325" s="11">
        <v>0</v>
      </c>
      <c r="E325" s="11">
        <v>0</v>
      </c>
      <c r="F325" s="11">
        <v>0</v>
      </c>
      <c r="G325" s="11">
        <v>0</v>
      </c>
      <c r="H325" s="11">
        <v>0</v>
      </c>
      <c r="I325" s="11">
        <v>0</v>
      </c>
      <c r="J325" s="11">
        <v>0</v>
      </c>
      <c r="K325" s="11">
        <v>0</v>
      </c>
      <c r="L325" s="11">
        <v>0</v>
      </c>
      <c r="M325" s="11">
        <v>0</v>
      </c>
      <c r="N325" s="11">
        <v>0</v>
      </c>
      <c r="O325" s="11">
        <v>0</v>
      </c>
      <c r="P325" s="11">
        <v>0</v>
      </c>
    </row>
    <row r="326" spans="1:16" ht="16.95" customHeight="1" x14ac:dyDescent="0.3">
      <c r="A326" s="3" t="s">
        <v>616</v>
      </c>
      <c r="B326" s="3" t="s">
        <v>617</v>
      </c>
      <c r="C326" s="11">
        <v>0</v>
      </c>
      <c r="D326" s="11">
        <v>0</v>
      </c>
      <c r="E326" s="11">
        <v>0</v>
      </c>
      <c r="F326" s="11">
        <v>0</v>
      </c>
      <c r="G326" s="11">
        <v>0</v>
      </c>
      <c r="H326" s="11">
        <v>0</v>
      </c>
      <c r="I326" s="11">
        <v>0</v>
      </c>
      <c r="J326" s="11">
        <v>0</v>
      </c>
      <c r="K326" s="11">
        <v>0</v>
      </c>
      <c r="L326" s="11">
        <v>0</v>
      </c>
      <c r="M326" s="11">
        <v>0</v>
      </c>
      <c r="N326" s="11">
        <v>0</v>
      </c>
      <c r="O326" s="11">
        <v>0</v>
      </c>
      <c r="P326" s="11">
        <v>0</v>
      </c>
    </row>
    <row r="327" spans="1:16" ht="16.95" customHeight="1" x14ac:dyDescent="0.3">
      <c r="A327" s="3" t="s">
        <v>618</v>
      </c>
      <c r="B327" s="3" t="s">
        <v>619</v>
      </c>
      <c r="C327" s="11">
        <v>0</v>
      </c>
      <c r="D327" s="11">
        <v>0</v>
      </c>
      <c r="E327" s="11">
        <v>0</v>
      </c>
      <c r="F327" s="11">
        <v>0</v>
      </c>
      <c r="G327" s="11">
        <v>0</v>
      </c>
      <c r="H327" s="11">
        <v>0</v>
      </c>
      <c r="I327" s="11">
        <v>0</v>
      </c>
      <c r="J327" s="11">
        <v>0</v>
      </c>
      <c r="K327" s="11">
        <v>0</v>
      </c>
      <c r="L327" s="11">
        <v>0</v>
      </c>
      <c r="M327" s="11">
        <v>0</v>
      </c>
      <c r="N327" s="11">
        <v>0</v>
      </c>
      <c r="O327" s="11">
        <v>0</v>
      </c>
      <c r="P327" s="11">
        <v>0</v>
      </c>
    </row>
    <row r="328" spans="1:16" ht="16.95" customHeight="1" x14ac:dyDescent="0.3">
      <c r="A328" s="3" t="s">
        <v>620</v>
      </c>
      <c r="B328" s="3" t="s">
        <v>621</v>
      </c>
      <c r="C328" s="11">
        <v>0</v>
      </c>
      <c r="D328" s="11">
        <v>0</v>
      </c>
      <c r="E328" s="11">
        <v>0</v>
      </c>
      <c r="F328" s="11">
        <v>0</v>
      </c>
      <c r="G328" s="11">
        <v>0</v>
      </c>
      <c r="H328" s="11">
        <v>0</v>
      </c>
      <c r="I328" s="11">
        <v>0</v>
      </c>
      <c r="J328" s="11">
        <v>0</v>
      </c>
      <c r="K328" s="11">
        <v>0</v>
      </c>
      <c r="L328" s="11">
        <v>0</v>
      </c>
      <c r="M328" s="11">
        <v>0</v>
      </c>
      <c r="N328" s="11">
        <v>0</v>
      </c>
      <c r="O328" s="11">
        <v>0</v>
      </c>
      <c r="P328" s="11">
        <v>0</v>
      </c>
    </row>
    <row r="329" spans="1:16" ht="16.95" customHeight="1" x14ac:dyDescent="0.3">
      <c r="A329" s="3" t="s">
        <v>622</v>
      </c>
      <c r="B329" s="3" t="s">
        <v>623</v>
      </c>
      <c r="C329" s="11">
        <v>0</v>
      </c>
      <c r="D329" s="11">
        <v>0</v>
      </c>
      <c r="E329" s="11">
        <v>0</v>
      </c>
      <c r="F329" s="11">
        <v>0</v>
      </c>
      <c r="G329" s="11">
        <v>0</v>
      </c>
      <c r="H329" s="11">
        <v>12.86</v>
      </c>
      <c r="I329" s="11">
        <v>12.86</v>
      </c>
      <c r="J329" s="11">
        <v>12.86</v>
      </c>
      <c r="K329" s="11">
        <v>0</v>
      </c>
      <c r="L329" s="11">
        <v>0</v>
      </c>
      <c r="M329" s="11">
        <v>0</v>
      </c>
      <c r="N329" s="11">
        <v>0</v>
      </c>
      <c r="O329" s="11">
        <v>0</v>
      </c>
      <c r="P329" s="11">
        <v>0</v>
      </c>
    </row>
    <row r="330" spans="1:16" ht="16.95" customHeight="1" x14ac:dyDescent="0.3">
      <c r="A330" s="3" t="s">
        <v>624</v>
      </c>
      <c r="B330" s="3" t="s">
        <v>625</v>
      </c>
      <c r="C330" s="11">
        <v>0</v>
      </c>
      <c r="D330" s="11">
        <v>7848.8</v>
      </c>
      <c r="E330" s="11">
        <v>154.99</v>
      </c>
      <c r="F330" s="11">
        <v>0</v>
      </c>
      <c r="G330" s="11">
        <v>1644.6</v>
      </c>
      <c r="H330" s="11">
        <v>0</v>
      </c>
      <c r="I330" s="11">
        <v>18546.32</v>
      </c>
      <c r="J330" s="11">
        <v>0</v>
      </c>
      <c r="K330" s="11">
        <v>13534.28</v>
      </c>
      <c r="L330" s="11">
        <v>0</v>
      </c>
      <c r="M330" s="11">
        <v>0</v>
      </c>
      <c r="N330" s="11">
        <v>32592.27</v>
      </c>
      <c r="O330" s="11">
        <v>73253.570000000007</v>
      </c>
      <c r="P330" s="11">
        <v>2668.82</v>
      </c>
    </row>
    <row r="331" spans="1:16" ht="16.95" customHeight="1" x14ac:dyDescent="0.3">
      <c r="A331" s="3" t="s">
        <v>626</v>
      </c>
      <c r="B331" s="3" t="s">
        <v>627</v>
      </c>
      <c r="C331" s="11">
        <v>0</v>
      </c>
      <c r="D331" s="11">
        <v>0</v>
      </c>
      <c r="E331" s="11">
        <v>0</v>
      </c>
      <c r="F331" s="11">
        <v>0</v>
      </c>
      <c r="G331" s="11">
        <v>0</v>
      </c>
      <c r="H331" s="11">
        <v>0</v>
      </c>
      <c r="I331" s="11">
        <v>0</v>
      </c>
      <c r="J331" s="11">
        <v>0</v>
      </c>
      <c r="K331" s="11">
        <v>0</v>
      </c>
      <c r="L331" s="11">
        <v>0</v>
      </c>
      <c r="M331" s="11">
        <v>0</v>
      </c>
      <c r="N331" s="11">
        <v>0</v>
      </c>
      <c r="O331" s="11">
        <v>0</v>
      </c>
      <c r="P331" s="11">
        <v>0</v>
      </c>
    </row>
    <row r="332" spans="1:16" ht="16.95" customHeight="1" x14ac:dyDescent="0.3">
      <c r="A332" s="3" t="s">
        <v>628</v>
      </c>
      <c r="B332" s="3" t="s">
        <v>629</v>
      </c>
      <c r="C332" s="11">
        <v>0</v>
      </c>
      <c r="D332" s="11">
        <v>471.93</v>
      </c>
      <c r="E332" s="11">
        <v>0</v>
      </c>
      <c r="F332" s="11">
        <v>0</v>
      </c>
      <c r="G332" s="11">
        <v>0</v>
      </c>
      <c r="H332" s="11">
        <v>177.56</v>
      </c>
      <c r="I332" s="11">
        <v>177.56</v>
      </c>
      <c r="J332" s="11">
        <v>0</v>
      </c>
      <c r="K332" s="11">
        <v>0</v>
      </c>
      <c r="L332" s="11">
        <v>0</v>
      </c>
      <c r="M332" s="11">
        <v>0</v>
      </c>
      <c r="N332" s="11">
        <v>0</v>
      </c>
      <c r="O332" s="11">
        <v>0</v>
      </c>
      <c r="P332" s="11">
        <v>0</v>
      </c>
    </row>
    <row r="333" spans="1:16" ht="16.95" customHeight="1" x14ac:dyDescent="0.3">
      <c r="A333" s="3" t="s">
        <v>630</v>
      </c>
      <c r="B333" s="3" t="s">
        <v>631</v>
      </c>
      <c r="C333" s="11">
        <v>23806.37</v>
      </c>
      <c r="D333" s="11">
        <v>0</v>
      </c>
      <c r="E333" s="11">
        <v>0</v>
      </c>
      <c r="F333" s="11">
        <v>0</v>
      </c>
      <c r="G333" s="11">
        <v>0</v>
      </c>
      <c r="H333" s="11">
        <v>0</v>
      </c>
      <c r="I333" s="11">
        <v>0</v>
      </c>
      <c r="J333" s="11">
        <v>0</v>
      </c>
      <c r="K333" s="11">
        <v>0</v>
      </c>
      <c r="L333" s="11">
        <v>0</v>
      </c>
      <c r="M333" s="11">
        <v>0</v>
      </c>
      <c r="N333" s="11">
        <v>0</v>
      </c>
      <c r="O333" s="11">
        <v>0</v>
      </c>
      <c r="P333" s="11">
        <v>0</v>
      </c>
    </row>
    <row r="334" spans="1:16" ht="16.95" customHeight="1" x14ac:dyDescent="0.3">
      <c r="A334" s="3" t="s">
        <v>632</v>
      </c>
      <c r="B334" s="3" t="s">
        <v>633</v>
      </c>
      <c r="C334" s="11">
        <v>0</v>
      </c>
      <c r="D334" s="11">
        <v>0</v>
      </c>
      <c r="E334" s="11">
        <v>0</v>
      </c>
      <c r="F334" s="11">
        <v>7218.05</v>
      </c>
      <c r="G334" s="11">
        <v>0</v>
      </c>
      <c r="H334" s="11">
        <v>492.94</v>
      </c>
      <c r="I334" s="11">
        <v>1242.75</v>
      </c>
      <c r="J334" s="11">
        <v>0</v>
      </c>
      <c r="K334" s="11">
        <v>1400</v>
      </c>
      <c r="L334" s="11">
        <v>376.49</v>
      </c>
      <c r="M334" s="11">
        <v>0</v>
      </c>
      <c r="N334" s="11">
        <v>1525.53</v>
      </c>
      <c r="O334" s="11">
        <v>1598.44</v>
      </c>
      <c r="P334" s="11">
        <v>1835.58</v>
      </c>
    </row>
    <row r="335" spans="1:16" ht="16.95" customHeight="1" x14ac:dyDescent="0.3">
      <c r="A335" s="7" t="s">
        <v>634</v>
      </c>
      <c r="B335" s="7" t="s">
        <v>635</v>
      </c>
      <c r="C335" s="10">
        <f>SUM(C336:C340)</f>
        <v>0</v>
      </c>
      <c r="D335" s="10">
        <f t="shared" ref="D335:P335" si="30">SUM(D336:D340)</f>
        <v>0</v>
      </c>
      <c r="E335" s="10">
        <f t="shared" si="30"/>
        <v>0</v>
      </c>
      <c r="F335" s="10">
        <f t="shared" si="30"/>
        <v>0</v>
      </c>
      <c r="G335" s="10">
        <f t="shared" si="30"/>
        <v>0</v>
      </c>
      <c r="H335" s="10">
        <f t="shared" si="30"/>
        <v>0</v>
      </c>
      <c r="I335" s="10">
        <f t="shared" si="30"/>
        <v>0</v>
      </c>
      <c r="J335" s="10">
        <f t="shared" si="30"/>
        <v>0</v>
      </c>
      <c r="K335" s="10">
        <f t="shared" si="30"/>
        <v>0</v>
      </c>
      <c r="L335" s="10">
        <f t="shared" si="30"/>
        <v>0</v>
      </c>
      <c r="M335" s="10">
        <f t="shared" si="30"/>
        <v>0</v>
      </c>
      <c r="N335" s="10">
        <f t="shared" si="30"/>
        <v>0</v>
      </c>
      <c r="O335" s="10">
        <f t="shared" si="30"/>
        <v>0</v>
      </c>
      <c r="P335" s="10">
        <f t="shared" si="30"/>
        <v>0</v>
      </c>
    </row>
    <row r="336" spans="1:16" ht="16.95" customHeight="1" x14ac:dyDescent="0.3">
      <c r="A336" s="3" t="s">
        <v>636</v>
      </c>
      <c r="B336" s="3" t="s">
        <v>637</v>
      </c>
      <c r="C336" s="11">
        <v>0</v>
      </c>
      <c r="D336" s="11">
        <v>0</v>
      </c>
      <c r="E336" s="11">
        <v>0</v>
      </c>
      <c r="F336" s="11">
        <v>0</v>
      </c>
      <c r="G336" s="11">
        <v>0</v>
      </c>
      <c r="H336" s="11">
        <v>0</v>
      </c>
      <c r="I336" s="11">
        <v>0</v>
      </c>
      <c r="J336" s="11">
        <v>0</v>
      </c>
      <c r="K336" s="11">
        <v>0</v>
      </c>
      <c r="L336" s="11">
        <v>0</v>
      </c>
      <c r="M336" s="11">
        <v>0</v>
      </c>
      <c r="N336" s="11">
        <v>0</v>
      </c>
      <c r="O336" s="11">
        <v>0</v>
      </c>
      <c r="P336" s="11">
        <v>0</v>
      </c>
    </row>
    <row r="337" spans="1:16" ht="16.95" customHeight="1" x14ac:dyDescent="0.3">
      <c r="A337" s="3" t="s">
        <v>638</v>
      </c>
      <c r="B337" s="3" t="s">
        <v>639</v>
      </c>
      <c r="C337" s="11">
        <v>0</v>
      </c>
      <c r="D337" s="11">
        <v>0</v>
      </c>
      <c r="E337" s="11">
        <v>0</v>
      </c>
      <c r="F337" s="11">
        <v>0</v>
      </c>
      <c r="G337" s="11">
        <v>0</v>
      </c>
      <c r="H337" s="11">
        <v>0</v>
      </c>
      <c r="I337" s="11">
        <v>0</v>
      </c>
      <c r="J337" s="11">
        <v>0</v>
      </c>
      <c r="K337" s="11">
        <v>0</v>
      </c>
      <c r="L337" s="11">
        <v>0</v>
      </c>
      <c r="M337" s="11">
        <v>0</v>
      </c>
      <c r="N337" s="11">
        <v>0</v>
      </c>
      <c r="O337" s="11">
        <v>0</v>
      </c>
      <c r="P337" s="11">
        <v>0</v>
      </c>
    </row>
    <row r="338" spans="1:16" ht="16.95" customHeight="1" x14ac:dyDescent="0.3">
      <c r="A338" s="3" t="s">
        <v>640</v>
      </c>
      <c r="B338" s="3" t="s">
        <v>641</v>
      </c>
      <c r="C338" s="11">
        <v>0</v>
      </c>
      <c r="D338" s="11">
        <v>0</v>
      </c>
      <c r="E338" s="11">
        <v>0</v>
      </c>
      <c r="F338" s="11">
        <v>0</v>
      </c>
      <c r="G338" s="11">
        <v>0</v>
      </c>
      <c r="H338" s="11">
        <v>0</v>
      </c>
      <c r="I338" s="11">
        <v>0</v>
      </c>
      <c r="J338" s="11">
        <v>0</v>
      </c>
      <c r="K338" s="11">
        <v>0</v>
      </c>
      <c r="L338" s="11">
        <v>0</v>
      </c>
      <c r="M338" s="11">
        <v>0</v>
      </c>
      <c r="N338" s="11">
        <v>0</v>
      </c>
      <c r="O338" s="11">
        <v>0</v>
      </c>
      <c r="P338" s="11">
        <v>0</v>
      </c>
    </row>
    <row r="339" spans="1:16" ht="16.95" customHeight="1" x14ac:dyDescent="0.3">
      <c r="A339" s="3" t="s">
        <v>642</v>
      </c>
      <c r="B339" s="3" t="s">
        <v>643</v>
      </c>
      <c r="C339" s="11">
        <v>0</v>
      </c>
      <c r="D339" s="11">
        <v>0</v>
      </c>
      <c r="E339" s="11">
        <v>0</v>
      </c>
      <c r="F339" s="11">
        <v>0</v>
      </c>
      <c r="G339" s="11">
        <v>0</v>
      </c>
      <c r="H339" s="11">
        <v>0</v>
      </c>
      <c r="I339" s="11">
        <v>0</v>
      </c>
      <c r="J339" s="11">
        <v>0</v>
      </c>
      <c r="K339" s="11">
        <v>0</v>
      </c>
      <c r="L339" s="11">
        <v>0</v>
      </c>
      <c r="M339" s="11">
        <v>0</v>
      </c>
      <c r="N339" s="11">
        <v>0</v>
      </c>
      <c r="O339" s="11">
        <v>0</v>
      </c>
      <c r="P339" s="11">
        <v>0</v>
      </c>
    </row>
    <row r="340" spans="1:16" ht="16.95" customHeight="1" x14ac:dyDescent="0.3">
      <c r="A340" s="3" t="s">
        <v>644</v>
      </c>
      <c r="B340" s="3" t="s">
        <v>645</v>
      </c>
      <c r="C340" s="11">
        <v>0</v>
      </c>
      <c r="D340" s="11">
        <v>0</v>
      </c>
      <c r="E340" s="11">
        <v>0</v>
      </c>
      <c r="F340" s="11">
        <v>0</v>
      </c>
      <c r="G340" s="11">
        <v>0</v>
      </c>
      <c r="H340" s="11">
        <v>0</v>
      </c>
      <c r="I340" s="11">
        <v>0</v>
      </c>
      <c r="J340" s="11">
        <v>0</v>
      </c>
      <c r="K340" s="11">
        <v>0</v>
      </c>
      <c r="L340" s="11">
        <v>0</v>
      </c>
      <c r="M340" s="11">
        <v>0</v>
      </c>
      <c r="N340" s="11">
        <v>0</v>
      </c>
      <c r="O340" s="11">
        <v>0</v>
      </c>
      <c r="P340" s="11">
        <v>0</v>
      </c>
    </row>
    <row r="341" spans="1:16" ht="16.95" customHeight="1" x14ac:dyDescent="0.3">
      <c r="A341" s="7" t="s">
        <v>646</v>
      </c>
      <c r="B341" s="7" t="s">
        <v>647</v>
      </c>
      <c r="C341" s="10">
        <f>SUM(C342:C353)</f>
        <v>0</v>
      </c>
      <c r="D341" s="10">
        <f t="shared" ref="D341:P341" si="31">SUM(D342:D353)</f>
        <v>6983</v>
      </c>
      <c r="E341" s="10">
        <f t="shared" si="31"/>
        <v>192.32</v>
      </c>
      <c r="F341" s="10">
        <f t="shared" si="31"/>
        <v>23345.46</v>
      </c>
      <c r="G341" s="10">
        <f t="shared" si="31"/>
        <v>14269.79</v>
      </c>
      <c r="H341" s="10">
        <f t="shared" si="31"/>
        <v>2812</v>
      </c>
      <c r="I341" s="10">
        <f t="shared" si="31"/>
        <v>3839.44</v>
      </c>
      <c r="J341" s="10">
        <f t="shared" si="31"/>
        <v>4465.6000000000004</v>
      </c>
      <c r="K341" s="10">
        <f t="shared" si="31"/>
        <v>1659.08</v>
      </c>
      <c r="L341" s="10">
        <f t="shared" si="31"/>
        <v>515.17999999999995</v>
      </c>
      <c r="M341" s="10">
        <f t="shared" si="31"/>
        <v>0</v>
      </c>
      <c r="N341" s="10">
        <f t="shared" si="31"/>
        <v>4000</v>
      </c>
      <c r="O341" s="10">
        <f t="shared" si="31"/>
        <v>1620</v>
      </c>
      <c r="P341" s="10">
        <f t="shared" si="31"/>
        <v>9033.5399999999991</v>
      </c>
    </row>
    <row r="342" spans="1:16" ht="16.95" customHeight="1" x14ac:dyDescent="0.3">
      <c r="A342" s="3" t="s">
        <v>648</v>
      </c>
      <c r="B342" s="3" t="s">
        <v>649</v>
      </c>
      <c r="C342" s="11">
        <v>0</v>
      </c>
      <c r="D342" s="11">
        <v>0</v>
      </c>
      <c r="E342" s="11">
        <v>0</v>
      </c>
      <c r="F342" s="11">
        <v>0</v>
      </c>
      <c r="G342" s="11">
        <v>0</v>
      </c>
      <c r="H342" s="11">
        <v>0</v>
      </c>
      <c r="I342" s="11">
        <v>0</v>
      </c>
      <c r="J342" s="11">
        <v>0</v>
      </c>
      <c r="K342" s="11">
        <v>0</v>
      </c>
      <c r="L342" s="11">
        <v>0</v>
      </c>
      <c r="M342" s="11">
        <v>0</v>
      </c>
      <c r="N342" s="11">
        <v>0</v>
      </c>
      <c r="O342" s="11">
        <v>0</v>
      </c>
      <c r="P342" s="11">
        <v>0</v>
      </c>
    </row>
    <row r="343" spans="1:16" ht="16.95" customHeight="1" x14ac:dyDescent="0.3">
      <c r="A343" s="3" t="s">
        <v>650</v>
      </c>
      <c r="B343" s="3" t="s">
        <v>651</v>
      </c>
      <c r="C343" s="11">
        <v>0</v>
      </c>
      <c r="D343" s="11">
        <v>0</v>
      </c>
      <c r="E343" s="11">
        <v>0</v>
      </c>
      <c r="F343" s="11">
        <v>0</v>
      </c>
      <c r="G343" s="11">
        <v>0</v>
      </c>
      <c r="H343" s="11">
        <v>0</v>
      </c>
      <c r="I343" s="11">
        <v>0</v>
      </c>
      <c r="J343" s="11">
        <v>0</v>
      </c>
      <c r="K343" s="11">
        <v>0</v>
      </c>
      <c r="L343" s="11">
        <v>0</v>
      </c>
      <c r="M343" s="11">
        <v>0</v>
      </c>
      <c r="N343" s="11">
        <v>0</v>
      </c>
      <c r="O343" s="11">
        <v>0</v>
      </c>
      <c r="P343" s="11">
        <v>0</v>
      </c>
    </row>
    <row r="344" spans="1:16" ht="16.95" customHeight="1" x14ac:dyDescent="0.3">
      <c r="A344" s="3" t="s">
        <v>652</v>
      </c>
      <c r="B344" s="3" t="s">
        <v>653</v>
      </c>
      <c r="C344" s="11">
        <v>0</v>
      </c>
      <c r="D344" s="11">
        <v>0</v>
      </c>
      <c r="E344" s="11">
        <v>0</v>
      </c>
      <c r="F344" s="11">
        <v>0</v>
      </c>
      <c r="G344" s="11">
        <v>0</v>
      </c>
      <c r="H344" s="11">
        <v>0</v>
      </c>
      <c r="I344" s="11">
        <v>0</v>
      </c>
      <c r="J344" s="11">
        <v>0</v>
      </c>
      <c r="K344" s="11">
        <v>0</v>
      </c>
      <c r="L344" s="11">
        <v>0</v>
      </c>
      <c r="M344" s="11">
        <v>0</v>
      </c>
      <c r="N344" s="11">
        <v>0</v>
      </c>
      <c r="O344" s="11">
        <v>0</v>
      </c>
      <c r="P344" s="11">
        <v>0</v>
      </c>
    </row>
    <row r="345" spans="1:16" ht="16.95" customHeight="1" x14ac:dyDescent="0.3">
      <c r="A345" s="3" t="s">
        <v>654</v>
      </c>
      <c r="B345" s="3" t="s">
        <v>655</v>
      </c>
      <c r="C345" s="11">
        <v>0</v>
      </c>
      <c r="D345" s="11">
        <v>0</v>
      </c>
      <c r="E345" s="11">
        <v>0</v>
      </c>
      <c r="F345" s="11">
        <v>0</v>
      </c>
      <c r="G345" s="11">
        <v>0</v>
      </c>
      <c r="H345" s="11">
        <v>0</v>
      </c>
      <c r="I345" s="11">
        <v>0</v>
      </c>
      <c r="J345" s="11">
        <v>0</v>
      </c>
      <c r="K345" s="11">
        <v>0</v>
      </c>
      <c r="L345" s="11">
        <v>0</v>
      </c>
      <c r="M345" s="11">
        <v>0</v>
      </c>
      <c r="N345" s="11">
        <v>0</v>
      </c>
      <c r="O345" s="11">
        <v>0</v>
      </c>
      <c r="P345" s="11">
        <v>0</v>
      </c>
    </row>
    <row r="346" spans="1:16" ht="16.95" customHeight="1" x14ac:dyDescent="0.3">
      <c r="A346" s="3" t="s">
        <v>656</v>
      </c>
      <c r="B346" s="3" t="s">
        <v>657</v>
      </c>
      <c r="C346" s="11">
        <v>0</v>
      </c>
      <c r="D346" s="11">
        <v>6000</v>
      </c>
      <c r="E346" s="11">
        <v>0</v>
      </c>
      <c r="F346" s="11">
        <v>0</v>
      </c>
      <c r="G346" s="11">
        <v>4125</v>
      </c>
      <c r="H346" s="11">
        <v>1384</v>
      </c>
      <c r="I346" s="11">
        <v>3400</v>
      </c>
      <c r="J346" s="11">
        <v>4300</v>
      </c>
      <c r="K346" s="11">
        <v>900</v>
      </c>
      <c r="L346" s="11">
        <v>0</v>
      </c>
      <c r="M346" s="11">
        <v>0</v>
      </c>
      <c r="N346" s="11">
        <v>4000</v>
      </c>
      <c r="O346" s="11">
        <v>1500</v>
      </c>
      <c r="P346" s="11">
        <v>7656</v>
      </c>
    </row>
    <row r="347" spans="1:16" ht="16.95" customHeight="1" x14ac:dyDescent="0.3">
      <c r="A347" s="3" t="s">
        <v>658</v>
      </c>
      <c r="B347" s="3" t="s">
        <v>659</v>
      </c>
      <c r="C347" s="11">
        <v>0</v>
      </c>
      <c r="D347" s="11">
        <v>0</v>
      </c>
      <c r="E347" s="11">
        <v>192.32</v>
      </c>
      <c r="F347" s="11">
        <v>0</v>
      </c>
      <c r="G347" s="11">
        <v>0</v>
      </c>
      <c r="H347" s="11">
        <v>0</v>
      </c>
      <c r="I347" s="11">
        <v>439.44</v>
      </c>
      <c r="J347" s="11">
        <v>165.6</v>
      </c>
      <c r="K347" s="11">
        <v>239.18</v>
      </c>
      <c r="L347" s="11">
        <v>515.17999999999995</v>
      </c>
      <c r="M347" s="11">
        <v>0</v>
      </c>
      <c r="N347" s="11">
        <v>0</v>
      </c>
      <c r="O347" s="11">
        <v>120</v>
      </c>
      <c r="P347" s="11">
        <v>320.89999999999998</v>
      </c>
    </row>
    <row r="348" spans="1:16" ht="16.95" customHeight="1" x14ac:dyDescent="0.3">
      <c r="A348" s="3" t="s">
        <v>660</v>
      </c>
      <c r="B348" s="3" t="s">
        <v>661</v>
      </c>
      <c r="C348" s="11">
        <v>0</v>
      </c>
      <c r="D348" s="11">
        <v>983</v>
      </c>
      <c r="E348" s="11">
        <v>0</v>
      </c>
      <c r="F348" s="11">
        <v>23345.46</v>
      </c>
      <c r="G348" s="11">
        <v>10144.790000000001</v>
      </c>
      <c r="H348" s="11">
        <v>1428</v>
      </c>
      <c r="I348" s="11">
        <v>0</v>
      </c>
      <c r="J348" s="11">
        <v>0</v>
      </c>
      <c r="K348" s="11">
        <v>519.9</v>
      </c>
      <c r="L348" s="11">
        <v>0</v>
      </c>
      <c r="M348" s="11">
        <v>0</v>
      </c>
      <c r="N348" s="11">
        <v>0</v>
      </c>
      <c r="O348" s="11">
        <v>0</v>
      </c>
      <c r="P348" s="11">
        <v>1056.6400000000001</v>
      </c>
    </row>
    <row r="349" spans="1:16" ht="16.95" customHeight="1" x14ac:dyDescent="0.3">
      <c r="A349" s="3" t="s">
        <v>662</v>
      </c>
      <c r="B349" s="3" t="s">
        <v>663</v>
      </c>
      <c r="C349" s="11">
        <v>0</v>
      </c>
      <c r="D349" s="11">
        <v>0</v>
      </c>
      <c r="E349" s="11">
        <v>0</v>
      </c>
      <c r="F349" s="11">
        <v>0</v>
      </c>
      <c r="G349" s="11">
        <v>0</v>
      </c>
      <c r="H349" s="11">
        <v>0</v>
      </c>
      <c r="I349" s="11">
        <v>0</v>
      </c>
      <c r="J349" s="11">
        <v>0</v>
      </c>
      <c r="K349" s="11">
        <v>0</v>
      </c>
      <c r="L349" s="11">
        <v>0</v>
      </c>
      <c r="M349" s="11">
        <v>0</v>
      </c>
      <c r="N349" s="11">
        <v>0</v>
      </c>
      <c r="O349" s="11">
        <v>0</v>
      </c>
      <c r="P349" s="11">
        <v>0</v>
      </c>
    </row>
    <row r="350" spans="1:16" ht="16.95" customHeight="1" x14ac:dyDescent="0.3">
      <c r="A350" s="3" t="s">
        <v>664</v>
      </c>
      <c r="B350" s="3" t="s">
        <v>665</v>
      </c>
      <c r="C350" s="11">
        <v>0</v>
      </c>
      <c r="D350" s="11">
        <v>0</v>
      </c>
      <c r="E350" s="11">
        <v>0</v>
      </c>
      <c r="F350" s="11">
        <v>0</v>
      </c>
      <c r="G350" s="11">
        <v>0</v>
      </c>
      <c r="H350" s="11">
        <v>0</v>
      </c>
      <c r="I350" s="11">
        <v>0</v>
      </c>
      <c r="J350" s="11">
        <v>0</v>
      </c>
      <c r="K350" s="11">
        <v>0</v>
      </c>
      <c r="L350" s="11">
        <v>0</v>
      </c>
      <c r="M350" s="11">
        <v>0</v>
      </c>
      <c r="N350" s="11">
        <v>0</v>
      </c>
      <c r="O350" s="11">
        <v>0</v>
      </c>
      <c r="P350" s="11">
        <v>0</v>
      </c>
    </row>
    <row r="351" spans="1:16" ht="16.95" customHeight="1" x14ac:dyDescent="0.3">
      <c r="A351" s="3" t="s">
        <v>666</v>
      </c>
      <c r="B351" s="3" t="s">
        <v>667</v>
      </c>
      <c r="C351" s="11">
        <v>0</v>
      </c>
      <c r="D351" s="11">
        <v>0</v>
      </c>
      <c r="E351" s="11">
        <v>0</v>
      </c>
      <c r="F351" s="11">
        <v>0</v>
      </c>
      <c r="G351" s="11">
        <v>0</v>
      </c>
      <c r="H351" s="11">
        <v>0</v>
      </c>
      <c r="I351" s="11">
        <v>0</v>
      </c>
      <c r="J351" s="11">
        <v>0</v>
      </c>
      <c r="K351" s="11">
        <v>0</v>
      </c>
      <c r="L351" s="11">
        <v>0</v>
      </c>
      <c r="M351" s="11">
        <v>0</v>
      </c>
      <c r="N351" s="11">
        <v>0</v>
      </c>
      <c r="O351" s="11">
        <v>0</v>
      </c>
      <c r="P351" s="11">
        <v>0</v>
      </c>
    </row>
    <row r="352" spans="1:16" ht="16.95" customHeight="1" x14ac:dyDescent="0.3">
      <c r="A352" s="3" t="s">
        <v>668</v>
      </c>
      <c r="B352" s="3" t="s">
        <v>669</v>
      </c>
      <c r="C352" s="11">
        <v>0</v>
      </c>
      <c r="D352" s="11">
        <v>0</v>
      </c>
      <c r="E352" s="11">
        <v>0</v>
      </c>
      <c r="F352" s="11">
        <v>0</v>
      </c>
      <c r="G352" s="11">
        <v>0</v>
      </c>
      <c r="H352" s="11">
        <v>0</v>
      </c>
      <c r="I352" s="11">
        <v>0</v>
      </c>
      <c r="J352" s="11">
        <v>0</v>
      </c>
      <c r="K352" s="11">
        <v>0</v>
      </c>
      <c r="L352" s="11">
        <v>0</v>
      </c>
      <c r="M352" s="11">
        <v>0</v>
      </c>
      <c r="N352" s="11">
        <v>0</v>
      </c>
      <c r="O352" s="11">
        <v>0</v>
      </c>
      <c r="P352" s="11">
        <v>0</v>
      </c>
    </row>
    <row r="353" spans="1:16" ht="16.95" customHeight="1" x14ac:dyDescent="0.3">
      <c r="A353" s="3" t="s">
        <v>670</v>
      </c>
      <c r="B353" s="3" t="s">
        <v>671</v>
      </c>
      <c r="C353" s="11">
        <v>0</v>
      </c>
      <c r="D353" s="11">
        <v>0</v>
      </c>
      <c r="E353" s="11">
        <v>0</v>
      </c>
      <c r="F353" s="11">
        <v>0</v>
      </c>
      <c r="G353" s="11">
        <v>0</v>
      </c>
      <c r="H353" s="11">
        <v>0</v>
      </c>
      <c r="I353" s="11">
        <v>0</v>
      </c>
      <c r="J353" s="11">
        <v>0</v>
      </c>
      <c r="K353" s="11">
        <v>0</v>
      </c>
      <c r="L353" s="11">
        <v>0</v>
      </c>
      <c r="M353" s="11">
        <v>0</v>
      </c>
      <c r="N353" s="11">
        <v>0</v>
      </c>
      <c r="O353" s="11">
        <v>0</v>
      </c>
      <c r="P353" s="11">
        <v>0</v>
      </c>
    </row>
    <row r="354" spans="1:16" ht="16.95" customHeight="1" x14ac:dyDescent="0.3">
      <c r="A354" s="7" t="s">
        <v>672</v>
      </c>
      <c r="B354" s="7" t="s">
        <v>673</v>
      </c>
      <c r="C354" s="10">
        <f>SUM(C355:C373)</f>
        <v>0</v>
      </c>
      <c r="D354" s="10">
        <f t="shared" ref="D354:P354" si="32">SUM(D355:D373)</f>
        <v>0</v>
      </c>
      <c r="E354" s="10">
        <f t="shared" si="32"/>
        <v>266.36</v>
      </c>
      <c r="F354" s="10">
        <f t="shared" si="32"/>
        <v>0</v>
      </c>
      <c r="G354" s="10">
        <f t="shared" si="32"/>
        <v>0</v>
      </c>
      <c r="H354" s="10">
        <f t="shared" si="32"/>
        <v>6440.5199999999995</v>
      </c>
      <c r="I354" s="10">
        <f t="shared" si="32"/>
        <v>268.08</v>
      </c>
      <c r="J354" s="10">
        <f t="shared" si="32"/>
        <v>0</v>
      </c>
      <c r="K354" s="10">
        <f t="shared" si="32"/>
        <v>0</v>
      </c>
      <c r="L354" s="10">
        <f t="shared" si="32"/>
        <v>48980.02</v>
      </c>
      <c r="M354" s="10">
        <f t="shared" si="32"/>
        <v>555.52</v>
      </c>
      <c r="N354" s="10">
        <f t="shared" si="32"/>
        <v>0</v>
      </c>
      <c r="O354" s="10">
        <f t="shared" si="32"/>
        <v>0</v>
      </c>
      <c r="P354" s="10">
        <f t="shared" si="32"/>
        <v>0</v>
      </c>
    </row>
    <row r="355" spans="1:16" ht="16.95" customHeight="1" x14ac:dyDescent="0.3">
      <c r="A355" s="3" t="s">
        <v>674</v>
      </c>
      <c r="B355" s="3" t="s">
        <v>675</v>
      </c>
      <c r="C355" s="11">
        <v>0</v>
      </c>
      <c r="D355" s="11">
        <v>0</v>
      </c>
      <c r="E355" s="11">
        <v>0</v>
      </c>
      <c r="F355" s="11">
        <v>0</v>
      </c>
      <c r="G355" s="11">
        <v>0</v>
      </c>
      <c r="H355" s="11">
        <v>0</v>
      </c>
      <c r="I355" s="11">
        <v>0</v>
      </c>
      <c r="J355" s="11">
        <v>0</v>
      </c>
      <c r="K355" s="11">
        <v>0</v>
      </c>
      <c r="L355" s="11">
        <v>0</v>
      </c>
      <c r="M355" s="11">
        <v>0</v>
      </c>
      <c r="N355" s="11">
        <v>0</v>
      </c>
      <c r="O355" s="11">
        <v>0</v>
      </c>
      <c r="P355" s="11">
        <v>0</v>
      </c>
    </row>
    <row r="356" spans="1:16" ht="16.95" customHeight="1" x14ac:dyDescent="0.3">
      <c r="A356" s="3" t="s">
        <v>676</v>
      </c>
      <c r="B356" s="3" t="s">
        <v>677</v>
      </c>
      <c r="C356" s="11">
        <v>0</v>
      </c>
      <c r="D356" s="11">
        <v>0</v>
      </c>
      <c r="E356" s="11">
        <v>0</v>
      </c>
      <c r="F356" s="11">
        <v>0</v>
      </c>
      <c r="G356" s="11">
        <v>0</v>
      </c>
      <c r="H356" s="11">
        <v>6172.44</v>
      </c>
      <c r="I356" s="11">
        <v>0</v>
      </c>
      <c r="J356" s="11">
        <v>0</v>
      </c>
      <c r="K356" s="11">
        <v>0</v>
      </c>
      <c r="L356" s="11">
        <v>0</v>
      </c>
      <c r="M356" s="11">
        <v>0</v>
      </c>
      <c r="N356" s="11">
        <v>0</v>
      </c>
      <c r="O356" s="11">
        <v>0</v>
      </c>
      <c r="P356" s="11">
        <v>0</v>
      </c>
    </row>
    <row r="357" spans="1:16" ht="16.95" customHeight="1" x14ac:dyDescent="0.3">
      <c r="A357" s="3" t="s">
        <v>678</v>
      </c>
      <c r="B357" s="3" t="s">
        <v>679</v>
      </c>
      <c r="C357" s="11">
        <v>0</v>
      </c>
      <c r="D357" s="11">
        <v>0</v>
      </c>
      <c r="E357" s="11">
        <v>0</v>
      </c>
      <c r="F357" s="11">
        <v>0</v>
      </c>
      <c r="G357" s="11">
        <v>0</v>
      </c>
      <c r="H357" s="11">
        <v>0</v>
      </c>
      <c r="I357" s="11">
        <v>0</v>
      </c>
      <c r="J357" s="11">
        <v>0</v>
      </c>
      <c r="K357" s="11">
        <v>0</v>
      </c>
      <c r="L357" s="11">
        <v>48980.02</v>
      </c>
      <c r="M357" s="11">
        <v>0</v>
      </c>
      <c r="N357" s="11">
        <v>0</v>
      </c>
      <c r="O357" s="11">
        <v>0</v>
      </c>
      <c r="P357" s="11">
        <v>0</v>
      </c>
    </row>
    <row r="358" spans="1:16" ht="16.95" customHeight="1" x14ac:dyDescent="0.3">
      <c r="A358" s="3" t="s">
        <v>680</v>
      </c>
      <c r="B358" s="3" t="s">
        <v>681</v>
      </c>
      <c r="C358" s="11">
        <v>0</v>
      </c>
      <c r="D358" s="11">
        <v>0</v>
      </c>
      <c r="E358" s="11">
        <v>0</v>
      </c>
      <c r="F358" s="11">
        <v>0</v>
      </c>
      <c r="G358" s="11">
        <v>0</v>
      </c>
      <c r="H358" s="11">
        <v>0</v>
      </c>
      <c r="I358" s="11">
        <v>0</v>
      </c>
      <c r="J358" s="11">
        <v>0</v>
      </c>
      <c r="K358" s="11">
        <v>0</v>
      </c>
      <c r="L358" s="11">
        <v>0</v>
      </c>
      <c r="M358" s="11">
        <v>0</v>
      </c>
      <c r="N358" s="11">
        <v>0</v>
      </c>
      <c r="O358" s="11">
        <v>0</v>
      </c>
      <c r="P358" s="11">
        <v>0</v>
      </c>
    </row>
    <row r="359" spans="1:16" ht="16.95" customHeight="1" x14ac:dyDescent="0.3">
      <c r="A359" s="3" t="s">
        <v>682</v>
      </c>
      <c r="B359" s="3" t="s">
        <v>683</v>
      </c>
      <c r="C359" s="11">
        <v>0</v>
      </c>
      <c r="D359" s="11">
        <v>0</v>
      </c>
      <c r="E359" s="11">
        <v>0</v>
      </c>
      <c r="F359" s="11">
        <v>0</v>
      </c>
      <c r="G359" s="11">
        <v>0</v>
      </c>
      <c r="H359" s="11">
        <v>0</v>
      </c>
      <c r="I359" s="11">
        <v>0</v>
      </c>
      <c r="J359" s="11">
        <v>0</v>
      </c>
      <c r="K359" s="11">
        <v>0</v>
      </c>
      <c r="L359" s="11">
        <v>0</v>
      </c>
      <c r="M359" s="11">
        <v>0</v>
      </c>
      <c r="N359" s="11">
        <v>0</v>
      </c>
      <c r="O359" s="11">
        <v>0</v>
      </c>
      <c r="P359" s="11">
        <v>0</v>
      </c>
    </row>
    <row r="360" spans="1:16" ht="16.95" customHeight="1" x14ac:dyDescent="0.3">
      <c r="A360" s="3" t="s">
        <v>684</v>
      </c>
      <c r="B360" s="3" t="s">
        <v>522</v>
      </c>
      <c r="C360" s="11">
        <v>0</v>
      </c>
      <c r="D360" s="11">
        <v>0</v>
      </c>
      <c r="E360" s="11">
        <v>0</v>
      </c>
      <c r="F360" s="11">
        <v>0</v>
      </c>
      <c r="G360" s="11">
        <v>0</v>
      </c>
      <c r="H360" s="11">
        <v>0</v>
      </c>
      <c r="I360" s="11">
        <v>0</v>
      </c>
      <c r="J360" s="11">
        <v>0</v>
      </c>
      <c r="K360" s="11">
        <v>0</v>
      </c>
      <c r="L360" s="11">
        <v>0</v>
      </c>
      <c r="M360" s="11">
        <v>0</v>
      </c>
      <c r="N360" s="11">
        <v>0</v>
      </c>
      <c r="O360" s="11">
        <v>0</v>
      </c>
      <c r="P360" s="11">
        <v>0</v>
      </c>
    </row>
    <row r="361" spans="1:16" ht="16.95" customHeight="1" x14ac:dyDescent="0.3">
      <c r="A361" s="3" t="s">
        <v>685</v>
      </c>
      <c r="B361" s="3" t="s">
        <v>686</v>
      </c>
      <c r="C361" s="11">
        <v>0</v>
      </c>
      <c r="D361" s="11">
        <v>0</v>
      </c>
      <c r="E361" s="11">
        <v>0</v>
      </c>
      <c r="F361" s="11">
        <v>0</v>
      </c>
      <c r="G361" s="11">
        <v>0</v>
      </c>
      <c r="H361" s="11">
        <v>0</v>
      </c>
      <c r="I361" s="11">
        <v>0</v>
      </c>
      <c r="J361" s="11">
        <v>0</v>
      </c>
      <c r="K361" s="11">
        <v>0</v>
      </c>
      <c r="L361" s="11">
        <v>0</v>
      </c>
      <c r="M361" s="11">
        <v>0</v>
      </c>
      <c r="N361" s="11">
        <v>0</v>
      </c>
      <c r="O361" s="11">
        <v>0</v>
      </c>
      <c r="P361" s="11">
        <v>0</v>
      </c>
    </row>
    <row r="362" spans="1:16" ht="16.95" customHeight="1" x14ac:dyDescent="0.3">
      <c r="A362" s="3" t="s">
        <v>687</v>
      </c>
      <c r="B362" s="3" t="s">
        <v>688</v>
      </c>
      <c r="C362" s="11">
        <v>0</v>
      </c>
      <c r="D362" s="11">
        <v>0</v>
      </c>
      <c r="E362" s="11">
        <v>0</v>
      </c>
      <c r="F362" s="11">
        <v>0</v>
      </c>
      <c r="G362" s="11">
        <v>0</v>
      </c>
      <c r="H362" s="11">
        <v>0</v>
      </c>
      <c r="I362" s="11">
        <v>0</v>
      </c>
      <c r="J362" s="11">
        <v>0</v>
      </c>
      <c r="K362" s="11">
        <v>0</v>
      </c>
      <c r="L362" s="11">
        <v>0</v>
      </c>
      <c r="M362" s="11">
        <v>0</v>
      </c>
      <c r="N362" s="11">
        <v>0</v>
      </c>
      <c r="O362" s="11">
        <v>0</v>
      </c>
      <c r="P362" s="11">
        <v>0</v>
      </c>
    </row>
    <row r="363" spans="1:16" ht="16.95" customHeight="1" x14ac:dyDescent="0.3">
      <c r="A363" s="3" t="s">
        <v>689</v>
      </c>
      <c r="B363" s="3" t="s">
        <v>690</v>
      </c>
      <c r="C363" s="11">
        <v>0</v>
      </c>
      <c r="D363" s="11">
        <v>0</v>
      </c>
      <c r="E363" s="11">
        <v>266.36</v>
      </c>
      <c r="F363" s="11">
        <v>0</v>
      </c>
      <c r="G363" s="11">
        <v>0</v>
      </c>
      <c r="H363" s="11">
        <v>268.08</v>
      </c>
      <c r="I363" s="11">
        <v>268.08</v>
      </c>
      <c r="J363" s="11">
        <v>0</v>
      </c>
      <c r="K363" s="11">
        <v>0</v>
      </c>
      <c r="L363" s="11">
        <v>0</v>
      </c>
      <c r="M363" s="11">
        <v>555.52</v>
      </c>
      <c r="N363" s="11">
        <v>0</v>
      </c>
      <c r="O363" s="11">
        <v>0</v>
      </c>
      <c r="P363" s="11">
        <v>0</v>
      </c>
    </row>
    <row r="364" spans="1:16" ht="16.95" customHeight="1" x14ac:dyDescent="0.3">
      <c r="A364" s="3" t="s">
        <v>691</v>
      </c>
      <c r="B364" s="3" t="s">
        <v>692</v>
      </c>
      <c r="C364" s="11">
        <v>0</v>
      </c>
      <c r="D364" s="11">
        <v>0</v>
      </c>
      <c r="E364" s="11">
        <v>0</v>
      </c>
      <c r="F364" s="11">
        <v>0</v>
      </c>
      <c r="G364" s="11">
        <v>0</v>
      </c>
      <c r="H364" s="11">
        <v>0</v>
      </c>
      <c r="I364" s="11">
        <v>0</v>
      </c>
      <c r="J364" s="11">
        <v>0</v>
      </c>
      <c r="K364" s="11">
        <v>0</v>
      </c>
      <c r="L364" s="11">
        <v>0</v>
      </c>
      <c r="M364" s="11">
        <v>0</v>
      </c>
      <c r="N364" s="11">
        <v>0</v>
      </c>
      <c r="O364" s="11">
        <v>0</v>
      </c>
      <c r="P364" s="11">
        <v>0</v>
      </c>
    </row>
    <row r="365" spans="1:16" ht="16.95" customHeight="1" x14ac:dyDescent="0.3">
      <c r="A365" s="3" t="s">
        <v>693</v>
      </c>
      <c r="B365" s="3" t="s">
        <v>694</v>
      </c>
      <c r="C365" s="11">
        <v>0</v>
      </c>
      <c r="D365" s="11">
        <v>0</v>
      </c>
      <c r="E365" s="11">
        <v>0</v>
      </c>
      <c r="F365" s="11">
        <v>0</v>
      </c>
      <c r="G365" s="11">
        <v>0</v>
      </c>
      <c r="H365" s="11">
        <v>0</v>
      </c>
      <c r="I365" s="11">
        <v>0</v>
      </c>
      <c r="J365" s="11">
        <v>0</v>
      </c>
      <c r="K365" s="11">
        <v>0</v>
      </c>
      <c r="L365" s="11">
        <v>0</v>
      </c>
      <c r="M365" s="11">
        <v>0</v>
      </c>
      <c r="N365" s="11">
        <v>0</v>
      </c>
      <c r="O365" s="11">
        <v>0</v>
      </c>
      <c r="P365" s="11">
        <v>0</v>
      </c>
    </row>
    <row r="366" spans="1:16" ht="16.95" customHeight="1" x14ac:dyDescent="0.3">
      <c r="A366" s="3" t="s">
        <v>695</v>
      </c>
      <c r="B366" s="3" t="s">
        <v>696</v>
      </c>
      <c r="C366" s="11">
        <v>0</v>
      </c>
      <c r="D366" s="11">
        <v>0</v>
      </c>
      <c r="E366" s="11">
        <v>0</v>
      </c>
      <c r="F366" s="11">
        <v>0</v>
      </c>
      <c r="G366" s="11">
        <v>0</v>
      </c>
      <c r="H366" s="11">
        <v>0</v>
      </c>
      <c r="I366" s="11">
        <v>0</v>
      </c>
      <c r="J366" s="11">
        <v>0</v>
      </c>
      <c r="K366" s="11">
        <v>0</v>
      </c>
      <c r="L366" s="11">
        <v>0</v>
      </c>
      <c r="M366" s="11">
        <v>0</v>
      </c>
      <c r="N366" s="11">
        <v>0</v>
      </c>
      <c r="O366" s="11">
        <v>0</v>
      </c>
      <c r="P366" s="11">
        <v>0</v>
      </c>
    </row>
    <row r="367" spans="1:16" ht="16.95" customHeight="1" x14ac:dyDescent="0.3">
      <c r="A367" s="3" t="s">
        <v>697</v>
      </c>
      <c r="B367" s="3" t="s">
        <v>698</v>
      </c>
      <c r="C367" s="11">
        <v>0</v>
      </c>
      <c r="D367" s="11">
        <v>0</v>
      </c>
      <c r="E367" s="11">
        <v>0</v>
      </c>
      <c r="F367" s="11">
        <v>0</v>
      </c>
      <c r="G367" s="11">
        <v>0</v>
      </c>
      <c r="H367" s="11">
        <v>0</v>
      </c>
      <c r="I367" s="11">
        <v>0</v>
      </c>
      <c r="J367" s="11">
        <v>0</v>
      </c>
      <c r="K367" s="11">
        <v>0</v>
      </c>
      <c r="L367" s="11">
        <v>0</v>
      </c>
      <c r="M367" s="11">
        <v>0</v>
      </c>
      <c r="N367" s="11">
        <v>0</v>
      </c>
      <c r="O367" s="11">
        <v>0</v>
      </c>
      <c r="P367" s="11">
        <v>0</v>
      </c>
    </row>
    <row r="368" spans="1:16" ht="16.95" customHeight="1" x14ac:dyDescent="0.3">
      <c r="A368" s="3" t="s">
        <v>699</v>
      </c>
      <c r="B368" s="3" t="s">
        <v>700</v>
      </c>
      <c r="C368" s="11">
        <v>0</v>
      </c>
      <c r="D368" s="11">
        <v>0</v>
      </c>
      <c r="E368" s="11">
        <v>0</v>
      </c>
      <c r="F368" s="11">
        <v>0</v>
      </c>
      <c r="G368" s="11">
        <v>0</v>
      </c>
      <c r="H368" s="11">
        <v>0</v>
      </c>
      <c r="I368" s="11">
        <v>0</v>
      </c>
      <c r="J368" s="11">
        <v>0</v>
      </c>
      <c r="K368" s="11">
        <v>0</v>
      </c>
      <c r="L368" s="11">
        <v>0</v>
      </c>
      <c r="M368" s="11">
        <v>0</v>
      </c>
      <c r="N368" s="11">
        <v>0</v>
      </c>
      <c r="O368" s="11">
        <v>0</v>
      </c>
      <c r="P368" s="11">
        <v>0</v>
      </c>
    </row>
    <row r="369" spans="1:16" ht="16.95" customHeight="1" x14ac:dyDescent="0.3">
      <c r="A369" s="3" t="s">
        <v>701</v>
      </c>
      <c r="B369" s="3" t="s">
        <v>702</v>
      </c>
      <c r="C369" s="11">
        <v>0</v>
      </c>
      <c r="D369" s="11">
        <v>0</v>
      </c>
      <c r="E369" s="11">
        <v>0</v>
      </c>
      <c r="F369" s="11">
        <v>0</v>
      </c>
      <c r="G369" s="11">
        <v>0</v>
      </c>
      <c r="H369" s="11">
        <v>0</v>
      </c>
      <c r="I369" s="11">
        <v>0</v>
      </c>
      <c r="J369" s="11">
        <v>0</v>
      </c>
      <c r="K369" s="11">
        <v>0</v>
      </c>
      <c r="L369" s="11">
        <v>0</v>
      </c>
      <c r="M369" s="11">
        <v>0</v>
      </c>
      <c r="N369" s="11">
        <v>0</v>
      </c>
      <c r="O369" s="11">
        <v>0</v>
      </c>
      <c r="P369" s="11">
        <v>0</v>
      </c>
    </row>
    <row r="370" spans="1:16" ht="16.95" customHeight="1" x14ac:dyDescent="0.3">
      <c r="A370" s="3" t="s">
        <v>703</v>
      </c>
      <c r="B370" s="3" t="s">
        <v>704</v>
      </c>
      <c r="C370" s="11">
        <v>0</v>
      </c>
      <c r="D370" s="11">
        <v>0</v>
      </c>
      <c r="E370" s="11">
        <v>0</v>
      </c>
      <c r="F370" s="11">
        <v>0</v>
      </c>
      <c r="G370" s="11">
        <v>0</v>
      </c>
      <c r="H370" s="11">
        <v>0</v>
      </c>
      <c r="I370" s="11">
        <v>0</v>
      </c>
      <c r="J370" s="11">
        <v>0</v>
      </c>
      <c r="K370" s="11">
        <v>0</v>
      </c>
      <c r="L370" s="11">
        <v>0</v>
      </c>
      <c r="M370" s="11">
        <v>0</v>
      </c>
      <c r="N370" s="11">
        <v>0</v>
      </c>
      <c r="O370" s="11">
        <v>0</v>
      </c>
      <c r="P370" s="11">
        <v>0</v>
      </c>
    </row>
    <row r="371" spans="1:16" ht="16.95" customHeight="1" x14ac:dyDescent="0.3">
      <c r="A371" s="3" t="s">
        <v>705</v>
      </c>
      <c r="B371" s="3" t="s">
        <v>706</v>
      </c>
      <c r="C371" s="11">
        <v>0</v>
      </c>
      <c r="D371" s="11">
        <v>0</v>
      </c>
      <c r="E371" s="11">
        <v>0</v>
      </c>
      <c r="F371" s="11">
        <v>0</v>
      </c>
      <c r="G371" s="11">
        <v>0</v>
      </c>
      <c r="H371" s="11">
        <v>0</v>
      </c>
      <c r="I371" s="11">
        <v>0</v>
      </c>
      <c r="J371" s="11">
        <v>0</v>
      </c>
      <c r="K371" s="11">
        <v>0</v>
      </c>
      <c r="L371" s="11">
        <v>0</v>
      </c>
      <c r="M371" s="11">
        <v>0</v>
      </c>
      <c r="N371" s="11">
        <v>0</v>
      </c>
      <c r="O371" s="11">
        <v>0</v>
      </c>
      <c r="P371" s="11">
        <v>0</v>
      </c>
    </row>
    <row r="372" spans="1:16" ht="16.95" customHeight="1" x14ac:dyDescent="0.3">
      <c r="A372" s="3" t="s">
        <v>707</v>
      </c>
      <c r="B372" s="3" t="s">
        <v>708</v>
      </c>
      <c r="C372" s="11">
        <v>0</v>
      </c>
      <c r="D372" s="11">
        <v>0</v>
      </c>
      <c r="E372" s="11">
        <v>0</v>
      </c>
      <c r="F372" s="11">
        <v>0</v>
      </c>
      <c r="G372" s="11">
        <v>0</v>
      </c>
      <c r="H372" s="11">
        <v>0</v>
      </c>
      <c r="I372" s="11">
        <v>0</v>
      </c>
      <c r="J372" s="11">
        <v>0</v>
      </c>
      <c r="K372" s="11">
        <v>0</v>
      </c>
      <c r="L372" s="11">
        <v>0</v>
      </c>
      <c r="M372" s="11">
        <v>0</v>
      </c>
      <c r="N372" s="11">
        <v>0</v>
      </c>
      <c r="O372" s="11">
        <v>0</v>
      </c>
      <c r="P372" s="11">
        <v>0</v>
      </c>
    </row>
    <row r="373" spans="1:16" ht="16.95" customHeight="1" x14ac:dyDescent="0.3">
      <c r="A373" s="3" t="s">
        <v>709</v>
      </c>
      <c r="B373" s="3" t="s">
        <v>710</v>
      </c>
      <c r="C373" s="11">
        <v>0</v>
      </c>
      <c r="D373" s="11">
        <v>0</v>
      </c>
      <c r="E373" s="11">
        <v>0</v>
      </c>
      <c r="F373" s="11">
        <v>0</v>
      </c>
      <c r="G373" s="11">
        <v>0</v>
      </c>
      <c r="H373" s="11">
        <v>0</v>
      </c>
      <c r="I373" s="11">
        <v>0</v>
      </c>
      <c r="J373" s="11">
        <v>0</v>
      </c>
      <c r="K373" s="11">
        <v>0</v>
      </c>
      <c r="L373" s="11">
        <v>0</v>
      </c>
      <c r="M373" s="11">
        <v>0</v>
      </c>
      <c r="N373" s="11">
        <v>0</v>
      </c>
      <c r="O373" s="11">
        <v>0</v>
      </c>
      <c r="P373" s="11">
        <v>0</v>
      </c>
    </row>
    <row r="374" spans="1:16" ht="16.95" customHeight="1" x14ac:dyDescent="0.3">
      <c r="A374" s="7" t="s">
        <v>711</v>
      </c>
      <c r="B374" s="7" t="s">
        <v>712</v>
      </c>
      <c r="C374" s="10">
        <f>SUM(C375:C389)</f>
        <v>15160</v>
      </c>
      <c r="D374" s="10">
        <f t="shared" ref="D374:P374" si="33">SUM(D375:D389)</f>
        <v>0</v>
      </c>
      <c r="E374" s="10">
        <f t="shared" si="33"/>
        <v>2104.7800000000002</v>
      </c>
      <c r="F374" s="10">
        <f t="shared" si="33"/>
        <v>0</v>
      </c>
      <c r="G374" s="10">
        <f t="shared" si="33"/>
        <v>0</v>
      </c>
      <c r="H374" s="10">
        <f t="shared" si="33"/>
        <v>0</v>
      </c>
      <c r="I374" s="10">
        <f t="shared" si="33"/>
        <v>4100</v>
      </c>
      <c r="J374" s="10">
        <f t="shared" si="33"/>
        <v>0</v>
      </c>
      <c r="K374" s="10">
        <f t="shared" si="33"/>
        <v>2207</v>
      </c>
      <c r="L374" s="10">
        <f t="shared" si="33"/>
        <v>410</v>
      </c>
      <c r="M374" s="10">
        <f t="shared" si="33"/>
        <v>0</v>
      </c>
      <c r="N374" s="10">
        <f t="shared" si="33"/>
        <v>0</v>
      </c>
      <c r="O374" s="10">
        <f t="shared" si="33"/>
        <v>0</v>
      </c>
      <c r="P374" s="10">
        <f t="shared" si="33"/>
        <v>3479.51</v>
      </c>
    </row>
    <row r="375" spans="1:16" ht="16.95" customHeight="1" x14ac:dyDescent="0.3">
      <c r="A375" s="3" t="s">
        <v>713</v>
      </c>
      <c r="B375" s="3" t="s">
        <v>714</v>
      </c>
      <c r="C375" s="11">
        <v>0</v>
      </c>
      <c r="D375" s="11">
        <v>0</v>
      </c>
      <c r="E375" s="11">
        <v>0</v>
      </c>
      <c r="F375" s="11">
        <v>0</v>
      </c>
      <c r="G375" s="11">
        <v>0</v>
      </c>
      <c r="H375" s="11">
        <v>0</v>
      </c>
      <c r="I375" s="11">
        <v>0</v>
      </c>
      <c r="J375" s="11">
        <v>0</v>
      </c>
      <c r="K375" s="11">
        <v>0</v>
      </c>
      <c r="L375" s="11">
        <v>0</v>
      </c>
      <c r="M375" s="11">
        <v>0</v>
      </c>
      <c r="N375" s="11">
        <v>0</v>
      </c>
      <c r="O375" s="11">
        <v>0</v>
      </c>
      <c r="P375" s="11">
        <v>0</v>
      </c>
    </row>
    <row r="376" spans="1:16" ht="16.95" customHeight="1" x14ac:dyDescent="0.3">
      <c r="A376" s="3" t="s">
        <v>715</v>
      </c>
      <c r="B376" s="3" t="s">
        <v>716</v>
      </c>
      <c r="C376" s="11">
        <v>0</v>
      </c>
      <c r="D376" s="11">
        <v>0</v>
      </c>
      <c r="E376" s="11">
        <v>0</v>
      </c>
      <c r="F376" s="11">
        <v>0</v>
      </c>
      <c r="G376" s="11">
        <v>0</v>
      </c>
      <c r="H376" s="11">
        <v>0</v>
      </c>
      <c r="I376" s="11">
        <v>0</v>
      </c>
      <c r="J376" s="11">
        <v>0</v>
      </c>
      <c r="K376" s="11">
        <v>0</v>
      </c>
      <c r="L376" s="11">
        <v>0</v>
      </c>
      <c r="M376" s="11">
        <v>0</v>
      </c>
      <c r="N376" s="11">
        <v>0</v>
      </c>
      <c r="O376" s="11">
        <v>0</v>
      </c>
      <c r="P376" s="11">
        <v>0</v>
      </c>
    </row>
    <row r="377" spans="1:16" ht="16.95" customHeight="1" x14ac:dyDescent="0.3">
      <c r="A377" s="3" t="s">
        <v>717</v>
      </c>
      <c r="B377" s="3" t="s">
        <v>718</v>
      </c>
      <c r="C377" s="11">
        <v>15160</v>
      </c>
      <c r="D377" s="11">
        <v>0</v>
      </c>
      <c r="E377" s="11">
        <v>0</v>
      </c>
      <c r="F377" s="11">
        <v>0</v>
      </c>
      <c r="G377" s="11">
        <v>0</v>
      </c>
      <c r="H377" s="11">
        <v>0</v>
      </c>
      <c r="I377" s="11">
        <v>4100</v>
      </c>
      <c r="J377" s="11">
        <v>0</v>
      </c>
      <c r="K377" s="11">
        <v>0</v>
      </c>
      <c r="L377" s="11">
        <v>0</v>
      </c>
      <c r="M377" s="11">
        <v>0</v>
      </c>
      <c r="N377" s="11">
        <v>0</v>
      </c>
      <c r="O377" s="11">
        <v>0</v>
      </c>
      <c r="P377" s="11">
        <v>3479.51</v>
      </c>
    </row>
    <row r="378" spans="1:16" ht="16.95" customHeight="1" x14ac:dyDescent="0.3">
      <c r="A378" s="3" t="s">
        <v>719</v>
      </c>
      <c r="B378" s="3" t="s">
        <v>720</v>
      </c>
      <c r="C378" s="11">
        <v>0</v>
      </c>
      <c r="D378" s="11">
        <v>0</v>
      </c>
      <c r="E378" s="11">
        <v>0</v>
      </c>
      <c r="F378" s="11">
        <v>0</v>
      </c>
      <c r="G378" s="11">
        <v>0</v>
      </c>
      <c r="H378" s="11">
        <v>0</v>
      </c>
      <c r="I378" s="11">
        <v>0</v>
      </c>
      <c r="J378" s="11">
        <v>0</v>
      </c>
      <c r="K378" s="11">
        <v>0</v>
      </c>
      <c r="L378" s="11">
        <v>0</v>
      </c>
      <c r="M378" s="11">
        <v>0</v>
      </c>
      <c r="N378" s="11">
        <v>0</v>
      </c>
      <c r="O378" s="11">
        <v>0</v>
      </c>
      <c r="P378" s="11">
        <v>0</v>
      </c>
    </row>
    <row r="379" spans="1:16" ht="16.95" customHeight="1" x14ac:dyDescent="0.3">
      <c r="A379" s="3" t="s">
        <v>721</v>
      </c>
      <c r="B379" s="3" t="s">
        <v>722</v>
      </c>
      <c r="C379" s="11">
        <v>0</v>
      </c>
      <c r="D379" s="11">
        <v>0</v>
      </c>
      <c r="E379" s="11">
        <v>2104.7800000000002</v>
      </c>
      <c r="F379" s="11">
        <v>0</v>
      </c>
      <c r="G379" s="11">
        <v>0</v>
      </c>
      <c r="H379" s="11">
        <v>0</v>
      </c>
      <c r="I379" s="11">
        <v>0</v>
      </c>
      <c r="J379" s="11">
        <v>0</v>
      </c>
      <c r="K379" s="11">
        <v>2207</v>
      </c>
      <c r="L379" s="11">
        <v>410</v>
      </c>
      <c r="M379" s="11">
        <v>0</v>
      </c>
      <c r="N379" s="11">
        <v>0</v>
      </c>
      <c r="O379" s="11">
        <v>0</v>
      </c>
      <c r="P379" s="11">
        <v>0</v>
      </c>
    </row>
    <row r="380" spans="1:16" ht="16.95" customHeight="1" x14ac:dyDescent="0.3">
      <c r="A380" s="3" t="s">
        <v>723</v>
      </c>
      <c r="B380" s="3" t="s">
        <v>724</v>
      </c>
      <c r="C380" s="11">
        <v>0</v>
      </c>
      <c r="D380" s="11">
        <v>0</v>
      </c>
      <c r="E380" s="11">
        <v>0</v>
      </c>
      <c r="F380" s="11">
        <v>0</v>
      </c>
      <c r="G380" s="11">
        <v>0</v>
      </c>
      <c r="H380" s="11">
        <v>0</v>
      </c>
      <c r="I380" s="11">
        <v>0</v>
      </c>
      <c r="J380" s="11">
        <v>0</v>
      </c>
      <c r="K380" s="11">
        <v>0</v>
      </c>
      <c r="L380" s="11">
        <v>0</v>
      </c>
      <c r="M380" s="11">
        <v>0</v>
      </c>
      <c r="N380" s="11">
        <v>0</v>
      </c>
      <c r="O380" s="11">
        <v>0</v>
      </c>
      <c r="P380" s="11">
        <v>0</v>
      </c>
    </row>
    <row r="381" spans="1:16" ht="16.95" customHeight="1" x14ac:dyDescent="0.3">
      <c r="A381" s="3" t="s">
        <v>725</v>
      </c>
      <c r="B381" s="3" t="s">
        <v>726</v>
      </c>
      <c r="C381" s="11">
        <v>0</v>
      </c>
      <c r="D381" s="11">
        <v>0</v>
      </c>
      <c r="E381" s="11">
        <v>0</v>
      </c>
      <c r="F381" s="11">
        <v>0</v>
      </c>
      <c r="G381" s="11">
        <v>0</v>
      </c>
      <c r="H381" s="11">
        <v>0</v>
      </c>
      <c r="I381" s="11">
        <v>0</v>
      </c>
      <c r="J381" s="11">
        <v>0</v>
      </c>
      <c r="K381" s="11">
        <v>0</v>
      </c>
      <c r="L381" s="11">
        <v>0</v>
      </c>
      <c r="M381" s="11">
        <v>0</v>
      </c>
      <c r="N381" s="11">
        <v>0</v>
      </c>
      <c r="O381" s="11">
        <v>0</v>
      </c>
      <c r="P381" s="11">
        <v>0</v>
      </c>
    </row>
    <row r="382" spans="1:16" ht="16.95" customHeight="1" x14ac:dyDescent="0.3">
      <c r="A382" s="3" t="s">
        <v>727</v>
      </c>
      <c r="B382" s="3" t="s">
        <v>728</v>
      </c>
      <c r="C382" s="11">
        <v>0</v>
      </c>
      <c r="D382" s="11">
        <v>0</v>
      </c>
      <c r="E382" s="11">
        <v>0</v>
      </c>
      <c r="F382" s="11">
        <v>0</v>
      </c>
      <c r="G382" s="11">
        <v>0</v>
      </c>
      <c r="H382" s="11">
        <v>0</v>
      </c>
      <c r="I382" s="11">
        <v>0</v>
      </c>
      <c r="J382" s="11">
        <v>0</v>
      </c>
      <c r="K382" s="11">
        <v>0</v>
      </c>
      <c r="L382" s="11">
        <v>0</v>
      </c>
      <c r="M382" s="11">
        <v>0</v>
      </c>
      <c r="N382" s="11">
        <v>0</v>
      </c>
      <c r="O382" s="11">
        <v>0</v>
      </c>
      <c r="P382" s="11">
        <v>0</v>
      </c>
    </row>
    <row r="383" spans="1:16" ht="16.95" customHeight="1" x14ac:dyDescent="0.3">
      <c r="A383" s="3" t="s">
        <v>729</v>
      </c>
      <c r="B383" s="3" t="s">
        <v>730</v>
      </c>
      <c r="C383" s="11">
        <v>0</v>
      </c>
      <c r="D383" s="11">
        <v>0</v>
      </c>
      <c r="E383" s="11">
        <v>0</v>
      </c>
      <c r="F383" s="11">
        <v>0</v>
      </c>
      <c r="G383" s="11">
        <v>0</v>
      </c>
      <c r="H383" s="11">
        <v>0</v>
      </c>
      <c r="I383" s="11">
        <v>0</v>
      </c>
      <c r="J383" s="11">
        <v>0</v>
      </c>
      <c r="K383" s="11">
        <v>0</v>
      </c>
      <c r="L383" s="11">
        <v>0</v>
      </c>
      <c r="M383" s="11">
        <v>0</v>
      </c>
      <c r="N383" s="11">
        <v>0</v>
      </c>
      <c r="O383" s="11">
        <v>0</v>
      </c>
      <c r="P383" s="11">
        <v>0</v>
      </c>
    </row>
    <row r="384" spans="1:16" ht="16.95" customHeight="1" x14ac:dyDescent="0.3">
      <c r="A384" s="3" t="s">
        <v>731</v>
      </c>
      <c r="B384" s="3" t="s">
        <v>732</v>
      </c>
      <c r="C384" s="11">
        <v>0</v>
      </c>
      <c r="D384" s="11">
        <v>0</v>
      </c>
      <c r="E384" s="11">
        <v>0</v>
      </c>
      <c r="F384" s="11">
        <v>0</v>
      </c>
      <c r="G384" s="11">
        <v>0</v>
      </c>
      <c r="H384" s="11">
        <v>0</v>
      </c>
      <c r="I384" s="11">
        <v>0</v>
      </c>
      <c r="J384" s="11">
        <v>0</v>
      </c>
      <c r="K384" s="11">
        <v>0</v>
      </c>
      <c r="L384" s="11">
        <v>0</v>
      </c>
      <c r="M384" s="11">
        <v>0</v>
      </c>
      <c r="N384" s="11">
        <v>0</v>
      </c>
      <c r="O384" s="11">
        <v>0</v>
      </c>
      <c r="P384" s="11">
        <v>0</v>
      </c>
    </row>
    <row r="385" spans="1:16" ht="16.95" customHeight="1" x14ac:dyDescent="0.3">
      <c r="A385" s="3" t="s">
        <v>733</v>
      </c>
      <c r="B385" s="3" t="s">
        <v>734</v>
      </c>
      <c r="C385" s="11">
        <v>0</v>
      </c>
      <c r="D385" s="11">
        <v>0</v>
      </c>
      <c r="E385" s="11">
        <v>0</v>
      </c>
      <c r="F385" s="11">
        <v>0</v>
      </c>
      <c r="G385" s="11">
        <v>0</v>
      </c>
      <c r="H385" s="11">
        <v>0</v>
      </c>
      <c r="I385" s="11">
        <v>0</v>
      </c>
      <c r="J385" s="11">
        <v>0</v>
      </c>
      <c r="K385" s="11">
        <v>0</v>
      </c>
      <c r="L385" s="11">
        <v>0</v>
      </c>
      <c r="M385" s="11">
        <v>0</v>
      </c>
      <c r="N385" s="11">
        <v>0</v>
      </c>
      <c r="O385" s="11">
        <v>0</v>
      </c>
      <c r="P385" s="11">
        <v>0</v>
      </c>
    </row>
    <row r="386" spans="1:16" ht="16.95" customHeight="1" x14ac:dyDescent="0.3">
      <c r="A386" s="3" t="s">
        <v>735</v>
      </c>
      <c r="B386" s="3" t="s">
        <v>736</v>
      </c>
      <c r="C386" s="11">
        <v>0</v>
      </c>
      <c r="D386" s="11">
        <v>0</v>
      </c>
      <c r="E386" s="11">
        <v>0</v>
      </c>
      <c r="F386" s="11">
        <v>0</v>
      </c>
      <c r="G386" s="11">
        <v>0</v>
      </c>
      <c r="H386" s="11">
        <v>0</v>
      </c>
      <c r="I386" s="11">
        <v>0</v>
      </c>
      <c r="J386" s="11">
        <v>0</v>
      </c>
      <c r="K386" s="11">
        <v>0</v>
      </c>
      <c r="L386" s="11">
        <v>0</v>
      </c>
      <c r="M386" s="11">
        <v>0</v>
      </c>
      <c r="N386" s="11">
        <v>0</v>
      </c>
      <c r="O386" s="11">
        <v>0</v>
      </c>
      <c r="P386" s="11">
        <v>0</v>
      </c>
    </row>
    <row r="387" spans="1:16" ht="16.95" customHeight="1" x14ac:dyDescent="0.3">
      <c r="A387" s="3" t="s">
        <v>737</v>
      </c>
      <c r="B387" s="3" t="s">
        <v>738</v>
      </c>
      <c r="C387" s="11">
        <v>0</v>
      </c>
      <c r="D387" s="11">
        <v>0</v>
      </c>
      <c r="E387" s="11">
        <v>0</v>
      </c>
      <c r="F387" s="11">
        <v>0</v>
      </c>
      <c r="G387" s="11">
        <v>0</v>
      </c>
      <c r="H387" s="11">
        <v>0</v>
      </c>
      <c r="I387" s="11">
        <v>0</v>
      </c>
      <c r="J387" s="11">
        <v>0</v>
      </c>
      <c r="K387" s="11">
        <v>0</v>
      </c>
      <c r="L387" s="11">
        <v>0</v>
      </c>
      <c r="M387" s="11">
        <v>0</v>
      </c>
      <c r="N387" s="11">
        <v>0</v>
      </c>
      <c r="O387" s="11">
        <v>0</v>
      </c>
      <c r="P387" s="11">
        <v>0</v>
      </c>
    </row>
    <row r="388" spans="1:16" ht="16.95" customHeight="1" x14ac:dyDescent="0.3">
      <c r="A388" s="3" t="s">
        <v>739</v>
      </c>
      <c r="B388" s="3" t="s">
        <v>740</v>
      </c>
      <c r="C388" s="11">
        <v>0</v>
      </c>
      <c r="D388" s="11">
        <v>0</v>
      </c>
      <c r="E388" s="11">
        <v>0</v>
      </c>
      <c r="F388" s="11">
        <v>0</v>
      </c>
      <c r="G388" s="11">
        <v>0</v>
      </c>
      <c r="H388" s="11">
        <v>0</v>
      </c>
      <c r="I388" s="11">
        <v>0</v>
      </c>
      <c r="J388" s="11">
        <v>0</v>
      </c>
      <c r="K388" s="11">
        <v>0</v>
      </c>
      <c r="L388" s="11">
        <v>0</v>
      </c>
      <c r="M388" s="11">
        <v>0</v>
      </c>
      <c r="N388" s="11">
        <v>0</v>
      </c>
      <c r="O388" s="11">
        <v>0</v>
      </c>
      <c r="P388" s="11">
        <v>0</v>
      </c>
    </row>
    <row r="389" spans="1:16" ht="16.95" customHeight="1" x14ac:dyDescent="0.3">
      <c r="A389" s="3" t="s">
        <v>741</v>
      </c>
      <c r="B389" s="3" t="s">
        <v>742</v>
      </c>
      <c r="C389" s="11">
        <v>0</v>
      </c>
      <c r="D389" s="11">
        <v>0</v>
      </c>
      <c r="E389" s="11">
        <v>0</v>
      </c>
      <c r="F389" s="11">
        <v>0</v>
      </c>
      <c r="G389" s="11">
        <v>0</v>
      </c>
      <c r="H389" s="11">
        <v>0</v>
      </c>
      <c r="I389" s="11">
        <v>0</v>
      </c>
      <c r="J389" s="11">
        <v>0</v>
      </c>
      <c r="K389" s="11">
        <v>0</v>
      </c>
      <c r="L389" s="11">
        <v>0</v>
      </c>
      <c r="M389" s="11">
        <v>0</v>
      </c>
      <c r="N389" s="11">
        <v>0</v>
      </c>
      <c r="O389" s="11">
        <v>0</v>
      </c>
      <c r="P389" s="11">
        <v>0</v>
      </c>
    </row>
    <row r="390" spans="1:16" s="13" customFormat="1" x14ac:dyDescent="0.3">
      <c r="B390" s="14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</row>
    <row r="391" spans="1:16" x14ac:dyDescent="0.3"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</row>
    <row r="392" spans="1:16" x14ac:dyDescent="0.3"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</row>
    <row r="393" spans="1:16" x14ac:dyDescent="0.3"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</row>
    <row r="394" spans="1:16" x14ac:dyDescent="0.3"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</row>
    <row r="395" spans="1:16" x14ac:dyDescent="0.3"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</row>
    <row r="396" spans="1:16" x14ac:dyDescent="0.3"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</row>
    <row r="397" spans="1:16" x14ac:dyDescent="0.3"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</row>
    <row r="398" spans="1:16" x14ac:dyDescent="0.3"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</row>
    <row r="399" spans="1:16" x14ac:dyDescent="0.3"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</row>
    <row r="400" spans="1:16" x14ac:dyDescent="0.3"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</row>
    <row r="401" spans="3:15" x14ac:dyDescent="0.3"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</row>
    <row r="402" spans="3:15" x14ac:dyDescent="0.3"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</row>
    <row r="403" spans="3:15" x14ac:dyDescent="0.3"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</row>
    <row r="404" spans="3:15" x14ac:dyDescent="0.3"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</row>
    <row r="405" spans="3:15" x14ac:dyDescent="0.3"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</row>
    <row r="406" spans="3:15" x14ac:dyDescent="0.3"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</row>
    <row r="407" spans="3:15" x14ac:dyDescent="0.3"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</row>
    <row r="408" spans="3:15" x14ac:dyDescent="0.3"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</row>
    <row r="409" spans="3:15" x14ac:dyDescent="0.3"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</row>
    <row r="410" spans="3:15" x14ac:dyDescent="0.3"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</row>
    <row r="411" spans="3:15" x14ac:dyDescent="0.3"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</row>
    <row r="412" spans="3:15" x14ac:dyDescent="0.3"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</row>
    <row r="413" spans="3:15" x14ac:dyDescent="0.3"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</row>
    <row r="414" spans="3:15" x14ac:dyDescent="0.3"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</row>
    <row r="415" spans="3:15" x14ac:dyDescent="0.3"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</row>
    <row r="416" spans="3:15" x14ac:dyDescent="0.3"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</row>
    <row r="417" spans="3:15" x14ac:dyDescent="0.3"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</row>
    <row r="418" spans="3:15" x14ac:dyDescent="0.3"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</row>
    <row r="419" spans="3:15" x14ac:dyDescent="0.3"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</row>
    <row r="420" spans="3:15" x14ac:dyDescent="0.3"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</row>
    <row r="421" spans="3:15" x14ac:dyDescent="0.3"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</row>
    <row r="422" spans="3:15" x14ac:dyDescent="0.3"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</row>
    <row r="423" spans="3:15" x14ac:dyDescent="0.3"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</row>
    <row r="424" spans="3:15" x14ac:dyDescent="0.3"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</row>
    <row r="425" spans="3:15" x14ac:dyDescent="0.3"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</row>
    <row r="426" spans="3:15" x14ac:dyDescent="0.3"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</row>
    <row r="427" spans="3:15" x14ac:dyDescent="0.3"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</row>
    <row r="428" spans="3:15" x14ac:dyDescent="0.3"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</row>
    <row r="429" spans="3:15" x14ac:dyDescent="0.3"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</row>
    <row r="430" spans="3:15" x14ac:dyDescent="0.3"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</row>
    <row r="431" spans="3:15" x14ac:dyDescent="0.3"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</row>
    <row r="432" spans="3:15" x14ac:dyDescent="0.3"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</row>
    <row r="433" spans="3:15" x14ac:dyDescent="0.3"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</row>
    <row r="434" spans="3:15" x14ac:dyDescent="0.3"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</row>
    <row r="435" spans="3:15" x14ac:dyDescent="0.3"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</row>
    <row r="436" spans="3:15" x14ac:dyDescent="0.3"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</row>
    <row r="437" spans="3:15" x14ac:dyDescent="0.3"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</row>
    <row r="438" spans="3:15" x14ac:dyDescent="0.3"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</row>
    <row r="439" spans="3:15" x14ac:dyDescent="0.3"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</row>
    <row r="440" spans="3:15" x14ac:dyDescent="0.3"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</row>
    <row r="441" spans="3:15" x14ac:dyDescent="0.3"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</row>
    <row r="442" spans="3:15" x14ac:dyDescent="0.3"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</row>
    <row r="443" spans="3:15" x14ac:dyDescent="0.3"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</row>
    <row r="444" spans="3:15" x14ac:dyDescent="0.3"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</row>
    <row r="445" spans="3:15" x14ac:dyDescent="0.3"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</row>
    <row r="446" spans="3:15" x14ac:dyDescent="0.3"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</row>
    <row r="447" spans="3:15" x14ac:dyDescent="0.3"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</row>
    <row r="448" spans="3:15" x14ac:dyDescent="0.3"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</row>
    <row r="449" spans="3:15" x14ac:dyDescent="0.3"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</row>
    <row r="450" spans="3:15" x14ac:dyDescent="0.3"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</row>
    <row r="451" spans="3:15" x14ac:dyDescent="0.3"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</row>
    <row r="452" spans="3:15" x14ac:dyDescent="0.3"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</row>
    <row r="453" spans="3:15" x14ac:dyDescent="0.3"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</row>
    <row r="454" spans="3:15" x14ac:dyDescent="0.3"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</row>
    <row r="455" spans="3:15" x14ac:dyDescent="0.3"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</row>
    <row r="456" spans="3:15" x14ac:dyDescent="0.3"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</row>
    <row r="457" spans="3:15" x14ac:dyDescent="0.3"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</row>
    <row r="458" spans="3:15" x14ac:dyDescent="0.3"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</row>
    <row r="459" spans="3:15" x14ac:dyDescent="0.3"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</row>
    <row r="460" spans="3:15" x14ac:dyDescent="0.3"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</row>
    <row r="461" spans="3:15" x14ac:dyDescent="0.3"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</row>
    <row r="462" spans="3:15" x14ac:dyDescent="0.3"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</row>
    <row r="463" spans="3:15" x14ac:dyDescent="0.3"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</row>
    <row r="464" spans="3:15" x14ac:dyDescent="0.3"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</row>
    <row r="465" spans="3:15" x14ac:dyDescent="0.3"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</row>
    <row r="466" spans="3:15" x14ac:dyDescent="0.3"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</row>
    <row r="467" spans="3:15" x14ac:dyDescent="0.3"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</row>
    <row r="468" spans="3:15" x14ac:dyDescent="0.3"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</row>
    <row r="469" spans="3:15" x14ac:dyDescent="0.3"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</row>
    <row r="470" spans="3:15" x14ac:dyDescent="0.3"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</row>
    <row r="471" spans="3:15" x14ac:dyDescent="0.3"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</row>
    <row r="472" spans="3:15" x14ac:dyDescent="0.3"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</row>
    <row r="473" spans="3:15" x14ac:dyDescent="0.3"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</row>
    <row r="474" spans="3:15" x14ac:dyDescent="0.3"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</row>
    <row r="475" spans="3:15" x14ac:dyDescent="0.3"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</row>
    <row r="476" spans="3:15" x14ac:dyDescent="0.3"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</row>
    <row r="477" spans="3:15" x14ac:dyDescent="0.3"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</row>
    <row r="478" spans="3:15" x14ac:dyDescent="0.3"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</row>
    <row r="479" spans="3:15" x14ac:dyDescent="0.3"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</row>
    <row r="480" spans="3:15" x14ac:dyDescent="0.3"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</row>
    <row r="481" spans="3:15" x14ac:dyDescent="0.3"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</row>
    <row r="482" spans="3:15" x14ac:dyDescent="0.3"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</row>
    <row r="483" spans="3:15" x14ac:dyDescent="0.3"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</row>
    <row r="484" spans="3:15" x14ac:dyDescent="0.3"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</row>
    <row r="485" spans="3:15" x14ac:dyDescent="0.3"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</row>
    <row r="486" spans="3:15" x14ac:dyDescent="0.3"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</row>
    <row r="487" spans="3:15" x14ac:dyDescent="0.3"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</row>
    <row r="488" spans="3:15" x14ac:dyDescent="0.3"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</row>
    <row r="489" spans="3:15" x14ac:dyDescent="0.3"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</row>
    <row r="490" spans="3:15" x14ac:dyDescent="0.3"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</row>
    <row r="491" spans="3:15" x14ac:dyDescent="0.3"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</row>
    <row r="492" spans="3:15" x14ac:dyDescent="0.3"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</row>
    <row r="493" spans="3:15" x14ac:dyDescent="0.3"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</row>
    <row r="494" spans="3:15" x14ac:dyDescent="0.3"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</row>
    <row r="495" spans="3:15" x14ac:dyDescent="0.3"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</row>
    <row r="496" spans="3:15" x14ac:dyDescent="0.3"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</row>
    <row r="497" spans="3:15" x14ac:dyDescent="0.3"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</row>
    <row r="498" spans="3:15" x14ac:dyDescent="0.3"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</row>
    <row r="499" spans="3:15" x14ac:dyDescent="0.3"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</row>
    <row r="500" spans="3:15" x14ac:dyDescent="0.3"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</row>
  </sheetData>
  <autoFilter ref="A1:R389" xr:uid="{00000000-0001-0000-0000-000000000000}"/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49C4E-7524-45C6-A8A8-87B320E11258}">
  <dimension ref="B2:C2"/>
  <sheetViews>
    <sheetView showGridLines="0" tabSelected="1" workbookViewId="0">
      <selection activeCell="C2" sqref="C2"/>
    </sheetView>
  </sheetViews>
  <sheetFormatPr defaultRowHeight="14.4" x14ac:dyDescent="0.3"/>
  <cols>
    <col min="3" max="3" width="13.5546875" bestFit="1" customWidth="1"/>
  </cols>
  <sheetData>
    <row r="2" spans="2:3" ht="15.6" x14ac:dyDescent="0.3">
      <c r="B2" s="20" t="s">
        <v>771</v>
      </c>
      <c r="C2" s="21" t="s">
        <v>772</v>
      </c>
    </row>
  </sheetData>
  <dataValidations count="1">
    <dataValidation type="list" allowBlank="1" showInputMessage="1" showErrorMessage="1" sqref="C2" xr:uid="{371A1F8D-A8AA-4D6F-A0E3-2B19EF6A1065}">
      <formula1>"Em Andamento,Finalizada"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Folha1</vt:lpstr>
      <vt:lpstr>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 de Souza</dc:creator>
  <cp:lastModifiedBy>Prof. Arthur Feital</cp:lastModifiedBy>
  <dcterms:created xsi:type="dcterms:W3CDTF">2021-10-21T16:50:15Z</dcterms:created>
  <dcterms:modified xsi:type="dcterms:W3CDTF">2022-01-24T14:38:53Z</dcterms:modified>
</cp:coreProperties>
</file>