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espar\OneDrive - CLK Multifamily Management, LLC\Documents\shame\"/>
    </mc:Choice>
  </mc:AlternateContent>
  <xr:revisionPtr revIDLastSave="0" documentId="13_ncr:1_{1814D7C7-71C8-42F2-9A89-7963915470CF}" xr6:coauthVersionLast="46" xr6:coauthVersionMax="46" xr10:uidLastSave="{00000000-0000-0000-0000-000000000000}"/>
  <bookViews>
    <workbookView xWindow="-120" yWindow="-120" windowWidth="29040" windowHeight="16440" activeTab="3" xr2:uid="{71C606D2-DA75-4C86-8E01-FB1D8773B3FD}"/>
  </bookViews>
  <sheets>
    <sheet name="Lexicon" sheetId="1" r:id="rId1"/>
    <sheet name="Scripture" sheetId="2" r:id="rId2"/>
    <sheet name="EDA" sheetId="4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/>
  <c r="A34" i="1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X1" i="4"/>
  <c r="X28" i="4" s="1"/>
  <c r="X29" i="4" s="1"/>
  <c r="W1" i="4"/>
  <c r="W28" i="4" s="1"/>
  <c r="W29" i="4" s="1"/>
  <c r="V1" i="4"/>
  <c r="V28" i="4" s="1"/>
  <c r="V29" i="4" s="1"/>
  <c r="U1" i="4"/>
  <c r="U28" i="4" s="1"/>
  <c r="U29" i="4" s="1"/>
  <c r="T1" i="4"/>
  <c r="T28" i="4" s="1"/>
  <c r="T29" i="4" s="1"/>
  <c r="S1" i="4"/>
  <c r="S28" i="4" s="1"/>
  <c r="S29" i="4" s="1"/>
  <c r="R1" i="4"/>
  <c r="R28" i="4" s="1"/>
  <c r="R29" i="4" s="1"/>
  <c r="Q1" i="4"/>
  <c r="Q28" i="4" s="1"/>
  <c r="Q29" i="4" s="1"/>
  <c r="P1" i="4"/>
  <c r="P28" i="4" s="1"/>
  <c r="P29" i="4" s="1"/>
  <c r="O1" i="4"/>
  <c r="O28" i="4" s="1"/>
  <c r="O29" i="4" s="1"/>
  <c r="N1" i="4"/>
  <c r="N28" i="4" s="1"/>
  <c r="N29" i="4" s="1"/>
  <c r="M1" i="4"/>
  <c r="M28" i="4" s="1"/>
  <c r="M29" i="4" s="1"/>
  <c r="L1" i="4"/>
  <c r="L28" i="4" s="1"/>
  <c r="L29" i="4" s="1"/>
  <c r="K1" i="4"/>
  <c r="K28" i="4" s="1"/>
  <c r="K29" i="4" s="1"/>
  <c r="J1" i="4"/>
  <c r="J28" i="4" s="1"/>
  <c r="J29" i="4" s="1"/>
  <c r="I1" i="4"/>
  <c r="I28" i="4" s="1"/>
  <c r="I29" i="4" s="1"/>
  <c r="H1" i="4"/>
  <c r="H28" i="4" s="1"/>
  <c r="H29" i="4" s="1"/>
  <c r="G1" i="4"/>
  <c r="G28" i="4" s="1"/>
  <c r="G29" i="4" s="1"/>
  <c r="F1" i="4"/>
  <c r="F28" i="4" s="1"/>
  <c r="F29" i="4" s="1"/>
  <c r="E1" i="4"/>
  <c r="E28" i="4" s="1"/>
  <c r="E29" i="4" s="1"/>
  <c r="D1" i="4"/>
  <c r="D28" i="4" s="1"/>
  <c r="D29" i="4" s="1"/>
  <c r="C1" i="4"/>
  <c r="C28" i="4" s="1"/>
  <c r="C29" i="4" s="1"/>
  <c r="B1" i="4"/>
  <c r="B28" i="4" s="1"/>
  <c r="B29" i="4" s="1"/>
  <c r="A1" i="4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92" i="2"/>
  <c r="C84" i="2"/>
  <c r="C76" i="2"/>
  <c r="C68" i="2"/>
  <c r="C60" i="2"/>
  <c r="C52" i="2"/>
  <c r="C44" i="2"/>
  <c r="C36" i="2"/>
  <c r="C28" i="2"/>
  <c r="C20" i="2"/>
  <c r="C12" i="2"/>
  <c r="C4" i="2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B3" i="2"/>
  <c r="C3" i="2" s="1"/>
  <c r="B2" i="2"/>
  <c r="C2" i="2" s="1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Z6" i="4" l="1"/>
  <c r="AA6" i="4" s="1"/>
  <c r="Z14" i="4"/>
  <c r="AA14" i="4" s="1"/>
  <c r="Z22" i="4"/>
  <c r="AA22" i="4" s="1"/>
  <c r="Z1" i="4"/>
  <c r="AA1" i="4" s="1"/>
  <c r="Z2" i="4"/>
  <c r="AA2" i="4" s="1"/>
  <c r="Z3" i="4"/>
  <c r="AA3" i="4" s="1"/>
  <c r="Z4" i="4"/>
  <c r="AA4" i="4" s="1"/>
  <c r="Z5" i="4"/>
  <c r="AA5" i="4" s="1"/>
  <c r="Z7" i="4"/>
  <c r="AA7" i="4" s="1"/>
  <c r="Z8" i="4"/>
  <c r="AA8" i="4" s="1"/>
  <c r="Z9" i="4"/>
  <c r="AA9" i="4" s="1"/>
  <c r="Z10" i="4"/>
  <c r="AA10" i="4" s="1"/>
  <c r="Z11" i="4"/>
  <c r="AA11" i="4" s="1"/>
  <c r="Z12" i="4"/>
  <c r="AA12" i="4" s="1"/>
  <c r="Z13" i="4"/>
  <c r="AA13" i="4" s="1"/>
  <c r="Z15" i="4"/>
  <c r="AA15" i="4" s="1"/>
  <c r="Z16" i="4"/>
  <c r="AA16" i="4" s="1"/>
  <c r="Z17" i="4"/>
  <c r="AA17" i="4" s="1"/>
  <c r="Z18" i="4"/>
  <c r="AA18" i="4" s="1"/>
  <c r="Z19" i="4"/>
  <c r="AA19" i="4" s="1"/>
  <c r="Z20" i="4"/>
  <c r="AA20" i="4" s="1"/>
  <c r="Z21" i="4"/>
  <c r="AA21" i="4" s="1"/>
  <c r="Z23" i="4"/>
  <c r="AA23" i="4" s="1"/>
  <c r="Z24" i="4"/>
  <c r="AA24" i="4" s="1"/>
  <c r="Z25" i="4"/>
  <c r="AA25" i="4" s="1"/>
  <c r="Z26" i="4"/>
  <c r="AA26" i="4" s="1"/>
  <c r="A28" i="4"/>
  <c r="A29" i="4" s="1"/>
</calcChain>
</file>

<file path=xl/sharedStrings.xml><?xml version="1.0" encoding="utf-8"?>
<sst xmlns="http://schemas.openxmlformats.org/spreadsheetml/2006/main" count="520" uniqueCount="392">
  <si>
    <t xml:space="preserve">Strongs   </t>
  </si>
  <si>
    <t xml:space="preserve">HebrewGreek </t>
  </si>
  <si>
    <t xml:space="preserve">Transliterated </t>
  </si>
  <si>
    <t>English Equivalent</t>
  </si>
  <si>
    <t xml:space="preserve">בּוּז </t>
  </si>
  <si>
    <t xml:space="preserve">bûz </t>
  </si>
  <si>
    <t>contempt, despised, contemptuously, shamed</t>
  </si>
  <si>
    <t xml:space="preserve">בּוּשׁ </t>
  </si>
  <si>
    <t xml:space="preserve">bûš </t>
  </si>
  <si>
    <t>ashamed, confounded, shame, all (inf. for emphasis), confusion, delayed, dry, long, shamed</t>
  </si>
  <si>
    <t xml:space="preserve">בּוּשָׁה </t>
  </si>
  <si>
    <t xml:space="preserve">bûšâ </t>
  </si>
  <si>
    <t>shame</t>
  </si>
  <si>
    <t xml:space="preserve">בָּשְׁנָה </t>
  </si>
  <si>
    <t xml:space="preserve">bāšnâ </t>
  </si>
  <si>
    <t xml:space="preserve">בּשֶׁת </t>
  </si>
  <si>
    <t xml:space="preserve">bšeṯ </t>
  </si>
  <si>
    <t>shame, confusion, ashamed, greatly, shameful thing</t>
  </si>
  <si>
    <t xml:space="preserve">חָסַד </t>
  </si>
  <si>
    <t xml:space="preserve">ḥāsaḏ </t>
  </si>
  <si>
    <t>show thyself merciful, put to shame</t>
  </si>
  <si>
    <t xml:space="preserve">חָפֵר </t>
  </si>
  <si>
    <t xml:space="preserve">ḥāp̄ēr </t>
  </si>
  <si>
    <t>confounded, ashamed, shame, confusion, reproach</t>
  </si>
  <si>
    <t xml:space="preserve">חֶרְפָּה </t>
  </si>
  <si>
    <t xml:space="preserve">ḥerpâ </t>
  </si>
  <si>
    <t>reproach, shame, rebuke, reproachfully</t>
  </si>
  <si>
    <t xml:space="preserve">יָבֵשׁ </t>
  </si>
  <si>
    <t xml:space="preserve">yāḇēš </t>
  </si>
  <si>
    <t>dry up, withered, confounded, ashamed, dry, wither away, clean, shamed, shamefully, utterly</t>
  </si>
  <si>
    <t xml:space="preserve">כָּלַם </t>
  </si>
  <si>
    <t xml:space="preserve">kālam </t>
  </si>
  <si>
    <t>ashamed, confounded, shame, blush, hurt, reproach, confusion</t>
  </si>
  <si>
    <t xml:space="preserve">כְּלִמָּה </t>
  </si>
  <si>
    <t xml:space="preserve">kᵊlimmâ </t>
  </si>
  <si>
    <t>shame, confusion, dishonour, reproach</t>
  </si>
  <si>
    <t xml:space="preserve">כְּלִמּוּת </t>
  </si>
  <si>
    <t xml:space="preserve">kᵊlimmûṯ </t>
  </si>
  <si>
    <t xml:space="preserve">עֶרְוָה </t>
  </si>
  <si>
    <t xml:space="preserve">ʿervâ </t>
  </si>
  <si>
    <t>nakedness, nakedness, shame, unclean, uncleanness</t>
  </si>
  <si>
    <t xml:space="preserve">קִיקָלוֹן </t>
  </si>
  <si>
    <t xml:space="preserve">qîqālôn </t>
  </si>
  <si>
    <t>shameful spewing</t>
  </si>
  <si>
    <t xml:space="preserve">קָלוֹן </t>
  </si>
  <si>
    <t xml:space="preserve">qālôn </t>
  </si>
  <si>
    <t>shame, confusion, dishonour, ignominy, reproach</t>
  </si>
  <si>
    <t xml:space="preserve">שִׁמְצָה </t>
  </si>
  <si>
    <t xml:space="preserve">šimṣâ </t>
  </si>
  <si>
    <t xml:space="preserve">שֶׁמֶר </t>
  </si>
  <si>
    <t xml:space="preserve">Šemer </t>
  </si>
  <si>
    <t>Shemer, Shamer, Shamed</t>
  </si>
  <si>
    <t xml:space="preserve">αἰδώς </t>
  </si>
  <si>
    <t xml:space="preserve">aidōs </t>
  </si>
  <si>
    <t>shamefacedness, reverence</t>
  </si>
  <si>
    <t xml:space="preserve">αἴσχρον </t>
  </si>
  <si>
    <t xml:space="preserve">aischron </t>
  </si>
  <si>
    <t xml:space="preserve">αἰσχύνη </t>
  </si>
  <si>
    <t xml:space="preserve">aischynē </t>
  </si>
  <si>
    <t>shame, dishonesty</t>
  </si>
  <si>
    <t xml:space="preserve">αἰσχύνω </t>
  </si>
  <si>
    <t xml:space="preserve">aischynō </t>
  </si>
  <si>
    <t>be ashamed</t>
  </si>
  <si>
    <t xml:space="preserve">ἀνεπαίσχυντος </t>
  </si>
  <si>
    <t xml:space="preserve">anepaischyntos </t>
  </si>
  <si>
    <t>that needeth not to be ashamed</t>
  </si>
  <si>
    <t xml:space="preserve">ἀσχημοσύνη </t>
  </si>
  <si>
    <t xml:space="preserve">aschēmosynē </t>
  </si>
  <si>
    <t>that which is unseemly, shame</t>
  </si>
  <si>
    <t xml:space="preserve">ἀτιμάζω </t>
  </si>
  <si>
    <t xml:space="preserve">atimazō </t>
  </si>
  <si>
    <t>dishonour, entreat shamefully, suffer shame, despise</t>
  </si>
  <si>
    <t xml:space="preserve">ἀτιμία </t>
  </si>
  <si>
    <t xml:space="preserve">atimia </t>
  </si>
  <si>
    <t>dishonour, vile, shame, reproach</t>
  </si>
  <si>
    <t xml:space="preserve">ἀτιμόω </t>
  </si>
  <si>
    <t xml:space="preserve">atimoō </t>
  </si>
  <si>
    <t>handle shamefully</t>
  </si>
  <si>
    <t xml:space="preserve">ἐντρέπω </t>
  </si>
  <si>
    <t xml:space="preserve">entrepō </t>
  </si>
  <si>
    <t>reverence, regard, be ashamed, shame</t>
  </si>
  <si>
    <t xml:space="preserve">ἐντροπή </t>
  </si>
  <si>
    <t xml:space="preserve">entropē </t>
  </si>
  <si>
    <t xml:space="preserve">ἐπαισχύνομαι </t>
  </si>
  <si>
    <t xml:space="preserve">epaischynomai </t>
  </si>
  <si>
    <t xml:space="preserve">καταισχύνω </t>
  </si>
  <si>
    <t xml:space="preserve">kataischynō </t>
  </si>
  <si>
    <t>ashamed, confound, dishonour, shame</t>
  </si>
  <si>
    <t xml:space="preserve">παραδειγματίζω </t>
  </si>
  <si>
    <t xml:space="preserve">paradeigmatizō </t>
  </si>
  <si>
    <t>make a public example, put to open shame</t>
  </si>
  <si>
    <t xml:space="preserve">ὑβρίζω </t>
  </si>
  <si>
    <t xml:space="preserve">hybrizō </t>
  </si>
  <si>
    <t>entreat spitefully, reproach, use despitefully, shamefully entreat</t>
  </si>
  <si>
    <t>URL</t>
  </si>
  <si>
    <t xml:space="preserve">https://www.blueletterbible.org/lang/lexicon/lexicon.cfm?strongs=H937 </t>
  </si>
  <si>
    <t xml:space="preserve">https://www.blueletterbible.org/lang/lexicon/lexicon.cfm?strongs=H954 </t>
  </si>
  <si>
    <t xml:space="preserve">https://www.blueletterbible.org/lang/lexicon/lexicon.cfm?strongs=H955 </t>
  </si>
  <si>
    <t xml:space="preserve">https://www.blueletterbible.org/lang/lexicon/lexicon.cfm?strongs=H1317 </t>
  </si>
  <si>
    <t xml:space="preserve">https://www.blueletterbible.org/lang/lexicon/lexicon.cfm?strongs=H1322 </t>
  </si>
  <si>
    <t xml:space="preserve">https://www.blueletterbible.org/lang/lexicon/lexicon.cfm?strongs=H2616 </t>
  </si>
  <si>
    <t xml:space="preserve">https://www.blueletterbible.org/lang/lexicon/lexicon.cfm?strongs=H2659 </t>
  </si>
  <si>
    <t xml:space="preserve">https://www.blueletterbible.org/lang/lexicon/lexicon.cfm?strongs=H2781 </t>
  </si>
  <si>
    <t xml:space="preserve">https://www.blueletterbible.org/lang/lexicon/lexicon.cfm?strongs=H3001 </t>
  </si>
  <si>
    <t xml:space="preserve">https://www.blueletterbible.org/lang/lexicon/lexicon.cfm?strongs=H3637 </t>
  </si>
  <si>
    <t xml:space="preserve">https://www.blueletterbible.org/lang/lexicon/lexicon.cfm?strongs=H3639 </t>
  </si>
  <si>
    <t xml:space="preserve">https://www.blueletterbible.org/lang/lexicon/lexicon.cfm?strongs=H3640 </t>
  </si>
  <si>
    <t xml:space="preserve">https://www.blueletterbible.org/lang/lexicon/lexicon.cfm?strongs=H6172 </t>
  </si>
  <si>
    <t xml:space="preserve">https://www.blueletterbible.org/lang/lexicon/lexicon.cfm?strongs=H7022 </t>
  </si>
  <si>
    <t xml:space="preserve">https://www.blueletterbible.org/lang/lexicon/lexicon.cfm?strongs=H7036 </t>
  </si>
  <si>
    <t xml:space="preserve">https://www.blueletterbible.org/lang/lexicon/lexicon.cfm?strongs=H8103 </t>
  </si>
  <si>
    <t xml:space="preserve">https://www.blueletterbible.org/lang/lexicon/lexicon.cfm?strongs=H8106 </t>
  </si>
  <si>
    <t xml:space="preserve">https://www.blueletterbible.org/lang/lexicon/lexicon.cfm?strongs=G127 </t>
  </si>
  <si>
    <t xml:space="preserve">https://www.blueletterbible.org/lang/lexicon/lexicon.cfm?strongs=G149 </t>
  </si>
  <si>
    <t xml:space="preserve">https://www.blueletterbible.org/lang/lexicon/lexicon.cfm?strongs=G152 </t>
  </si>
  <si>
    <t xml:space="preserve">https://www.blueletterbible.org/lang/lexicon/lexicon.cfm?strongs=G153 </t>
  </si>
  <si>
    <t xml:space="preserve">https://www.blueletterbible.org/lang/lexicon/lexicon.cfm?strongs=G422 </t>
  </si>
  <si>
    <t xml:space="preserve">https://www.blueletterbible.org/lang/lexicon/lexicon.cfm?strongs=G808 </t>
  </si>
  <si>
    <t xml:space="preserve">https://www.blueletterbible.org/lang/lexicon/lexicon.cfm?strongs=G818 </t>
  </si>
  <si>
    <t xml:space="preserve">https://www.blueletterbible.org/lang/lexicon/lexicon.cfm?strongs=G819 </t>
  </si>
  <si>
    <t xml:space="preserve">https://www.blueletterbible.org/lang/lexicon/lexicon.cfm?strongs=G821 </t>
  </si>
  <si>
    <t xml:space="preserve">https://www.blueletterbible.org/lang/lexicon/lexicon.cfm?strongs=G1788 </t>
  </si>
  <si>
    <t xml:space="preserve">https://www.blueletterbible.org/lang/lexicon/lexicon.cfm?strongs=G1791 </t>
  </si>
  <si>
    <t xml:space="preserve">https://www.blueletterbible.org/lang/lexicon/lexicon.cfm?strongs=G1870 </t>
  </si>
  <si>
    <t xml:space="preserve">https://www.blueletterbible.org/lang/lexicon/lexicon.cfm?strongs=G2617 </t>
  </si>
  <si>
    <t xml:space="preserve">https://www.blueletterbible.org/lang/lexicon/lexicon.cfm?strongs=G3856 </t>
  </si>
  <si>
    <t xml:space="preserve">https://www.blueletterbible.org/lang/lexicon/lexicon.cfm?strongs=G5195 </t>
  </si>
  <si>
    <t>Exo</t>
  </si>
  <si>
    <t>And when Moses[H4872] saw[H7200] that the people[H5971] [were] naked;[H6544] (for Aaron[H175] had made them naked[H6544] unto [their] shame[H8103] among their enemies:)[H6965]</t>
  </si>
  <si>
    <t>Jdg</t>
  </si>
  <si>
    <t>Then the five[H2568] men[H582] departed,[H3212] and came[H935] to Laish,[H3919] and saw[H7200] the people[H5971] that [were] therein,[H7130] how they dwelt[H3427] careless,[H983] after the manner[H4941] of the Zidonians,[H6722] quiet[H8252] and secure;[H982] and [there was] no magistrate[H3423][H6114] in the land,[H776] that might put [them] to shame[H3637] in [any] thing;[H1697] and they [were] far[H7350] from the Zidonians,[H6722] and had no business[H1697] with [any] man.[H120]</t>
  </si>
  <si>
    <t>1Sa</t>
  </si>
  <si>
    <t>So Jonathan[H3083] arose[H6965] from the table[H7979] in fierce[H2750] anger,[H639] and did eat[H398] no meat[H3899] the second[H8145] day[H3117] of the month:[H2320] for he was grieved[H6087] for David,[H1732] because his father[H1] had done him shame.[H3637]</t>
  </si>
  <si>
    <t>2Sa</t>
  </si>
  <si>
    <t>And I, whither shall I cause my shame[H2781] to go?[H3212] and as for thee, thou shalt be as one[H259] of the fools[H5036] in Israel.[H3478] Now therefore, I pray thee, speak[H1696] unto the king;[H4428] for he will not withhold[H4513] me from thee.</t>
  </si>
  <si>
    <t>2Ch</t>
  </si>
  <si>
    <t>And the LORD[H3068] sent[H7971] an angel,[H4397] which cut off[H3582] all the mighty men[H1368] of valour,[H2428] and the leaders[H5057] and captains[H8269] in the camp[H4264] of the king[H4428] of Assyria.[H804] So he returned[H7725] with shame[H1322] of face[H6440] to his own land.[H776] And when he was come[H935] into the house[H1004] of his god,[H430] they that came forth[H3329] of his own bowels[H4578] slew[H5307] him there with the sword.[H2719]</t>
  </si>
  <si>
    <t>Job</t>
  </si>
  <si>
    <t>They that hate[H8130] thee shall be clothed[H3847] with shame;[H1322] and the dwelling[H168] place of the wicked[H7563] shall come to nought.[H369]</t>
  </si>
  <si>
    <t>Psa</t>
  </si>
  <si>
    <t>O ye sons[H1121] of men,[H376] how long[H5704] [will ye turn] my glory[H3519] into shame?[H3639] [how long] will ye love[H157] vanity,[H7385] [and] seek[H1245] after leasing?[H3577] Selah.[H5542]</t>
  </si>
  <si>
    <t>Let them be confounded[H954] and put to shame[H3637] that seek[H1245] after my soul:[H5315] let them be turned[H5472] back[H268] and brought to confusion[H2659] that devise[H2803] my hurt.[H7451]</t>
  </si>
  <si>
    <t>Let them be ashamed[H954] and brought to confusion[H2659] together[H3162] that rejoice[H8056] at mine hurt:[H7451] let them be clothed[H3847] with shame[H1322] and dishonour[H3639] that magnify[H1431] [themselves] against me.</t>
  </si>
  <si>
    <t>Let them be ashamed[H954] and confounded[H2659] together[H3162] that seek[H1245] after my soul[H5315] to destroy[H5595] it; let them be driven[H5472] backward[H268] and put to shame[H3637] that wish[H2655] me evil.[H7451]</t>
  </si>
  <si>
    <t>Let them be desolate[H8074] for a reward[H6118] of their shame[H1322] that say[H559] unto me, Aha,[H1889] aha.[H1889]</t>
  </si>
  <si>
    <t>But thou hast saved[H3467] us from our enemies,[H6862] and hast put them to shame[H954] that hated[H8130] us.</t>
  </si>
  <si>
    <t>But[H637] thou hast cast off,[H2186] and put us to shame;[H3637] and goest not forth[H3318] with our armies.[H6635]</t>
  </si>
  <si>
    <t>My confusion[H3639] [is] continually[H3117] before me, and the shame[H1322] of my face[H6440] hath covered[H3680] me,</t>
  </si>
  <si>
    <t>There were they in great[H6343] fear,[H6342] [where] no fear[H6343] was: for God[H430] hath scattered[H6340] the bones[H6106] of him that encampeth[H2583] [against] thee: thou hast put [them] to shame,[H954] because God[H430] hath despised[H3988] them.</t>
  </si>
  <si>
    <t>Because for thy sake I have borne[H5375] reproach;[H2781] shame[H3639] hath covered[H3680] my face.[H6440]</t>
  </si>
  <si>
    <t>Thou hast known[H3045] my reproach,[H2781] and my shame,[H1322] and my dishonour:[H3639] mine adversaries[H6887] [are] all before thee.</t>
  </si>
  <si>
    <t>Let them be turned back[H7725] for a reward[H6118] of their shame[H1322] that say,[H559] Aha,[H1889] aha.[H1889]</t>
  </si>
  <si>
    <t>My tongue[H3956] also shall talk[H1897] of thy righteousness[H6666] all the day[H3117] long: for they are confounded,[H954] for they are brought unto shame,[H2659] that seek[H1245] my hurt.[H7451]</t>
  </si>
  <si>
    <t>Fill[H4390] their faces[H6440] with shame;[H7036] that they may seek[H1245] thy name,[H8034] O LORD.[H3068]</t>
  </si>
  <si>
    <t>Let them be confounded[H954] and troubled[H926] for ever;[H5703] yea, let them be put to shame,[H2659] and perish:[H6]</t>
  </si>
  <si>
    <t>The days[H3117] of his youth[H5934] hast thou shortened:[H7114] thou hast covered[H5844] him with shame.[H955] Selah.[H5542]</t>
  </si>
  <si>
    <t>Let mine adversaries[H7853] be clothed[H3847] with shame,[H3639] and let them cover[H5844] themselves with their own confusion,[H1322] as with a mantle.[H4598]</t>
  </si>
  <si>
    <t>I have stuck[H1692] unto thy testimonies:[H5715] O LORD,[H3068] put me not to shame.[H954]</t>
  </si>
  <si>
    <t>His enemies[H341] will I clothe[H3847] with shame:[H1322] but upon himself shall his crown[H5145] flourish.[H6692]</t>
  </si>
  <si>
    <t>Pro</t>
  </si>
  <si>
    <t>The wise[H2450] shall inherit[H5157] glory:[H3519] but shame[H7036] shall be the promotion[H7311] of fools.[H3684]</t>
  </si>
  <si>
    <t>He that reproveth[H3256] a scorner[H3887] getteth[H3947] to himself shame:[H7036] and he that rebuketh[H3198] a wicked[H7563] [man getteth] himself a blot.[H3971]</t>
  </si>
  <si>
    <t>He that gathereth[H103] in summer[H7019] [is] a wise[H7919] son:[H1121] [but] he that sleepeth[H7290] in harvest[H7105] [is] a son[H1121] that causeth shame.[H954]</t>
  </si>
  <si>
    <t>[When] pride[H2087] cometh,[H935] then cometh[H935] shame:[H7036] but with the lowly[H6800] [is] wisdom.[H2451]</t>
  </si>
  <si>
    <t>A fool's[H191] wrath[H3708] is presently[H3117] known:[H3045] but a prudent[H6175] [man] covereth[H3680] shame.[H7036]</t>
  </si>
  <si>
    <t>A righteous[H6662] [man] hateth[H8130] lying:[H1697][H8267] but a wicked[H7563] [man] is loathsome,[H887] and cometh to shame.[H2659]</t>
  </si>
  <si>
    <t>Poverty[H7389] and shame[H7036] [shall be to] him that refuseth[H6544] instruction:[H4148] but he that regardeth[H8104] reproof[H8433] shall be honoured.[H3513]</t>
  </si>
  <si>
    <t>The king's[H4428] favour[H7522] [is] toward a wise[H7919] servant:[H5650] but his wrath[H5678] is [against] him that causeth shame.[H954]</t>
  </si>
  <si>
    <t>A wise[H7919] servant[H5650] shall have rule[H4910] over a son[H1121] that causeth shame,[H954] and shall have part[H2505] of the inheritance[H5159] among[H8432] the brethren.[H251]</t>
  </si>
  <si>
    <t>He that answereth[H7725] a matter[H1697] before he heareth[H8085] [it], it [is] folly[H200] and shame[H3639] unto him.</t>
  </si>
  <si>
    <t>He that wasteth[H7703] [his] father,[H1] [and] chaseth away[H1272] [his] mother,[H517] [is] a son[H1121] that causeth shame,[H954] and bringeth reproach.[H2659]</t>
  </si>
  <si>
    <t>Go not forth[H3318] hastily[H4118] to strive,[H7378] lest [thou know not] what to do[H6213] in the end[H319] thereof, when thy neighbour[H7453] hath put thee to shame.[H3637]</t>
  </si>
  <si>
    <t>Lest he that heareth[H8085] [it] put thee to shame,[H2616] and thine infamy[H1681] turn not away.[H7725]</t>
  </si>
  <si>
    <t>The rod[H7626] and reproof[H8433] give[H5414] wisdom:[H2451] but a child[H5288] left[H7971] [to himself] bringeth his mother[H517] to shame.[H954]</t>
  </si>
  <si>
    <t>Isa</t>
  </si>
  <si>
    <t>So shall the king[H4428] of Assyria[H804] lead away[H5090] the Egyptians[H4714] prisoners,[H7628] and the Ethiopians[H3568] captives,[H1546] young[H5288] and old,[H2205] naked[H6174] and barefoot,[H3182] even with [their] buttocks[H8357] uncovered,[H2834] to the shame[H6172] of Egypt.[H4714]</t>
  </si>
  <si>
    <t>He will surely[H6801] violently turn[H6801] and toss[H6802] thee [like] a ball[H1754] into a large[H7342][H3027] country:[H776] there shalt thou die,[H4191] and there the chariots[H4818] of thy glory[H3519] [shall be] the shame[H7036] of thy lord's[H113] house.[H1004]</t>
  </si>
  <si>
    <t>Therefore shall the strength[H4581] of Pharaoh[H6547] be your shame,[H1322] and the trust[H2622] in the shadow[H6738] of Egypt[H4714] [your] confusion.[H3639]</t>
  </si>
  <si>
    <t>They were all ashamed[H3001] of a people[H5971] [that] could not profit[H3276] them, nor be an help[H5828] nor profit,[H3276] but a shame,[H1322] and also a reproach.[H2781]</t>
  </si>
  <si>
    <t>Thy nakedness[H6172] shall be uncovered,[H1540] yea, thy shame[H2781] shall be seen:[H7200] I will take[H3947] vengeance,[H5359] and I will not meet[H6293] [thee as] a man.[H120]</t>
  </si>
  <si>
    <t>I gave[H5414] my back[H1460] to the smiters,[H5221] and my cheeks[H3895] to them that plucked off[H4803] the hair: I hid[H5641] not my face[H6440] from shame[H3639] and spitting.[H7536]</t>
  </si>
  <si>
    <t>Fear[H3372] not; for thou shalt not be ashamed:[H954] neither be thou confounded;[H3637] for thou shalt not be put to shame:[H2659] for thou shalt forget[H7911] the shame[H1322] of thy youth,[H5934] and shalt not remember[H2142] the reproach[H2781] of thy widowhood[H491] any more.</t>
  </si>
  <si>
    <t>For your shame[H1322] [ye shall have] double;[H4932] and [for] confusion[H3639] they shall rejoice[H7442] in their portion:[H2506] therefore in their land[H776] they shall possess[H3423] the double:[H4932] everlasting[H5769] joy[H8057] shall be unto them.</t>
  </si>
  <si>
    <t>Jer</t>
  </si>
  <si>
    <t>For shame[H1322] hath devoured[H398] the labour[H3018] of our fathers[H1] from our youth;[H5271] their flocks[H6629] and their herds,[H1241] their sons[H1121] and their daughters.[H1323]</t>
  </si>
  <si>
    <t>We lie down[H7901] in our shame,[H1322] and our confusion[H3639] covereth[H3680] us: for we have sinned[H2398] against the LORD[H3068] our God,[H430] we and our fathers,[H1] from our youth[H5271] even unto this day,[H3117] and have not obeyed[H8085] the voice[H6963] of the LORD[H3068] our God.[H430]</t>
  </si>
  <si>
    <t>Therefore will I discover[H2834] thy skirts[H7757] upon thy face,[H6440] that thy shame[H7036] may appear.[H7200]</t>
  </si>
  <si>
    <t>Wherefore came I forth[H3318] out of the womb[H7358] to see[H7200] labour[H5999] and sorrow,[H3015] that my days[H3117] should be consumed[H3615] with shame?[H1322]</t>
  </si>
  <si>
    <t>And I will bring[H5414] an everlasting[H5769] reproach[H2781] upon you, and a perpetual[H5769] shame,[H3640] which shall not be forgotten.[H7911]</t>
  </si>
  <si>
    <t>The nations[H1471] have heard[H8085] of thy shame,[H7036] and thy cry[H6682] hath filled[H4390] the land:[H776] for the mighty man[H1368] hath stumbled[H3782] against the mighty,[H1368] [and] they are fallen[H5307] both[H8147] together.[H3162]</t>
  </si>
  <si>
    <t>They shall howl,[H3213] [saying], How is it broken down![H2865] how hath Moab[H4124] turned[H6437] the back[H6203] with shame![H954] so shall Moab[H4124] be a derision[H7814] and a dismaying[H4288] to all them about[H5439] him.</t>
  </si>
  <si>
    <t>We are confounded,[H954] because we have heard[H8085] reproach:[H2781] shame[H3639] hath covered[H3680] our faces:[H6440] for strangers[H2114] are come[H935] into the sanctuaries[H4720] of the LORD'S[H3068] house.[H1004]</t>
  </si>
  <si>
    <t>Eze</t>
  </si>
  <si>
    <t>They shall also gird[H2296] [themselves] with sackcloth,[H8242] and horror[H6427] shall cover[H3680] them; and shame[H955] [shall be] upon all faces,[H6440] and baldness[H7144] upon all their heads.[H7218]</t>
  </si>
  <si>
    <t>Thou also, which hast judged[H6419] thy sisters,[H269] bear[H5375] thine own shame[H3639] for thy sins[H2403] that thou hast committed more abominable[H8581] than they:[H2004] they are more righteous[H6663] than thou: yea, be thou confounded[H954] also, and bear[H5375] thy shame,[H3639] in that thou hast justified[H6663] thy sisters.[H269]</t>
  </si>
  <si>
    <t>That thou mayest bear[H5375] thine own shame,[H3639] and mayest be confounded[H3637] in all that thou hast done,[H6213] in that thou art a comfort[H5162] unto them.</t>
  </si>
  <si>
    <t>That thou mayest remember,[H2142] and be confounded,[H954] and never open[H6610] thy mouth[H6310] any more because[H6440] of thy shame,[H3639] when I am pacified[H3722] toward thee for all that thou hast done,[H6213] saith[H5002] the Lord[H136] GOD.[H3069]</t>
  </si>
  <si>
    <t>There [is] Elam[H5867] and all her multitude[H1995] round about[H5439] her grave,[H6900] all of them slain,[H2491] fallen[H5307] by the sword,[H2719] which are gone down[H3381] uncircumcised[H6189] into the nether parts[H8482] of the earth,[H776] which caused[H5414] their terror[H2851] in the land[H776] of the living;[H2416] yet have they borne[H5375] their shame[H3639] with them that go down[H3381] to the pit.[H953]</t>
  </si>
  <si>
    <t>They have set[H5414] her a bed[H4904] in the midst[H8432] of the slain[H2491] with all her multitude:[H1995] her graves[H6913] [are] round about[H5439] him: all of them uncircumcised,[H6189] slain[H2491] by the sword:[H2719] though their terror[H2851] was caused[H5414] in the land[H776] of the living,[H2416] yet have they borne[H5375] their shame[H3639] with them that go down[H3381] to the pit:[H953] he is put[H5414] in the midst[H8432] of [them that be] slain.[H2491]</t>
  </si>
  <si>
    <t>There [be] the princes[H5257] of the north,[H6828] all of them, and all the Zidonians,[H6722] which are gone down[H3381] with the slain;[H2491] with their terror[H2851] they are ashamed[H954] of their might;[H1369] and they lie[H7901] uncircumcised[H6189] with [them that be] slain[H2491] by the sword,[H2719] and bear[H5375] their shame[H3639] with them that go down[H3381] to the pit.[H953]</t>
  </si>
  <si>
    <t>And I will raise up[H6965] for them a plant[H4302] of renown,[H8034] and they shall be no more consumed[H622] with hunger[H7458] in the land,[H776] neither bear[H5375] the shame[H3639] of the heathen[H1471] any more.</t>
  </si>
  <si>
    <t>Prophesy[H5012] therefore concerning the land[H127] of Israel,[H3478] and say[H559] unto the mountains,[H2022] and to the hills,[H1389] to the rivers,[H650] and to the valleys,[H1516] Thus saith[H559] the Lord[H136] GOD;[H3069] Behold, I have spoken[H1696] in my jealousy[H7068] and in my fury,[H2534] because ye have borne[H5375] the shame[H3639] of the heathen:[H1471]</t>
  </si>
  <si>
    <t>Therefore thus saith[H559] the Lord[H136] GOD;[H3069] I have lifted up[H5375] mine hand,[H3027] Surely the heathen[H1471] that [are] about[H5439] you, they shall bear[H5375] their shame.[H3639]</t>
  </si>
  <si>
    <t>Neither will I cause [men] to hear[H8085] in thee the shame[H3639] of the heathen[H1471] any more, neither shalt thou bear[H5375] the reproach[H2781] of the people[H5971] any more, neither shalt thou cause thy nations[H1471] to fall[H3782] any more, saith[H5002] the Lord[H136] GOD.[H3069]</t>
  </si>
  <si>
    <t>After that they have borne[H5375] their shame,[H3639] and all their trespasses[H4604] whereby they have trespassed[H4603] against me, when they dwelt[H3427] safely[H983] in their land,[H127] and none made [them] afraid.[H2729]</t>
  </si>
  <si>
    <t>And they shall not come near[H5066] unto me, to do the office of a priest[H3547] unto me, nor to come near[H5066] to any of my holy things,[H6944] in the most holy[H6944] [place]: but they shall bear[H5375] their shame,[H3639] and their abominations[H8441] which they have committed.[H6213]</t>
  </si>
  <si>
    <t>Dan</t>
  </si>
  <si>
    <t>And many[H7227] of them that sleep[H3463] in the dust[H6083] of the earth[H127] shall awake,[H6974] some to everlasting[H5769] life,[H2416] and some to shame[H2781] [and] everlasting[H5769] contempt.[H1860]</t>
  </si>
  <si>
    <t>Hos</t>
  </si>
  <si>
    <t>As they were increased,[H7230] so they sinned[H2398] against me: [therefore] will I change[H4171] their glory[H3519] into shame.[H7036]</t>
  </si>
  <si>
    <t>Their drink[H5435] is sour:[H5493] they have committed whoredom[H2181] continually:[H2181] her rulers[H4043] [with] shame[H7036] do love,[H157] Give[H3051] ye.</t>
  </si>
  <si>
    <t>I found[H4672] Israel[H3478] like grapes[H6025] in the wilderness;[H4057] I saw[H7200] your fathers[H1] as the firstripe[H1063] in the fig tree[H8384] at her first time:[H7225] [but] they went[H935] to Baalpeor,[H1187] and separated[H5144] themselves unto [that] shame;[H1322] and [their] abominations[H8251] were according as they loved.[H157]</t>
  </si>
  <si>
    <t>It shall be also carried[H2986] unto Assyria[H804] [for] a present[H4503] to king[H4428] Jareb:[H3377] Ephraim[H669] shall receive[H3947] shame,[H1317] and Israel[H3478] shall be ashamed[H954] of his own counsel.[H6098]</t>
  </si>
  <si>
    <t>Oba</t>
  </si>
  <si>
    <t>For [thy] violence[H2555] against thy brother[H251] Jacob[H3290] shame[H955] shall cover[H3680] thee, and thou shalt be cut off[H3772] for ever.[H5769]</t>
  </si>
  <si>
    <t>Mic</t>
  </si>
  <si>
    <t>Pass ye away,[H5674] thou inhabitant[H3427] of Saphir,[H8208] having thy shame[H1322] naked:[H6181] the inhabitant[H3427] of Zaanan[H6630] came not forth[H3318] in the mourning[H4553] of Bethezel;[H1018] he shall receive[H3947] of you his standing.[H5979]</t>
  </si>
  <si>
    <t>Prophesy[H5197] ye not, [say they to them that] prophesy:[H5197] they shall not prophesy[H5197] to them, [that] they shall not take[H5253] shame.[H3639]</t>
  </si>
  <si>
    <t>Then [she that is] mine enemy[H341] shall see[H7200] [it], and shame[H955] shall cover[H3680] her which said[H559] unto me, Where is the LORD[H3068] thy God?[H430] mine eyes[H5869] shall behold[H7200] her: now shall she be trodden down[H4823] as the mire[H2916] of the streets.[H2351]</t>
  </si>
  <si>
    <t>Nah</t>
  </si>
  <si>
    <t>Behold, I [am] against thee, saith[H5002] the LORD[H3068] of hosts;[H6635] and I will discover[H1540] thy skirts[H7757] upon thy face,[H6440] and I will shew[H7200] the nations[H1471] thy nakedness,[H4626] and the kingdoms[H4467] thy shame.[H7036]</t>
  </si>
  <si>
    <t>Hab</t>
  </si>
  <si>
    <t>Thou hast consulted[H3289] shame[H1322] to thy house[H1004] by cutting off[H7096] many[H7227] people,[H5971] and hast sinned[H2398] [against] thy soul.[H5315]</t>
  </si>
  <si>
    <t>Thou art filled[H7646] with shame[H7036] for glory:[H3519] drink[H8354] thou also, and let thy foreskin be uncovered:[H6188] the cup[H3563] of the LORD'S[H3068] right hand[H3225] shall be turned[H5437] unto thee, and shameful spewing[H7022] [shall be] on thy glory.[H3519]</t>
  </si>
  <si>
    <t>Zep</t>
  </si>
  <si>
    <t>The just[H6662] LORD[H3068] [is] in the midst[H7130] thereof; he will not do[H6213] iniquity:[H5766] every[H1242] morning[H1242] doth he bring[H5414] his judgment[H4941] to light,[H216] he faileth[H5737] not; but the unjust[H5767] knoweth[H3045] no shame.[H1322]</t>
  </si>
  <si>
    <t>Behold, at that time[H6256] I will undo[H6213] all that afflict[H6031] thee: and I will save[H3467] her that halteth,[H6760] and gather[H6908] her that was driven out;[H5080] and I will get[H7760] them praise[H8416] and fame[H8034] in every land[H776] where they have been put to shame.[H1322]</t>
  </si>
  <si>
    <t>Luk</t>
  </si>
  <si>
    <t>And[G2532] he that bade[G2564] thee[G4571] and[G2532] him[G846] come[G2064] and say[G2046] to thee,[G4671] Give[G1325] this man[G5129] place;[G5117] and[G2532][G5119] thou begin[G756] with[G3326] shame[G152] to take[G2722] the lowest[G2078] room.[G5117]</t>
  </si>
  <si>
    <t>Act</t>
  </si>
  <si>
    <t>And[G3767] they departed[G4198][G3303] from[G575] the presence[G4383] of the council,[G4892] rejoicing[G5463] that[G3754] they were counted worthy[G2661] to suffer shame[G818] for[G5228] his[G846] name.[G3686]</t>
  </si>
  <si>
    <t>1Co</t>
  </si>
  <si>
    <t>I write[G1125] not[G3756] these things[G5023] to shame[G1788] you,[G5209] but[G235] as[G5613] my[G3450] beloved[G27] sons[G5043] I warn[G3560] [you].</t>
  </si>
  <si>
    <t>I speak[G3004] to your[G5213] shame.[G4314][G1791] Is it so,[G3779] that there[G2076] is not[G3756] a wise man[G4680] among[G1722] you?[G5213] no, not[G3761] one[G1520] that[G3739] shall be able[G1410] to judge[G1252] between[G303][G3319] his[G846] brethren?[G80]</t>
  </si>
  <si>
    <t>For[G1063] if[G1487] the woman[G1135] be[G2619] not[G3756] covered,[G2619] let her[G2751] also[G2532] be shorn:[G2751] but[G1161] if[G1487] it be a shame[G149] for a woman[G1135] to be shorn[G2751] or[G2228] shaven,[G3587] let her be covered.[G2619]</t>
  </si>
  <si>
    <t>Doth[G2228] not even[G3761] nature[G5449] itself[G846] teach[G1321] you,[G5209] that,[G3754] if[G1437][G3303] a man[G435] have long hair,[G2863] it is[G2076] a shame[G819] unto him?[G846]</t>
  </si>
  <si>
    <t>What?[G1063] have ye[G2192] not[G3378] houses[G3614] to eat[G2068] and[G2532] to drink[G4095] in?[G1519] or[G2228] despise ye[G2706] the church[G1577] of God,[G2316] and[G2532] shame[G2617] them that have[G2192] not?[G3361] What[G5101] shall I say[G2036] to you?[G5213] shall I praise[G1867] you[G5209] in[G1722] this?[G5129] I praise[G1867] [you] not.[G3756]</t>
  </si>
  <si>
    <t>And[G1161] if[G1487] they will[G2309] learn[G3129] any thing,[G5100] let them ask[G1905] their[G2398] husbands[G435] at[G1722] home:[G3624] for[G1063] it is[G2076] a shame[G149] for women[G1135] to speak[G2980] in[G1722] the church.[G1577]</t>
  </si>
  <si>
    <t>Awake[G1594] to righteousness,[G1346] and[G2532] sin[G264] not;[G3361] for[G1063] some[G5100] have[G2192] not the knowledge[G56] of God:[G2316] I speak[G3004] [this] to[G4314] your[G5213] shame.[G1791]</t>
  </si>
  <si>
    <t>Eph</t>
  </si>
  <si>
    <t>For[G1063] it is[G2076] a shame[G149] even[G2532] to speak[G3004] of those things[G2931] which are done[G1096] of[G5259] them[G846] in secret.[G2931]</t>
  </si>
  <si>
    <t>Phl</t>
  </si>
  <si>
    <t>Whose[G3739] end[G5056] [is] destruction,[G684] whose[G3739] God[G2316] [is their] belly,[G2836] and[G2532] [whose] glory[G1391] [is] in[G1722] their[G846] shame,[G152] who[G3588] mind[G5426] earthly things.)[G1919]</t>
  </si>
  <si>
    <t>Heb</t>
  </si>
  <si>
    <t>If[G2532] they shall fall away,[G3895] to renew them[G340] again[G3825] unto[G1519] repentance;[G3341] seeing they crucify[G388] to themselves[G1438] the Son[G5207] of God[G2316] afresh,[G388] and[G2532] put [him] to an open shame.[G3856]</t>
  </si>
  <si>
    <t>Looking[G872] unto[G1519] Jesus[G2424] the author[G747] and[G2532] finisher[G5051] of [our] faith;[G4102] who[G3739] for[G473] the joy[G5479] that was set before[G4295] him[G846] endured[G5278] the cross,[G4716] despising[G2706] the shame,[G152] and[G5037] is set down[G2523] at[G1722] the right hand[G1188] of the throne[G2362] of God.[G2316]</t>
  </si>
  <si>
    <t>Jde</t>
  </si>
  <si>
    <t>Raging[G66] waves[G2949] of the sea,[G2281] foaming out[G1890] their own[G1438] shame;[G152] wandering[G4107] stars,[G792] to whom[G3739] is reserved[G5083] the blackness[G2217] of darkness[G4655] for[G1519] ever.[G165]</t>
  </si>
  <si>
    <t>Rev</t>
  </si>
  <si>
    <t>I counsel[G4823] thee[G4671] to buy[G59] of[G3844] me[G1700] gold[G5553] tried[G4448] in[G1537] the fire,[G4442] that[G2443] thou mayest be rich;[G4147] and[G2532] white[G3022] raiment,[G2440] that[G2443] thou mayest be clothed,[G4016] and[G2532] [that] the shame[G152] of thy[G4675] nakedness[G1132] do[G5319] not[G3361] appear;[G5319] and[G2532] anoint[G1472] thine[G4675] eyes[G3788] with eyesalve,[G2854] that[G2443] thou mayest see.[G991]</t>
  </si>
  <si>
    <t>Behold,[G2400] I come[G2064] as[G5613] a thief.[G2812] Blessed[G3107] [is] he that watcheth,[G1127] and[G2532] keepeth[G5083] his[G846] garments,[G2440] lest[G3363] he walk[G4043] naked,[G1131] and[G2532] they see[G991] his[G846] shame.[G808]</t>
  </si>
  <si>
    <t>Bk</t>
  </si>
  <si>
    <t>Ch</t>
  </si>
  <si>
    <t>Vs</t>
  </si>
  <si>
    <t>Text</t>
  </si>
  <si>
    <t>Occ</t>
  </si>
  <si>
    <t>Count</t>
  </si>
  <si>
    <t>H937</t>
  </si>
  <si>
    <t>H954</t>
  </si>
  <si>
    <t>H955</t>
  </si>
  <si>
    <t>H1317</t>
  </si>
  <si>
    <t>H1322</t>
  </si>
  <si>
    <t>H2616</t>
  </si>
  <si>
    <t>H2659</t>
  </si>
  <si>
    <t>H2781</t>
  </si>
  <si>
    <t>H3001</t>
  </si>
  <si>
    <t>H3637</t>
  </si>
  <si>
    <t>H3639</t>
  </si>
  <si>
    <t>H3640</t>
  </si>
  <si>
    <t>H6172</t>
  </si>
  <si>
    <t>H7022</t>
  </si>
  <si>
    <t>H7036</t>
  </si>
  <si>
    <t>H8103</t>
  </si>
  <si>
    <t>H8106</t>
  </si>
  <si>
    <t>G127</t>
  </si>
  <si>
    <t>G149</t>
  </si>
  <si>
    <t>G152</t>
  </si>
  <si>
    <t>G153</t>
  </si>
  <si>
    <t>G422</t>
  </si>
  <si>
    <t>G808</t>
  </si>
  <si>
    <t>G818</t>
  </si>
  <si>
    <t>G819</t>
  </si>
  <si>
    <t>G821</t>
  </si>
  <si>
    <t>G1788</t>
  </si>
  <si>
    <t>G1791</t>
  </si>
  <si>
    <t>G1870</t>
  </si>
  <si>
    <t>G2617</t>
  </si>
  <si>
    <t>G3856</t>
  </si>
  <si>
    <t>G5195</t>
  </si>
  <si>
    <t>StrLoc1</t>
  </si>
  <si>
    <t>Strongs1</t>
  </si>
  <si>
    <t>StrLoc2</t>
  </si>
  <si>
    <t>Strongs2</t>
  </si>
  <si>
    <t>TOTAL</t>
  </si>
  <si>
    <t>And when Moses H4872^ saw H7200^ that the people H5971^ [were] naked; H6544^ (for Aaron H175^ had made them naked H6544^ unto [their] shame H8103^ among their enemies:) H6965^</t>
  </si>
  <si>
    <t>Then the five H2568^ men H582^ departed, H3212^ and came H935^ to Laish, H3919^ and saw H7200^ the people H5971^ that [were] therein, H7130^ how they dwelt H3427^ careless, H983^ after the manner H4941^ of the Zidonians, H6722^ quiet H8252^ and secure; H982^ and [there was] no magistrate H3423^ H6114^ in the land, H776^ that might put [them] to shame H3637^ in [any] thing; H1697^ and they [were] far H7350^ from the Zidonians, H6722^ and had no business H1697^ with [any] man. H120^</t>
  </si>
  <si>
    <t>So Jonathan H3083^ arose H6965^ from the table H7979^ in fierce H2750^ anger, H639^ and did eat H398^ no meat H3899^ the second H8145^ day H3117^ of the month: H2320^ for he was grieved H6087^ for David, H1732^ because his father H1^ had done him shame. H3637^</t>
  </si>
  <si>
    <t>And I, whither shall I cause my shame H2781^ to go? H3212^ and as for thee, thou shalt be as one H259^ of the fools H5036^ in Israel. H3478^ Now therefore, I pray thee, speak H1696^ unto the king; H4428^ for he will not withhold H4513^ me from thee.</t>
  </si>
  <si>
    <t>And the LORD H3068^ sent H7971^ an angel, H4397^ which cut off H3582^ all the mighty men H1368^ of valour, H2428^ and the leaders H5057^ and captains H8269^ in the camp H4264^ of the king H4428^ of Assyria. H804^ So he returned H7725^ with shame H1322^ of face H6440^ to his own land. H776^ And when he was come H935^ into the house H1004^ of his god, H430^ they that came forth H3329^ of his own bowels H4578^ slew H5307^ him there with the sword. H2719^</t>
  </si>
  <si>
    <t>They that hate H8130^ thee shall be clothed H3847^ with shame; H1322^ and the dwelling H168^ place of the wicked H7563^ shall come to nought. H369^</t>
  </si>
  <si>
    <t>O ye sons H1121^ of men, H376^ how long H5704^ [will ye turn] my glory H3519^ into shame? H3639^ [how long] will ye love H157^ vanity, H7385^ [and] seek H1245^ after leasing? H3577^ Selah. H5542^</t>
  </si>
  <si>
    <t>Let them be confounded H954^ and put to shame H3637^ that seek H1245^ after my soul: H5315^ let them be turned H5472^ back H268^ and brought to confusion H2659^ that devise H2803^ my hurt. H7451^</t>
  </si>
  <si>
    <t>Let them be ashamed H954^ and brought to confusion H2659^ together H3162^ that rejoice H8056^ at mine hurt: H7451^ let them be clothed H3847^ with shame H1322^ and dishonour H3639^ that magnify H1431^ [themselves] against me.</t>
  </si>
  <si>
    <t>Let them be ashamed H954^ and confounded H2659^ together H3162^ that seek H1245^ after my soul H5315^ to destroy H5595^ it; let them be driven H5472^ backward H268^ and put to shame H3637^ that wish H2655^ me evil. H7451^</t>
  </si>
  <si>
    <t>Let them be desolate H8074^ for a reward H6118^ of their shame H1322^ that say H559^ unto me, Aha, H1889^ aha. H1889^</t>
  </si>
  <si>
    <t>But thou hast saved H3467^ us from our enemies, H6862^ and hast put them to shame H954^ that hated H8130^ us.</t>
  </si>
  <si>
    <t>But H637^ thou hast cast off, H2186^ and put us to shame; H3637^ and goest not forth H3318^ with our armies. H6635^</t>
  </si>
  <si>
    <t>My confusion H3639^ [is] continually H3117^ before me, and the shame H1322^ of my face H6440^ hath covered H3680^ me,</t>
  </si>
  <si>
    <t>There were they in great H6343^ fear, H6342^ [where] no fear H6343^ was: for God H430^ hath scattered H6340^ the bones H6106^ of him that encampeth H2583^ [against] thee: thou hast put [them] to shame, H954^ because God H430^ hath despised H3988^ them.</t>
  </si>
  <si>
    <t>Because for thy sake I have borne H5375^ reproach; H2781^ shame H3639^ hath covered H3680^ my face. H6440^</t>
  </si>
  <si>
    <t>Thou hast known H3045^ my reproach, H2781^ and my shame, H1322^ and my dishonour: H3639^ mine adversaries H6887^ [are] all before thee.</t>
  </si>
  <si>
    <t>Let them be turned back H7725^ for a reward H6118^ of their shame H1322^ that say, H559^ Aha, H1889^ aha. H1889^</t>
  </si>
  <si>
    <t>My tongue H3956^ also shall talk H1897^ of thy righteousness H6666^ all the day H3117^ long: for they are confounded, H954^ for they are brought unto shame, H2659^ that seek H1245^ my hurt. H7451^</t>
  </si>
  <si>
    <t>Fill H4390^ their faces H6440^ with shame; H7036^ that they may seek H1245^ thy name, H8034^ O LORD. H3068^</t>
  </si>
  <si>
    <t>Let them be confounded H954^ and troubled H926^ for ever; H5703^ yea, let them be put to shame, H2659^ and perish: H6^</t>
  </si>
  <si>
    <t>The days H3117^ of his youth H5934^ hast thou shortened: H7114^ thou hast covered H5844^ him with shame. H955^ Selah. H5542^</t>
  </si>
  <si>
    <t>Let mine adversaries H7853^ be clothed H3847^ with shame, H3639^ and let them cover H5844^ themselves with their own confusion, H1322^ as with a mantle. H4598^</t>
  </si>
  <si>
    <t>I have stuck H1692^ unto thy testimonies: H5715^ O LORD, H3068^ put me not to shame. H954^</t>
  </si>
  <si>
    <t>His enemies H341^ will I clothe H3847^ with shame: H1322^ but upon himself shall his crown H5145^ flourish. H6692^</t>
  </si>
  <si>
    <t>The wise H2450^ shall inherit H5157^ glory: H3519^ but shame H7036^ shall be the promotion H7311^ of fools. H3684^</t>
  </si>
  <si>
    <t>He that reproveth H3256^ a scorner H3887^ getteth H3947^ to himself shame: H7036^ and he that rebuketh H3198^ a wicked H7563^ [man getteth] himself a blot. H3971^</t>
  </si>
  <si>
    <t>He that gathereth H103^ in summer H7019^ [is] a wise H7919^ son: H1121^ [but] he that sleepeth H7290^ in harvest H7105^ [is] a son H1121^ that causeth shame. H954^</t>
  </si>
  <si>
    <t>[When] pride H2087^ cometh, H935^ then cometh H935^ shame: H7036^ but with the lowly H6800^ [is] wisdom. H2451^</t>
  </si>
  <si>
    <t>A fool's H191^ wrath H3708^ is presently H3117^ known: H3045^ but a prudent H6175^ [man] covereth H3680^ shame. H7036^</t>
  </si>
  <si>
    <t>A righteous H6662^ [man] hateth H8130^ lying: H1697^ H8267^ but a wicked H7563^ [man] is loathsome, H887^ and cometh to shame. H2659^</t>
  </si>
  <si>
    <t>Poverty H7389^ and shame H7036^ [shall be to] him that refuseth H6544^ instruction: H4148^ but he that regardeth H8104^ reproof H8433^ shall be honoured. H3513^</t>
  </si>
  <si>
    <t>The king's H4428^ favour H7522^ [is] toward a wise H7919^ servant: H5650^ but his wrath H5678^ is [against] him that causeth shame. H954^</t>
  </si>
  <si>
    <t>A wise H7919^ servant H5650^ shall have rule H4910^ over a son H1121^ that causeth shame, H954^ and shall have part H2505^ of the inheritance H5159^ among H8432^ the brethren. H251^</t>
  </si>
  <si>
    <t>He that answereth H7725^ a matter H1697^ before he heareth H8085^ [it], it [is] folly H200^ and shame H3639^ unto him.</t>
  </si>
  <si>
    <t>He that wasteth H7703^ [his] father, H1^ [and] chaseth away H1272^ [his] mother, H517^ [is] a son H1121^ that causeth shame, H954^ and bringeth reproach. H2659^</t>
  </si>
  <si>
    <t>Go not forth H3318^ hastily H4118^ to strive, H7378^ lest [thou know not] what to do H6213^ in the end H319^ thereof, when thy neighbour H7453^ hath put thee to shame. H3637^</t>
  </si>
  <si>
    <t>Lest he that heareth H8085^ [it] put thee to shame, H2616^ and thine infamy H1681^ turn not away. H7725^</t>
  </si>
  <si>
    <t>The rod H7626^ and reproof H8433^ give H5414^ wisdom: H2451^ but a child H5288^ left H7971^ [to himself] bringeth his mother H517^ to shame. H954^</t>
  </si>
  <si>
    <t>So shall the king H4428^ of Assyria H804^ lead away H5090^ the Egyptians H4714^ prisoners, H7628^ and the Ethiopians H3568^ captives, H1546^ young H5288^ and old, H2205^ naked H6174^ and barefoot, H3182^ even with [their] buttocks H8357^ uncovered, H2834^ to the shame H6172^ of Egypt. H4714^</t>
  </si>
  <si>
    <t>He will surely H6801^ violently turn H6801^ and toss H6802^ thee [like] a ball H1754^ into a large H7342^ H3027^ country: H776^ there shalt thou die, H4191^ and there the chariots H4818^ of thy glory H3519^ [shall be] the shame H7036^ of thy lord's H113^ house. H1004^</t>
  </si>
  <si>
    <t>Therefore shall the strength H4581^ of Pharaoh H6547^ be your shame, H1322^ and the trust H2622^ in the shadow H6738^ of Egypt H4714^ [your] confusion. H3639^</t>
  </si>
  <si>
    <t>They were all ashamed H3001^ of a people H5971^ [that] could not profit H3276^ them, nor be an help H5828^ nor profit, H3276^ but a shame, H1322^ and also a reproach. H2781^</t>
  </si>
  <si>
    <t>Thy nakedness H6172^ shall be uncovered, H1540^ yea, thy shame H2781^ shall be seen: H7200^ I will take H3947^ vengeance, H5359^ and I will not meet H6293^ [thee as] a man. H120^</t>
  </si>
  <si>
    <t>I gave H5414^ my back H1460^ to the smiters, H5221^ and my cheeks H3895^ to them that plucked off H4803^ the hair: I hid H5641^ not my face H6440^ from shame H3639^ and spitting. H7536^</t>
  </si>
  <si>
    <t>Fear H3372^ not; for thou shalt not be ashamed: H954^ neither be thou confounded; H3637^ for thou shalt not be put to shame: H2659^ for thou shalt forget H7911^ the shame H1322^ of thy youth, H5934^ and shalt not remember H2142^ the reproach H2781^ of thy widowhood H491^ any more.</t>
  </si>
  <si>
    <t>For your shame H1322^ [ye shall have] double; H4932^ and [for] confusion H3639^ they shall rejoice H7442^ in their portion: H2506^ therefore in their land H776^ they shall possess H3423^ the double: H4932^ everlasting H5769^ joy H8057^ shall be unto them.</t>
  </si>
  <si>
    <t>For shame H1322^ hath devoured H398^ the labour H3018^ of our fathers H1^ from our youth; H5271^ their flocks H6629^ and their herds, H1241^ their sons H1121^ and their daughters. H1323^</t>
  </si>
  <si>
    <t>We lie down H7901^ in our shame, H1322^ and our confusion H3639^ covereth H3680^ us: for we have sinned H2398^ against the LORD H3068^ our God, H430^ we and our fathers, H1^ from our youth H5271^ even unto this day, H3117^ and have not obeyed H8085^ the voice H6963^ of the LORD H3068^ our God. H430^</t>
  </si>
  <si>
    <t>Therefore will I discover H2834^ thy skirts H7757^ upon thy face, H6440^ that thy shame H7036^ may appear. H7200^</t>
  </si>
  <si>
    <t>Wherefore came I forth H3318^ out of the womb H7358^ to see H7200^ labour H5999^ and sorrow, H3015^ that my days H3117^ should be consumed H3615^ with shame? H1322^</t>
  </si>
  <si>
    <t>And I will bring H5414^ an everlasting H5769^ reproach H2781^ upon you, and a perpetual H5769^ shame, H3640^ which shall not be forgotten. H7911^</t>
  </si>
  <si>
    <t>The nations H1471^ have heard H8085^ of thy shame, H7036^ and thy cry H6682^ hath filled H4390^ the land: H776^ for the mighty man H1368^ hath stumbled H3782^ against the mighty, H1368^ [and] they are fallen H5307^ both H8147^ together. H3162^</t>
  </si>
  <si>
    <t>They shall howl, H3213^ [saying], How is it broken down! H2865^ how hath Moab H4124^ turned H6437^ the back H6203^ with shame! H954^ so shall Moab H4124^ be a derision H7814^ and a dismaying H4288^ to all them about H5439^ him.</t>
  </si>
  <si>
    <t>We are confounded, H954^ because we have heard H8085^ reproach: H2781^ shame H3639^ hath covered H3680^ our faces: H6440^ for strangers H2114^ are come H935^ into the sanctuaries H4720^ of the LORD'S H3068^ house. H1004^</t>
  </si>
  <si>
    <t>They shall also gird H2296^ [themselves] with sackcloth, H8242^ and horror H6427^ shall cover H3680^ them; and shame H955^ [shall be] upon all faces, H6440^ and baldness H7144^ upon all their heads. H7218^</t>
  </si>
  <si>
    <t>Thou also, which hast judged H6419^ thy sisters, H269^ bear H5375^ thine own shame H3639^ for thy sins H2403^ that thou hast committed more abominable H8581^ than they: H2004^ they are more righteous H6663^ than thou: yea, be thou confounded H954^ also, and bear H5375^ thy shame, H3639^ in that thou hast justified H6663^ thy sisters. H269^</t>
  </si>
  <si>
    <t>That thou mayest bear H5375^ thine own shame, H3639^ and mayest be confounded H3637^ in all that thou hast done, H6213^ in that thou art a comfort H5162^ unto them.</t>
  </si>
  <si>
    <t>That thou mayest remember, H2142^ and be confounded, H954^ and never open H6610^ thy mouth H6310^ any more because H6440^ of thy shame, H3639^ when I am pacified H3722^ toward thee for all that thou hast done, H6213^ saith H5002^ the Lord H136^ GOD. H3069^</t>
  </si>
  <si>
    <t>There [is] Elam H5867^ and all her multitude H1995^ round about H5439^ her grave, H6900^ all of them slain, H2491^ fallen H5307^ by the sword, H2719^ which are gone down H3381^ uncircumcised H6189^ into the nether parts H8482^ of the earth, H776^ which caused H5414^ their terror H2851^ in the land H776^ of the living; H2416^ yet have they borne H5375^ their shame H3639^ with them that go down H3381^ to the pit. H953^</t>
  </si>
  <si>
    <t>They have set H5414^ her a bed H4904^ in the midst H8432^ of the slain H2491^ with all her multitude: H1995^ her graves H6913^ [are] round about H5439^ him: all of them uncircumcised, H6189^ slain H2491^ by the sword: H2719^ though their terror H2851^ was caused H5414^ in the land H776^ of the living, H2416^ yet have they borne H5375^ their shame H3639^ with them that go down H3381^ to the pit: H953^ he is put H5414^ in the midst H8432^ of [them that be] slain. H2491^</t>
  </si>
  <si>
    <t>There [be] the princes H5257^ of the north, H6828^ all of them, and all the Zidonians, H6722^ which are gone down H3381^ with the slain; H2491^ with their terror H2851^ they are ashamed H954^ of their might; H1369^ and they lie H7901^ uncircumcised H6189^ with [them that be] slain H2491^ by the sword, H2719^ and bear H5375^ their shame H3639^ with them that go down H3381^ to the pit. H953^</t>
  </si>
  <si>
    <t>And I will raise up H6965^ for them a plant H4302^ of renown, H8034^ and they shall be no more consumed H622^ with hunger H7458^ in the land, H776^ neither bear H5375^ the shame H3639^ of the heathen H1471^ any more.</t>
  </si>
  <si>
    <t>Prophesy H5012^ therefore concerning the land H127^ of Israel, H3478^ and say H559^ unto the mountains, H2022^ and to the hills, H1389^ to the rivers, H650^ and to the valleys, H1516^ Thus saith H559^ the Lord H136^ GOD; H3069^ Behold, I have spoken H1696^ in my jealousy H7068^ and in my fury, H2534^ because ye have borne H5375^ the shame H3639^ of the heathen: H1471^</t>
  </si>
  <si>
    <t>Therefore thus saith H559^ the Lord H136^ GOD; H3069^ I have lifted up H5375^ mine hand, H3027^ Surely the heathen H1471^ that [are] about H5439^ you, they shall bear H5375^ their shame. H3639^</t>
  </si>
  <si>
    <t>Neither will I cause [men] to hear H8085^ in thee the shame H3639^ of the heathen H1471^ any more, neither shalt thou bear H5375^ the reproach H2781^ of the people H5971^ any more, neither shalt thou cause thy nations H1471^ to fall H3782^ any more, saith H5002^ the Lord H136^ GOD. H3069^</t>
  </si>
  <si>
    <t>After that they have borne H5375^ their shame, H3639^ and all their trespasses H4604^ whereby they have trespassed H4603^ against me, when they dwelt H3427^ safely H983^ in their land, H127^ and none made [them] afraid. H2729^</t>
  </si>
  <si>
    <t>And they shall not come near H5066^ unto me, to do the office of a priest H3547^ unto me, nor to come near H5066^ to any of my holy things, H6944^ in the most holy H6944^ [place]: but they shall bear H5375^ their shame, H3639^ and their abominations H8441^ which they have committed. H6213^</t>
  </si>
  <si>
    <t>And many H7227^ of them that sleep H3463^ in the dust H6083^ of the earth H127^ shall awake, H6974^ some to everlasting H5769^ life, H2416^ and some to shame H2781^ [and] everlasting H5769^ contempt. H1860^</t>
  </si>
  <si>
    <t>As they were increased, H7230^ so they sinned H2398^ against me: [therefore] will I change H4171^ their glory H3519^ into shame. H7036^</t>
  </si>
  <si>
    <t>Their drink H5435^ is sour: H5493^ they have committed whoredom H2181^ continually: H2181^ her rulers H4043^ [with] shame H7036^ do love, H157^ Give H3051^ ye.</t>
  </si>
  <si>
    <t>I found H4672^ Israel H3478^ like grapes H6025^ in the wilderness; H4057^ I saw H7200^ your fathers H1^ as the firstripe H1063^ in the fig tree H8384^ at her first time: H7225^ [but] they went H935^ to Baalpeor, H1187^ and separated H5144^ themselves unto [that] shame; H1322^ and [their] abominations H8251^ were according as they loved. H157^</t>
  </si>
  <si>
    <t>It shall be also carried H2986^ unto Assyria H804^ [for] a present H4503^ to king H4428^ Jareb: H3377^ Ephraim H669^ shall receive H3947^ shame, H1317^ and Israel H3478^ shall be ashamed H954^ of his own counsel. H6098^</t>
  </si>
  <si>
    <t>For [thy] violence H2555^ against thy brother H251^ Jacob H3290^ shame H955^ shall cover H3680^ thee, and thou shalt be cut off H3772^ for ever. H5769^</t>
  </si>
  <si>
    <t>Pass ye away, H5674^ thou inhabitant H3427^ of Saphir, H8208^ having thy shame H1322^ naked: H6181^ the inhabitant H3427^ of Zaanan H6630^ came not forth H3318^ in the mourning H4553^ of Bethezel; H1018^ he shall receive H3947^ of you his standing. H5979^</t>
  </si>
  <si>
    <t>Prophesy H5197^ ye not, [say they to them that] prophesy: H5197^ they shall not prophesy H5197^ to them, [that] they shall not take H5253^ shame. H3639^</t>
  </si>
  <si>
    <t>Then [she that is] mine enemy H341^ shall see H7200^ [it], and shame H955^ shall cover H3680^ her which said H559^ unto me, Where is the LORD H3068^ thy God? H430^ mine eyes H5869^ shall behold H7200^ her: now shall she be trodden down H4823^ as the mire H2916^ of the streets. H2351^</t>
  </si>
  <si>
    <t>Behold, I [am] against thee, saith H5002^ the LORD H3068^ of hosts; H6635^ and I will discover H1540^ thy skirts H7757^ upon thy face, H6440^ and I will shew H7200^ the nations H1471^ thy nakedness, H4626^ and the kingdoms H4467^ thy shame. H7036^</t>
  </si>
  <si>
    <t>Thou hast consulted H3289^ shame H1322^ to thy house H1004^ by cutting off H7096^ many H7227^ people, H5971^ and hast sinned H2398^ [against] thy soul. H5315^</t>
  </si>
  <si>
    <t>Thou art filled H7646^ with shame H7036^ for glory: H3519^ drink H8354^ thou also, and let thy foreskin be uncovered: H6188^ the cup H3563^ of the LORD'S H3068^ right hand H3225^ shall be turned H5437^ unto thee, and shameful spewing H7022^ [shall be] on thy glory. H3519^</t>
  </si>
  <si>
    <t>The just H6662^ LORD H3068^ [is] in the midst H7130^ thereof; he will not do H6213^ iniquity: H5766^ every H1242^ morning H1242^ doth he bring H5414^ his judgment H4941^ to light, H216^ he faileth H5737^ not; but the unjust H5767^ knoweth H3045^ no shame. H1322^</t>
  </si>
  <si>
    <t>Behold, at that time H6256^ I will undo H6213^ all that afflict H6031^ thee: and I will save H3467^ her that halteth, H6760^ and gather H6908^ her that was driven out; H5080^ and I will get H7760^ them praise H8416^ and fame H8034^ in every land H776^ where they have been put to shame. H1322^</t>
  </si>
  <si>
    <t>And G2532^ he that bade G2564^ thee G4571^ and G2532^ him G846^ come G2064^ and say G2046^ to thee, G4671^ Give G1325^ this man G5129^ place; G5117^ and G2532^ G5119^ thou begin G756^ with G3326^ shame G152^ to take G2722^ the lowest G2078^ room. G5117^</t>
  </si>
  <si>
    <t>And G3767^ they departed G4198^ G3303^ from G575^ the presence G4383^ of the council, G4892^ rejoicing G5463^ that G3754^ they were counted worthy G2661^ to suffer shame G818^ for G5228^ his G846^ name. G3686^</t>
  </si>
  <si>
    <t>I write G1125^ not G3756^ these things G5023^ to shame G1788^ you, G5209^ but G235^ as G5613^ my G3450^ beloved G27^ sons G5043^ I warn G3560^ [you].</t>
  </si>
  <si>
    <t>I speak G3004^ to your G5213^ shame. G4314^ G1791^ Is it so, G3779^ that there G2076^ is not G3756^ a wise man G4680^ among G1722^ you? G5213^ no, not G3761^ one G1520^ that G3739^ shall be able G1410^ to judge G1252^ between G303^ G3319^ his G846^ brethren? G80^</t>
  </si>
  <si>
    <t>For G1063^ if G1487^ the woman G1135^ be G2619^ not G3756^ covered, G2619^ let her G2751^ also G2532^ be shorn: G2751^ but G1161^ if G1487^ it be a shame G149^ for a woman G1135^ to be shorn G2751^ or G2228^ shaven, G3587^ let her be covered. G2619^</t>
  </si>
  <si>
    <t>Doth G2228^ not even G3761^ nature G5449^ itself G846^ teach G1321^ you, G5209^ that, G3754^ if G1437^ G3303^ a man G435^ have long hair, G2863^ it is G2076^ a shame G819^ unto him? G846^</t>
  </si>
  <si>
    <t>What? G1063^ have ye G2192^ not G3378^ houses G3614^ to eat G2068^ and G2532^ to drink G4095^ in? G1519^ or G2228^ despise ye G2706^ the church G1577^ of God, G2316^ and G2532^ shame G2617^ them that have G2192^ not? G3361^ What G5101^ shall I say G2036^ to you? G5213^ shall I praise G1867^ you G5209^ in G1722^ this? G5129^ I praise G1867^ [you] not. G3756^</t>
  </si>
  <si>
    <t>And G1161^ if G1487^ they will G2309^ learn G3129^ any thing, G5100^ let them ask G1905^ their G2398^ husbands G435^ at G1722^ home: G3624^ for G1063^ it is G2076^ a shame G149^ for women G1135^ to speak G2980^ in G1722^ the church. G1577^</t>
  </si>
  <si>
    <t>Awake G1594^ to righteousness, G1346^ and G2532^ sin G264^ not; G3361^ for G1063^ some G5100^ have G2192^ not the knowledge G56^ of God: G2316^ I speak G3004^ [this] to G4314^ your G5213^ shame. G1791^</t>
  </si>
  <si>
    <t>For G1063^ it is G2076^ a shame G149^ even G2532^ to speak G3004^ of those things G2931^ which are done G1096^ of G5259^ them G846^ in secret. G2931^</t>
  </si>
  <si>
    <t>Whose G3739^ end G5056^ [is] destruction, G684^ whose G3739^ God G2316^ [is their] belly, G2836^ and G2532^ [whose] glory G1391^ [is] in G1722^ their G846^ shame, G152^ who G3588^ mind G5426^ earthly things.) G1919^</t>
  </si>
  <si>
    <t>If G2532^ they shall fall away, G3895^ to renew them G340^ again G3825^ unto G1519^ repentance; G3341^ seeing they crucify G388^ to themselves G1438^ the Son G5207^ of God G2316^ afresh, G388^ and G2532^ put [him] to an open shame. G3856^</t>
  </si>
  <si>
    <t>Looking G872^ unto G1519^ Jesus G2424^ the author G747^ and G2532^ finisher G5051^ of [our] faith; G4102^ who G3739^ for G473^ the joy G5479^ that was set before G4295^ him G846^ endured G5278^ the cross, G4716^ despising G2706^ the shame, G152^ and G5037^ is set down G2523^ at G1722^ the right hand G1188^ of the throne G2362^ of God. G2316^</t>
  </si>
  <si>
    <t>Raging G66^ waves G2949^ of the sea, G2281^ foaming out G1890^ their own G1438^ shame; G152^ wandering G4107^ stars, G792^ to whom G3739^ is reserved G5083^ the blackness G2217^ of darkness G4655^ for G1519^ ever. G165^</t>
  </si>
  <si>
    <t>I counsel G4823^ thee G4671^ to buy G59^ of G3844^ me G1700^ gold G5553^ tried G4448^ in G1537^ the fire, G4442^ that G2443^ thou mayest be rich; G4147^ and G2532^ white G3022^ raiment, G2440^ that G2443^ thou mayest be clothed, G4016^ and G2532^ [that] the shame G152^ of thy G4675^ nakedness G1132^ do G5319^ not G3361^ appear; G5319^ and G2532^ anoint G1472^ thine G4675^ eyes G3788^ with eyesalve, G2854^ that G2443^ thou mayest see. G991^</t>
  </si>
  <si>
    <t>Behold, G2400^ I come G2064^ as G5613^ a thief. G2812^ Blessed G3107^ [is] he that watcheth, G1127^ and G2532^ keepeth G5083^ his G846^ garments, G2440^ lest G3363^ he walk G4043^ naked, G1131^ and G2532^ they see G991^ his G846^ shame. G808^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</si>
</sst>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 textRotation="180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312576615602133E-2"/>
          <c:y val="4.0752331150971384E-2"/>
          <c:w val="0.76654122389429102"/>
          <c:h val="0.9399240000243447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EDA!$A$27</c:f>
              <c:strCache>
                <c:ptCount val="1"/>
                <c:pt idx="0">
                  <c:v>H954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EDA!$A$1:$A$26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</c:v>
                </c:pt>
                <c:pt idx="7">
                  <c:v>5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6-49E8-B50A-1B1E6F497974}"/>
            </c:ext>
          </c:extLst>
        </c:ser>
        <c:ser>
          <c:idx val="1"/>
          <c:order val="1"/>
          <c:tx>
            <c:strRef>
              <c:f>EDA!$B$27</c:f>
              <c:strCache>
                <c:ptCount val="1"/>
                <c:pt idx="0">
                  <c:v>H955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EDA!$B$1:$B$26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46-49E8-B50A-1B1E6F497974}"/>
            </c:ext>
          </c:extLst>
        </c:ser>
        <c:ser>
          <c:idx val="2"/>
          <c:order val="2"/>
          <c:tx>
            <c:strRef>
              <c:f>EDA!$C$27</c:f>
              <c:strCache>
                <c:ptCount val="1"/>
                <c:pt idx="0">
                  <c:v>H1317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EDA!$C$1:$C$26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46-49E8-B50A-1B1E6F497974}"/>
            </c:ext>
          </c:extLst>
        </c:ser>
        <c:ser>
          <c:idx val="3"/>
          <c:order val="3"/>
          <c:tx>
            <c:strRef>
              <c:f>EDA!$D$27</c:f>
              <c:strCache>
                <c:ptCount val="1"/>
                <c:pt idx="0">
                  <c:v>H1322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EDA!$D$1:$D$26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46-49E8-B50A-1B1E6F497974}"/>
            </c:ext>
          </c:extLst>
        </c:ser>
        <c:ser>
          <c:idx val="4"/>
          <c:order val="4"/>
          <c:tx>
            <c:strRef>
              <c:f>EDA!$E$27</c:f>
              <c:strCache>
                <c:ptCount val="1"/>
                <c:pt idx="0">
                  <c:v>H2616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EDA!$E$1:$E$26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46-49E8-B50A-1B1E6F497974}"/>
            </c:ext>
          </c:extLst>
        </c:ser>
        <c:ser>
          <c:idx val="5"/>
          <c:order val="5"/>
          <c:tx>
            <c:strRef>
              <c:f>EDA!$F$27</c:f>
              <c:strCache>
                <c:ptCount val="1"/>
                <c:pt idx="0">
                  <c:v>H2659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EDA!$F$1:$F$26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46-49E8-B50A-1B1E6F497974}"/>
            </c:ext>
          </c:extLst>
        </c:ser>
        <c:ser>
          <c:idx val="6"/>
          <c:order val="6"/>
          <c:tx>
            <c:strRef>
              <c:f>EDA!$G$27</c:f>
              <c:strCache>
                <c:ptCount val="1"/>
                <c:pt idx="0">
                  <c:v>H2781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EDA!$G$1:$G$26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46-49E8-B50A-1B1E6F497974}"/>
            </c:ext>
          </c:extLst>
        </c:ser>
        <c:ser>
          <c:idx val="7"/>
          <c:order val="7"/>
          <c:tx>
            <c:strRef>
              <c:f>EDA!$H$27</c:f>
              <c:strCache>
                <c:ptCount val="1"/>
                <c:pt idx="0">
                  <c:v>H3001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EDA!$H$1:$H$26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46-49E8-B50A-1B1E6F497974}"/>
            </c:ext>
          </c:extLst>
        </c:ser>
        <c:ser>
          <c:idx val="8"/>
          <c:order val="8"/>
          <c:tx>
            <c:strRef>
              <c:f>EDA!$I$27</c:f>
              <c:strCache>
                <c:ptCount val="1"/>
                <c:pt idx="0">
                  <c:v>H3637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EDA!$I$1:$I$26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46-49E8-B50A-1B1E6F497974}"/>
            </c:ext>
          </c:extLst>
        </c:ser>
        <c:ser>
          <c:idx val="9"/>
          <c:order val="9"/>
          <c:tx>
            <c:strRef>
              <c:f>EDA!$J$27</c:f>
              <c:strCache>
                <c:ptCount val="1"/>
                <c:pt idx="0">
                  <c:v>H3639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EDA!$J$1:$J$26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46-49E8-B50A-1B1E6F497974}"/>
            </c:ext>
          </c:extLst>
        </c:ser>
        <c:ser>
          <c:idx val="10"/>
          <c:order val="10"/>
          <c:tx>
            <c:strRef>
              <c:f>EDA!$K$27</c:f>
              <c:strCache>
                <c:ptCount val="1"/>
                <c:pt idx="0">
                  <c:v>H3640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EDA!$K$1:$K$26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46-49E8-B50A-1B1E6F497974}"/>
            </c:ext>
          </c:extLst>
        </c:ser>
        <c:ser>
          <c:idx val="11"/>
          <c:order val="11"/>
          <c:tx>
            <c:strRef>
              <c:f>EDA!$L$27</c:f>
              <c:strCache>
                <c:ptCount val="1"/>
                <c:pt idx="0">
                  <c:v>H6172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EDA!$L$1:$L$26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46-49E8-B50A-1B1E6F497974}"/>
            </c:ext>
          </c:extLst>
        </c:ser>
        <c:ser>
          <c:idx val="12"/>
          <c:order val="12"/>
          <c:tx>
            <c:strRef>
              <c:f>EDA!$M$27</c:f>
              <c:strCache>
                <c:ptCount val="1"/>
                <c:pt idx="0">
                  <c:v>H7022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EDA!$M$1:$M$26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946-49E8-B50A-1B1E6F497974}"/>
            </c:ext>
          </c:extLst>
        </c:ser>
        <c:ser>
          <c:idx val="13"/>
          <c:order val="13"/>
          <c:tx>
            <c:strRef>
              <c:f>EDA!$N$27</c:f>
              <c:strCache>
                <c:ptCount val="1"/>
                <c:pt idx="0">
                  <c:v>H7036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EDA!$N$1:$N$26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946-49E8-B50A-1B1E6F497974}"/>
            </c:ext>
          </c:extLst>
        </c:ser>
        <c:ser>
          <c:idx val="14"/>
          <c:order val="14"/>
          <c:tx>
            <c:strRef>
              <c:f>EDA!$O$27</c:f>
              <c:strCache>
                <c:ptCount val="1"/>
                <c:pt idx="0">
                  <c:v>H8103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EDA!$O$1:$O$26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946-49E8-B50A-1B1E6F497974}"/>
            </c:ext>
          </c:extLst>
        </c:ser>
        <c:ser>
          <c:idx val="15"/>
          <c:order val="15"/>
          <c:tx>
            <c:strRef>
              <c:f>EDA!$P$27</c:f>
              <c:strCache>
                <c:ptCount val="1"/>
                <c:pt idx="0">
                  <c:v>G149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EDA!$P$1:$P$26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946-49E8-B50A-1B1E6F497974}"/>
            </c:ext>
          </c:extLst>
        </c:ser>
        <c:ser>
          <c:idx val="16"/>
          <c:order val="16"/>
          <c:tx>
            <c:strRef>
              <c:f>EDA!$Q$27</c:f>
              <c:strCache>
                <c:ptCount val="1"/>
                <c:pt idx="0">
                  <c:v>G152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EDA!$Q$1:$Q$26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946-49E8-B50A-1B1E6F497974}"/>
            </c:ext>
          </c:extLst>
        </c:ser>
        <c:ser>
          <c:idx val="17"/>
          <c:order val="17"/>
          <c:tx>
            <c:strRef>
              <c:f>EDA!$R$27</c:f>
              <c:strCache>
                <c:ptCount val="1"/>
                <c:pt idx="0">
                  <c:v>G808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EDA!$R$1:$R$26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946-49E8-B50A-1B1E6F497974}"/>
            </c:ext>
          </c:extLst>
        </c:ser>
        <c:ser>
          <c:idx val="18"/>
          <c:order val="18"/>
          <c:tx>
            <c:strRef>
              <c:f>EDA!$S$27</c:f>
              <c:strCache>
                <c:ptCount val="1"/>
                <c:pt idx="0">
                  <c:v>G818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EDA!$S$1:$S$26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946-49E8-B50A-1B1E6F497974}"/>
            </c:ext>
          </c:extLst>
        </c:ser>
        <c:ser>
          <c:idx val="19"/>
          <c:order val="19"/>
          <c:tx>
            <c:strRef>
              <c:f>EDA!$T$27</c:f>
              <c:strCache>
                <c:ptCount val="1"/>
                <c:pt idx="0">
                  <c:v>G819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EDA!$T$1:$T$26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946-49E8-B50A-1B1E6F497974}"/>
            </c:ext>
          </c:extLst>
        </c:ser>
        <c:ser>
          <c:idx val="20"/>
          <c:order val="20"/>
          <c:tx>
            <c:strRef>
              <c:f>EDA!$U$27</c:f>
              <c:strCache>
                <c:ptCount val="1"/>
                <c:pt idx="0">
                  <c:v>G1788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EDA!$U$1:$U$26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946-49E8-B50A-1B1E6F497974}"/>
            </c:ext>
          </c:extLst>
        </c:ser>
        <c:ser>
          <c:idx val="21"/>
          <c:order val="21"/>
          <c:tx>
            <c:strRef>
              <c:f>EDA!$V$27</c:f>
              <c:strCache>
                <c:ptCount val="1"/>
                <c:pt idx="0">
                  <c:v>G1791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EDA!$V$1:$V$26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946-49E8-B50A-1B1E6F497974}"/>
            </c:ext>
          </c:extLst>
        </c:ser>
        <c:ser>
          <c:idx val="22"/>
          <c:order val="22"/>
          <c:tx>
            <c:strRef>
              <c:f>EDA!$W$27</c:f>
              <c:strCache>
                <c:ptCount val="1"/>
                <c:pt idx="0">
                  <c:v>G2617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EDA!$W$1:$W$26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946-49E8-B50A-1B1E6F497974}"/>
            </c:ext>
          </c:extLst>
        </c:ser>
        <c:ser>
          <c:idx val="23"/>
          <c:order val="23"/>
          <c:tx>
            <c:strRef>
              <c:f>EDA!$X$27</c:f>
              <c:strCache>
                <c:ptCount val="1"/>
                <c:pt idx="0">
                  <c:v>G3856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EDA!$Y$1:$Y$26</c:f>
              <c:strCache>
                <c:ptCount val="26"/>
                <c:pt idx="0">
                  <c:v>Exo</c:v>
                </c:pt>
                <c:pt idx="1">
                  <c:v>Jdg</c:v>
                </c:pt>
                <c:pt idx="2">
                  <c:v>1Sa</c:v>
                </c:pt>
                <c:pt idx="3">
                  <c:v>2Sa</c:v>
                </c:pt>
                <c:pt idx="4">
                  <c:v>2Ch</c:v>
                </c:pt>
                <c:pt idx="5">
                  <c:v>Job</c:v>
                </c:pt>
                <c:pt idx="6">
                  <c:v>Psa</c:v>
                </c:pt>
                <c:pt idx="7">
                  <c:v>Pro</c:v>
                </c:pt>
                <c:pt idx="8">
                  <c:v>Isa</c:v>
                </c:pt>
                <c:pt idx="9">
                  <c:v>Jer</c:v>
                </c:pt>
                <c:pt idx="10">
                  <c:v>Eze</c:v>
                </c:pt>
                <c:pt idx="11">
                  <c:v>Dan</c:v>
                </c:pt>
                <c:pt idx="12">
                  <c:v>Hos</c:v>
                </c:pt>
                <c:pt idx="13">
                  <c:v>Oba</c:v>
                </c:pt>
                <c:pt idx="14">
                  <c:v>Mic</c:v>
                </c:pt>
                <c:pt idx="15">
                  <c:v>Nah</c:v>
                </c:pt>
                <c:pt idx="16">
                  <c:v>Hab</c:v>
                </c:pt>
                <c:pt idx="17">
                  <c:v>Zep</c:v>
                </c:pt>
                <c:pt idx="18">
                  <c:v>Luk</c:v>
                </c:pt>
                <c:pt idx="19">
                  <c:v>Act</c:v>
                </c:pt>
                <c:pt idx="20">
                  <c:v>1Co</c:v>
                </c:pt>
                <c:pt idx="21">
                  <c:v>Eph</c:v>
                </c:pt>
                <c:pt idx="22">
                  <c:v>Phl</c:v>
                </c:pt>
                <c:pt idx="23">
                  <c:v>Heb</c:v>
                </c:pt>
                <c:pt idx="24">
                  <c:v>Jde</c:v>
                </c:pt>
                <c:pt idx="25">
                  <c:v>Rev</c:v>
                </c:pt>
              </c:strCache>
            </c:strRef>
          </c:cat>
          <c:val>
            <c:numRef>
              <c:f>EDA!$X$1:$X$26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946-49E8-B50A-1B1E6F497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803403679"/>
        <c:axId val="803389951"/>
      </c:barChart>
      <c:catAx>
        <c:axId val="8034036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89951"/>
        <c:crosses val="autoZero"/>
        <c:auto val="1"/>
        <c:lblAlgn val="ctr"/>
        <c:lblOffset val="100"/>
        <c:noMultiLvlLbl val="0"/>
      </c:catAx>
      <c:valAx>
        <c:axId val="803389951"/>
        <c:scaling>
          <c:orientation val="minMax"/>
        </c:scaling>
        <c:delete val="0"/>
        <c:axPos val="t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40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42950612548791"/>
          <c:y val="3.5351109817641009E-2"/>
          <c:w val="0.1142436206935451"/>
          <c:h val="0.92402768886707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178595</xdr:colOff>
      <xdr:row>0</xdr:row>
      <xdr:rowOff>119062</xdr:rowOff>
    </xdr:from>
    <xdr:to>
      <xdr:col>40</xdr:col>
      <xdr:colOff>147639</xdr:colOff>
      <xdr:row>29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FE9EFC-BDDE-40F4-9C12-C53738159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ueletterbible.org/lang/lexicon/lexicon.cfm?strongs=H6172" TargetMode="External"/><Relationship Id="rId18" Type="http://schemas.openxmlformats.org/officeDocument/2006/relationships/hyperlink" Target="https://www.blueletterbible.org/lang/lexicon/lexicon.cfm?strongs=G127" TargetMode="External"/><Relationship Id="rId26" Type="http://schemas.openxmlformats.org/officeDocument/2006/relationships/hyperlink" Target="https://www.blueletterbible.org/lang/lexicon/lexicon.cfm?strongs=G821" TargetMode="External"/><Relationship Id="rId3" Type="http://schemas.openxmlformats.org/officeDocument/2006/relationships/hyperlink" Target="https://www.blueletterbible.org/lang/lexicon/lexicon.cfm?strongs=H955" TargetMode="External"/><Relationship Id="rId21" Type="http://schemas.openxmlformats.org/officeDocument/2006/relationships/hyperlink" Target="https://www.blueletterbible.org/lang/lexicon/lexicon.cfm?strongs=G153" TargetMode="External"/><Relationship Id="rId7" Type="http://schemas.openxmlformats.org/officeDocument/2006/relationships/hyperlink" Target="https://www.blueletterbible.org/lang/lexicon/lexicon.cfm?strongs=H2659" TargetMode="External"/><Relationship Id="rId12" Type="http://schemas.openxmlformats.org/officeDocument/2006/relationships/hyperlink" Target="https://www.blueletterbible.org/lang/lexicon/lexicon.cfm?strongs=H3640" TargetMode="External"/><Relationship Id="rId17" Type="http://schemas.openxmlformats.org/officeDocument/2006/relationships/hyperlink" Target="https://www.blueletterbible.org/lang/lexicon/lexicon.cfm?strongs=H8106" TargetMode="External"/><Relationship Id="rId25" Type="http://schemas.openxmlformats.org/officeDocument/2006/relationships/hyperlink" Target="https://www.blueletterbible.org/lang/lexicon/lexicon.cfm?strongs=G819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blueletterbible.org/lang/lexicon/lexicon.cfm?strongs=H954" TargetMode="External"/><Relationship Id="rId16" Type="http://schemas.openxmlformats.org/officeDocument/2006/relationships/hyperlink" Target="https://www.blueletterbible.org/lang/lexicon/lexicon.cfm?strongs=H8103" TargetMode="External"/><Relationship Id="rId20" Type="http://schemas.openxmlformats.org/officeDocument/2006/relationships/hyperlink" Target="https://www.blueletterbible.org/lang/lexicon/lexicon.cfm?strongs=G152" TargetMode="External"/><Relationship Id="rId29" Type="http://schemas.openxmlformats.org/officeDocument/2006/relationships/hyperlink" Target="https://www.blueletterbible.org/lang/lexicon/lexicon.cfm?strongs=G1870" TargetMode="External"/><Relationship Id="rId1" Type="http://schemas.openxmlformats.org/officeDocument/2006/relationships/hyperlink" Target="https://www.blueletterbible.org/lang/lexicon/lexicon.cfm?strongs=H937" TargetMode="External"/><Relationship Id="rId6" Type="http://schemas.openxmlformats.org/officeDocument/2006/relationships/hyperlink" Target="https://www.blueletterbible.org/lang/lexicon/lexicon.cfm?strongs=H2616" TargetMode="External"/><Relationship Id="rId11" Type="http://schemas.openxmlformats.org/officeDocument/2006/relationships/hyperlink" Target="https://www.blueletterbible.org/lang/lexicon/lexicon.cfm?strongs=H3639" TargetMode="External"/><Relationship Id="rId24" Type="http://schemas.openxmlformats.org/officeDocument/2006/relationships/hyperlink" Target="https://www.blueletterbible.org/lang/lexicon/lexicon.cfm?strongs=G818" TargetMode="External"/><Relationship Id="rId32" Type="http://schemas.openxmlformats.org/officeDocument/2006/relationships/hyperlink" Target="https://www.blueletterbible.org/lang/lexicon/lexicon.cfm?strongs=G5195" TargetMode="External"/><Relationship Id="rId5" Type="http://schemas.openxmlformats.org/officeDocument/2006/relationships/hyperlink" Target="https://www.blueletterbible.org/lang/lexicon/lexicon.cfm?strongs=H1322" TargetMode="External"/><Relationship Id="rId15" Type="http://schemas.openxmlformats.org/officeDocument/2006/relationships/hyperlink" Target="https://www.blueletterbible.org/lang/lexicon/lexicon.cfm?strongs=H7036" TargetMode="External"/><Relationship Id="rId23" Type="http://schemas.openxmlformats.org/officeDocument/2006/relationships/hyperlink" Target="https://www.blueletterbible.org/lang/lexicon/lexicon.cfm?strongs=G808" TargetMode="External"/><Relationship Id="rId28" Type="http://schemas.openxmlformats.org/officeDocument/2006/relationships/hyperlink" Target="https://www.blueletterbible.org/lang/lexicon/lexicon.cfm?strongs=G1791" TargetMode="External"/><Relationship Id="rId10" Type="http://schemas.openxmlformats.org/officeDocument/2006/relationships/hyperlink" Target="https://www.blueletterbible.org/lang/lexicon/lexicon.cfm?strongs=H3637" TargetMode="External"/><Relationship Id="rId19" Type="http://schemas.openxmlformats.org/officeDocument/2006/relationships/hyperlink" Target="https://www.blueletterbible.org/lang/lexicon/lexicon.cfm?strongs=G149" TargetMode="External"/><Relationship Id="rId31" Type="http://schemas.openxmlformats.org/officeDocument/2006/relationships/hyperlink" Target="https://www.blueletterbible.org/lang/lexicon/lexicon.cfm?strongs=G3856" TargetMode="External"/><Relationship Id="rId4" Type="http://schemas.openxmlformats.org/officeDocument/2006/relationships/hyperlink" Target="https://www.blueletterbible.org/lang/lexicon/lexicon.cfm?strongs=H1317" TargetMode="External"/><Relationship Id="rId9" Type="http://schemas.openxmlformats.org/officeDocument/2006/relationships/hyperlink" Target="https://www.blueletterbible.org/lang/lexicon/lexicon.cfm?strongs=H3001" TargetMode="External"/><Relationship Id="rId14" Type="http://schemas.openxmlformats.org/officeDocument/2006/relationships/hyperlink" Target="https://www.blueletterbible.org/lang/lexicon/lexicon.cfm?strongs=H7022" TargetMode="External"/><Relationship Id="rId22" Type="http://schemas.openxmlformats.org/officeDocument/2006/relationships/hyperlink" Target="https://www.blueletterbible.org/lang/lexicon/lexicon.cfm?strongs=G422" TargetMode="External"/><Relationship Id="rId27" Type="http://schemas.openxmlformats.org/officeDocument/2006/relationships/hyperlink" Target="https://www.blueletterbible.org/lang/lexicon/lexicon.cfm?strongs=G1788" TargetMode="External"/><Relationship Id="rId30" Type="http://schemas.openxmlformats.org/officeDocument/2006/relationships/hyperlink" Target="https://www.blueletterbible.org/lang/lexicon/lexicon.cfm?strongs=G2617" TargetMode="External"/><Relationship Id="rId8" Type="http://schemas.openxmlformats.org/officeDocument/2006/relationships/hyperlink" Target="https://www.blueletterbible.org/lang/lexicon/lexicon.cfm?strongs=H278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8DF6-227C-4D8D-B18A-96A46E17B065}">
  <dimension ref="A1:F34"/>
  <sheetViews>
    <sheetView workbookViewId="0">
      <selection activeCell="C35" sqref="C35"/>
    </sheetView>
  </sheetViews>
  <sheetFormatPr defaultRowHeight="15" x14ac:dyDescent="0.25"/>
  <cols>
    <col min="2" max="2" width="8.85546875" bestFit="1" customWidth="1"/>
    <col min="3" max="3" width="16.140625" bestFit="1" customWidth="1"/>
    <col min="4" max="4" width="15.28515625" bestFit="1" customWidth="1"/>
    <col min="5" max="5" width="86.28515625" bestFit="1" customWidth="1"/>
    <col min="6" max="6" width="12" customWidth="1"/>
  </cols>
  <sheetData>
    <row r="1" spans="1:6" x14ac:dyDescent="0.25">
      <c r="A1" s="2" t="s">
        <v>256</v>
      </c>
      <c r="B1" s="2" t="s">
        <v>0</v>
      </c>
      <c r="C1" t="s">
        <v>1</v>
      </c>
      <c r="D1" t="s">
        <v>2</v>
      </c>
      <c r="E1" t="s">
        <v>3</v>
      </c>
      <c r="F1" t="s">
        <v>94</v>
      </c>
    </row>
    <row r="2" spans="1:6" x14ac:dyDescent="0.25">
      <c r="A2" s="2">
        <f>SUMIF(Scripture!C:C,Lexicon!B2,Scripture!A:A) + SUMIF(Scripture!E:E,Lexicon!B2,Scripture!A:A)</f>
        <v>0</v>
      </c>
      <c r="B2" s="2" t="s">
        <v>257</v>
      </c>
      <c r="C2" t="s">
        <v>4</v>
      </c>
      <c r="D2" t="s">
        <v>5</v>
      </c>
      <c r="E2" t="s">
        <v>6</v>
      </c>
      <c r="F2" s="1" t="s">
        <v>95</v>
      </c>
    </row>
    <row r="3" spans="1:6" x14ac:dyDescent="0.25">
      <c r="A3" s="2">
        <f>SUMIF(Scripture!C:C,Lexicon!B3,Scripture!A:A) + SUMIF(Scripture!E:E,Lexicon!B3,Scripture!A:A)</f>
        <v>20</v>
      </c>
      <c r="B3" s="2" t="s">
        <v>258</v>
      </c>
      <c r="C3" t="s">
        <v>7</v>
      </c>
      <c r="D3" t="s">
        <v>8</v>
      </c>
      <c r="E3" t="s">
        <v>9</v>
      </c>
      <c r="F3" s="1" t="s">
        <v>96</v>
      </c>
    </row>
    <row r="4" spans="1:6" x14ac:dyDescent="0.25">
      <c r="A4" s="2">
        <f>SUMIF(Scripture!C:C,Lexicon!B4,Scripture!A:A) + SUMIF(Scripture!E:E,Lexicon!B4,Scripture!A:A)</f>
        <v>4</v>
      </c>
      <c r="B4" s="2" t="s">
        <v>259</v>
      </c>
      <c r="C4" t="s">
        <v>10</v>
      </c>
      <c r="D4" t="s">
        <v>11</v>
      </c>
      <c r="E4" t="s">
        <v>12</v>
      </c>
      <c r="F4" s="1" t="s">
        <v>97</v>
      </c>
    </row>
    <row r="5" spans="1:6" x14ac:dyDescent="0.25">
      <c r="A5" s="2">
        <f>SUMIF(Scripture!C:C,Lexicon!B5,Scripture!A:A) + SUMIF(Scripture!E:E,Lexicon!B5,Scripture!A:A)</f>
        <v>2</v>
      </c>
      <c r="B5" s="2" t="s">
        <v>260</v>
      </c>
      <c r="C5" t="s">
        <v>13</v>
      </c>
      <c r="D5" t="s">
        <v>14</v>
      </c>
      <c r="E5" t="s">
        <v>12</v>
      </c>
      <c r="F5" s="1" t="s">
        <v>98</v>
      </c>
    </row>
    <row r="6" spans="1:6" x14ac:dyDescent="0.25">
      <c r="A6" s="2">
        <f>SUMIF(Scripture!C:C,Lexicon!B6,Scripture!A:A) + SUMIF(Scripture!E:E,Lexicon!B6,Scripture!A:A)</f>
        <v>21</v>
      </c>
      <c r="B6" s="2" t="s">
        <v>261</v>
      </c>
      <c r="C6" t="s">
        <v>15</v>
      </c>
      <c r="D6" t="s">
        <v>16</v>
      </c>
      <c r="E6" t="s">
        <v>17</v>
      </c>
      <c r="F6" s="1" t="s">
        <v>99</v>
      </c>
    </row>
    <row r="7" spans="1:6" x14ac:dyDescent="0.25">
      <c r="A7" s="2">
        <f>SUMIF(Scripture!C:C,Lexicon!B7,Scripture!A:A) + SUMIF(Scripture!E:E,Lexicon!B7,Scripture!A:A)</f>
        <v>1</v>
      </c>
      <c r="B7" s="2" t="s">
        <v>262</v>
      </c>
      <c r="C7" t="s">
        <v>18</v>
      </c>
      <c r="D7" t="s">
        <v>19</v>
      </c>
      <c r="E7" t="s">
        <v>20</v>
      </c>
      <c r="F7" s="1" t="s">
        <v>100</v>
      </c>
    </row>
    <row r="8" spans="1:6" x14ac:dyDescent="0.25">
      <c r="A8" s="2">
        <f>SUMIF(Scripture!C:C,Lexicon!B8,Scripture!A:A) + SUMIF(Scripture!E:E,Lexicon!B8,Scripture!A:A)</f>
        <v>6</v>
      </c>
      <c r="B8" s="2" t="s">
        <v>263</v>
      </c>
      <c r="C8" t="s">
        <v>21</v>
      </c>
      <c r="D8" t="s">
        <v>22</v>
      </c>
      <c r="E8" t="s">
        <v>23</v>
      </c>
      <c r="F8" s="1" t="s">
        <v>101</v>
      </c>
    </row>
    <row r="9" spans="1:6" x14ac:dyDescent="0.25">
      <c r="A9" s="2">
        <f>SUMIF(Scripture!C:C,Lexicon!B9,Scripture!A:A) + SUMIF(Scripture!E:E,Lexicon!B9,Scripture!A:A)</f>
        <v>3</v>
      </c>
      <c r="B9" s="2" t="s">
        <v>264</v>
      </c>
      <c r="C9" t="s">
        <v>24</v>
      </c>
      <c r="D9" t="s">
        <v>25</v>
      </c>
      <c r="E9" t="s">
        <v>26</v>
      </c>
      <c r="F9" s="1" t="s">
        <v>102</v>
      </c>
    </row>
    <row r="10" spans="1:6" x14ac:dyDescent="0.25">
      <c r="A10" s="2">
        <f>SUMIF(Scripture!C:C,Lexicon!B10,Scripture!A:A) + SUMIF(Scripture!E:E,Lexicon!B10,Scripture!A:A)</f>
        <v>2</v>
      </c>
      <c r="B10" s="2" t="s">
        <v>265</v>
      </c>
      <c r="C10" t="s">
        <v>27</v>
      </c>
      <c r="D10" t="s">
        <v>28</v>
      </c>
      <c r="E10" t="s">
        <v>29</v>
      </c>
      <c r="F10" s="1" t="s">
        <v>103</v>
      </c>
    </row>
    <row r="11" spans="1:6" x14ac:dyDescent="0.25">
      <c r="A11" s="2">
        <f>SUMIF(Scripture!C:C,Lexicon!B11,Scripture!A:A) + SUMIF(Scripture!E:E,Lexicon!B11,Scripture!A:A)</f>
        <v>7</v>
      </c>
      <c r="B11" s="2" t="s">
        <v>266</v>
      </c>
      <c r="C11" t="s">
        <v>30</v>
      </c>
      <c r="D11" t="s">
        <v>31</v>
      </c>
      <c r="E11" t="s">
        <v>32</v>
      </c>
      <c r="F11" s="1" t="s">
        <v>104</v>
      </c>
    </row>
    <row r="12" spans="1:6" x14ac:dyDescent="0.25">
      <c r="A12" s="2">
        <f>SUMIF(Scripture!C:C,Lexicon!B12,Scripture!A:A) + SUMIF(Scripture!E:E,Lexicon!B12,Scripture!A:A)</f>
        <v>23</v>
      </c>
      <c r="B12" s="2" t="s">
        <v>267</v>
      </c>
      <c r="C12" t="s">
        <v>33</v>
      </c>
      <c r="D12" t="s">
        <v>34</v>
      </c>
      <c r="E12" t="s">
        <v>35</v>
      </c>
      <c r="F12" s="1" t="s">
        <v>105</v>
      </c>
    </row>
    <row r="13" spans="1:6" x14ac:dyDescent="0.25">
      <c r="A13" s="2">
        <f>SUMIF(Scripture!C:C,Lexicon!B13,Scripture!A:A) + SUMIF(Scripture!E:E,Lexicon!B13,Scripture!A:A)</f>
        <v>1</v>
      </c>
      <c r="B13" s="2" t="s">
        <v>268</v>
      </c>
      <c r="C13" t="s">
        <v>36</v>
      </c>
      <c r="D13" t="s">
        <v>37</v>
      </c>
      <c r="E13" t="s">
        <v>12</v>
      </c>
      <c r="F13" s="1" t="s">
        <v>106</v>
      </c>
    </row>
    <row r="14" spans="1:6" x14ac:dyDescent="0.25">
      <c r="A14" s="2">
        <f>SUMIF(Scripture!C:C,Lexicon!B14,Scripture!A:A) + SUMIF(Scripture!E:E,Lexicon!B14,Scripture!A:A)</f>
        <v>1</v>
      </c>
      <c r="B14" s="2" t="s">
        <v>269</v>
      </c>
      <c r="C14" t="s">
        <v>38</v>
      </c>
      <c r="D14" t="s">
        <v>39</v>
      </c>
      <c r="E14" t="s">
        <v>40</v>
      </c>
      <c r="F14" s="1" t="s">
        <v>107</v>
      </c>
    </row>
    <row r="15" spans="1:6" x14ac:dyDescent="0.25">
      <c r="A15" s="2">
        <f>SUMIF(Scripture!C:C,Lexicon!B15,Scripture!A:A) + SUMIF(Scripture!E:E,Lexicon!B15,Scripture!A:A)</f>
        <v>2</v>
      </c>
      <c r="B15" s="2" t="s">
        <v>270</v>
      </c>
      <c r="C15" t="s">
        <v>41</v>
      </c>
      <c r="D15" t="s">
        <v>42</v>
      </c>
      <c r="E15" t="s">
        <v>43</v>
      </c>
      <c r="F15" s="1" t="s">
        <v>108</v>
      </c>
    </row>
    <row r="16" spans="1:6" x14ac:dyDescent="0.25">
      <c r="A16" s="2">
        <f>SUMIF(Scripture!C:C,Lexicon!B16,Scripture!A:A) + SUMIF(Scripture!E:E,Lexicon!B16,Scripture!A:A)</f>
        <v>14</v>
      </c>
      <c r="B16" s="2" t="s">
        <v>271</v>
      </c>
      <c r="C16" t="s">
        <v>44</v>
      </c>
      <c r="D16" t="s">
        <v>45</v>
      </c>
      <c r="E16" t="s">
        <v>46</v>
      </c>
      <c r="F16" s="1" t="s">
        <v>109</v>
      </c>
    </row>
    <row r="17" spans="1:6" x14ac:dyDescent="0.25">
      <c r="A17" s="2">
        <f>SUMIF(Scripture!C:C,Lexicon!B17,Scripture!A:A) + SUMIF(Scripture!E:E,Lexicon!B17,Scripture!A:A)</f>
        <v>1</v>
      </c>
      <c r="B17" s="2" t="s">
        <v>272</v>
      </c>
      <c r="C17" t="s">
        <v>47</v>
      </c>
      <c r="D17" t="s">
        <v>48</v>
      </c>
      <c r="E17" t="s">
        <v>12</v>
      </c>
      <c r="F17" s="1" t="s">
        <v>110</v>
      </c>
    </row>
    <row r="18" spans="1:6" x14ac:dyDescent="0.25">
      <c r="A18" s="2">
        <f>SUMIF(Scripture!C:C,Lexicon!B18,Scripture!A:A) + SUMIF(Scripture!E:E,Lexicon!B18,Scripture!A:A)</f>
        <v>0</v>
      </c>
      <c r="B18" s="2" t="s">
        <v>273</v>
      </c>
      <c r="C18" t="s">
        <v>49</v>
      </c>
      <c r="D18" t="s">
        <v>50</v>
      </c>
      <c r="E18" t="s">
        <v>51</v>
      </c>
      <c r="F18" s="1" t="s">
        <v>111</v>
      </c>
    </row>
    <row r="19" spans="1:6" x14ac:dyDescent="0.25">
      <c r="A19" s="2">
        <f>SUMIF(Scripture!C:C,Lexicon!B19,Scripture!A:A) + SUMIF(Scripture!E:E,Lexicon!B19,Scripture!A:A)</f>
        <v>0</v>
      </c>
      <c r="B19" s="2" t="s">
        <v>274</v>
      </c>
      <c r="C19" t="s">
        <v>52</v>
      </c>
      <c r="D19" t="s">
        <v>53</v>
      </c>
      <c r="E19" t="s">
        <v>54</v>
      </c>
      <c r="F19" s="1" t="s">
        <v>112</v>
      </c>
    </row>
    <row r="20" spans="1:6" x14ac:dyDescent="0.25">
      <c r="A20" s="2">
        <f>SUMIF(Scripture!C:C,Lexicon!B20,Scripture!A:A) + SUMIF(Scripture!E:E,Lexicon!B20,Scripture!A:A)</f>
        <v>3</v>
      </c>
      <c r="B20" s="2" t="s">
        <v>275</v>
      </c>
      <c r="C20" t="s">
        <v>55</v>
      </c>
      <c r="D20" t="s">
        <v>56</v>
      </c>
      <c r="E20" t="s">
        <v>12</v>
      </c>
      <c r="F20" s="1" t="s">
        <v>113</v>
      </c>
    </row>
    <row r="21" spans="1:6" x14ac:dyDescent="0.25">
      <c r="A21" s="2">
        <f>SUMIF(Scripture!C:C,Lexicon!B21,Scripture!A:A) + SUMIF(Scripture!E:E,Lexicon!B21,Scripture!A:A)</f>
        <v>5</v>
      </c>
      <c r="B21" s="2" t="s">
        <v>276</v>
      </c>
      <c r="C21" t="s">
        <v>57</v>
      </c>
      <c r="D21" t="s">
        <v>58</v>
      </c>
      <c r="E21" t="s">
        <v>59</v>
      </c>
      <c r="F21" s="1" t="s">
        <v>114</v>
      </c>
    </row>
    <row r="22" spans="1:6" x14ac:dyDescent="0.25">
      <c r="A22" s="2">
        <f>SUMIF(Scripture!C:C,Lexicon!B22,Scripture!A:A) + SUMIF(Scripture!E:E,Lexicon!B22,Scripture!A:A)</f>
        <v>0</v>
      </c>
      <c r="B22" s="2" t="s">
        <v>277</v>
      </c>
      <c r="C22" t="s">
        <v>60</v>
      </c>
      <c r="D22" t="s">
        <v>61</v>
      </c>
      <c r="E22" t="s">
        <v>62</v>
      </c>
      <c r="F22" s="1" t="s">
        <v>115</v>
      </c>
    </row>
    <row r="23" spans="1:6" x14ac:dyDescent="0.25">
      <c r="A23" s="2">
        <f>SUMIF(Scripture!C:C,Lexicon!B23,Scripture!A:A) + SUMIF(Scripture!E:E,Lexicon!B23,Scripture!A:A)</f>
        <v>0</v>
      </c>
      <c r="B23" s="2" t="s">
        <v>278</v>
      </c>
      <c r="C23" t="s">
        <v>63</v>
      </c>
      <c r="D23" t="s">
        <v>64</v>
      </c>
      <c r="E23" t="s">
        <v>65</v>
      </c>
      <c r="F23" s="1" t="s">
        <v>116</v>
      </c>
    </row>
    <row r="24" spans="1:6" x14ac:dyDescent="0.25">
      <c r="A24" s="2">
        <f>SUMIF(Scripture!C:C,Lexicon!B24,Scripture!A:A) + SUMIF(Scripture!E:E,Lexicon!B24,Scripture!A:A)</f>
        <v>1</v>
      </c>
      <c r="B24" s="2" t="s">
        <v>279</v>
      </c>
      <c r="C24" t="s">
        <v>66</v>
      </c>
      <c r="D24" t="s">
        <v>67</v>
      </c>
      <c r="E24" t="s">
        <v>68</v>
      </c>
      <c r="F24" s="1" t="s">
        <v>117</v>
      </c>
    </row>
    <row r="25" spans="1:6" x14ac:dyDescent="0.25">
      <c r="A25" s="2">
        <f>SUMIF(Scripture!C:C,Lexicon!B25,Scripture!A:A) + SUMIF(Scripture!E:E,Lexicon!B25,Scripture!A:A)</f>
        <v>1</v>
      </c>
      <c r="B25" s="2" t="s">
        <v>280</v>
      </c>
      <c r="C25" t="s">
        <v>69</v>
      </c>
      <c r="D25" t="s">
        <v>70</v>
      </c>
      <c r="E25" t="s">
        <v>71</v>
      </c>
      <c r="F25" s="1" t="s">
        <v>118</v>
      </c>
    </row>
    <row r="26" spans="1:6" x14ac:dyDescent="0.25">
      <c r="A26" s="2">
        <f>SUMIF(Scripture!C:C,Lexicon!B26,Scripture!A:A) + SUMIF(Scripture!E:E,Lexicon!B26,Scripture!A:A)</f>
        <v>1</v>
      </c>
      <c r="B26" s="2" t="s">
        <v>281</v>
      </c>
      <c r="C26" t="s">
        <v>72</v>
      </c>
      <c r="D26" t="s">
        <v>73</v>
      </c>
      <c r="E26" t="s">
        <v>74</v>
      </c>
      <c r="F26" s="1" t="s">
        <v>119</v>
      </c>
    </row>
    <row r="27" spans="1:6" x14ac:dyDescent="0.25">
      <c r="A27" s="2">
        <f>SUMIF(Scripture!C:C,Lexicon!B27,Scripture!A:A) + SUMIF(Scripture!E:E,Lexicon!B27,Scripture!A:A)</f>
        <v>0</v>
      </c>
      <c r="B27" s="2" t="s">
        <v>282</v>
      </c>
      <c r="C27" t="s">
        <v>75</v>
      </c>
      <c r="D27" t="s">
        <v>76</v>
      </c>
      <c r="E27" t="s">
        <v>77</v>
      </c>
      <c r="F27" s="1" t="s">
        <v>120</v>
      </c>
    </row>
    <row r="28" spans="1:6" x14ac:dyDescent="0.25">
      <c r="A28" s="2">
        <f>SUMIF(Scripture!C:C,Lexicon!B28,Scripture!A:A) + SUMIF(Scripture!E:E,Lexicon!B28,Scripture!A:A)</f>
        <v>1</v>
      </c>
      <c r="B28" s="2" t="s">
        <v>283</v>
      </c>
      <c r="C28" t="s">
        <v>78</v>
      </c>
      <c r="D28" t="s">
        <v>79</v>
      </c>
      <c r="E28" t="s">
        <v>80</v>
      </c>
      <c r="F28" s="1" t="s">
        <v>121</v>
      </c>
    </row>
    <row r="29" spans="1:6" x14ac:dyDescent="0.25">
      <c r="A29" s="2">
        <f>SUMIF(Scripture!C:C,Lexicon!B29,Scripture!A:A) + SUMIF(Scripture!E:E,Lexicon!B29,Scripture!A:A)</f>
        <v>1</v>
      </c>
      <c r="B29" s="2" t="s">
        <v>284</v>
      </c>
      <c r="C29" t="s">
        <v>81</v>
      </c>
      <c r="D29" t="s">
        <v>82</v>
      </c>
      <c r="E29" t="s">
        <v>12</v>
      </c>
      <c r="F29" s="1" t="s">
        <v>122</v>
      </c>
    </row>
    <row r="30" spans="1:6" x14ac:dyDescent="0.25">
      <c r="A30" s="2">
        <f>SUMIF(Scripture!C:C,Lexicon!B30,Scripture!A:A) + SUMIF(Scripture!E:E,Lexicon!B30,Scripture!A:A)</f>
        <v>0</v>
      </c>
      <c r="B30" s="2" t="s">
        <v>285</v>
      </c>
      <c r="C30" t="s">
        <v>83</v>
      </c>
      <c r="D30" t="s">
        <v>84</v>
      </c>
      <c r="E30" t="s">
        <v>62</v>
      </c>
      <c r="F30" s="1" t="s">
        <v>123</v>
      </c>
    </row>
    <row r="31" spans="1:6" x14ac:dyDescent="0.25">
      <c r="A31" s="2">
        <f>SUMIF(Scripture!C:C,Lexicon!B31,Scripture!A:A) + SUMIF(Scripture!E:E,Lexicon!B31,Scripture!A:A)</f>
        <v>1</v>
      </c>
      <c r="B31" s="2" t="s">
        <v>286</v>
      </c>
      <c r="C31" t="s">
        <v>85</v>
      </c>
      <c r="D31" t="s">
        <v>86</v>
      </c>
      <c r="E31" t="s">
        <v>87</v>
      </c>
      <c r="F31" s="1" t="s">
        <v>124</v>
      </c>
    </row>
    <row r="32" spans="1:6" x14ac:dyDescent="0.25">
      <c r="A32" s="2">
        <f>SUMIF(Scripture!C:C,Lexicon!B32,Scripture!A:A) + SUMIF(Scripture!E:E,Lexicon!B32,Scripture!A:A)</f>
        <v>1</v>
      </c>
      <c r="B32" s="2" t="s">
        <v>287</v>
      </c>
      <c r="C32" t="s">
        <v>88</v>
      </c>
      <c r="D32" t="s">
        <v>89</v>
      </c>
      <c r="E32" t="s">
        <v>90</v>
      </c>
      <c r="F32" s="1" t="s">
        <v>125</v>
      </c>
    </row>
    <row r="33" spans="1:6" x14ac:dyDescent="0.25">
      <c r="A33" s="2">
        <f>SUMIF(Scripture!C:C,Lexicon!B33,Scripture!A:A) + SUMIF(Scripture!E:E,Lexicon!B33,Scripture!A:A)</f>
        <v>0</v>
      </c>
      <c r="B33" s="2" t="s">
        <v>288</v>
      </c>
      <c r="C33" t="s">
        <v>91</v>
      </c>
      <c r="D33" t="s">
        <v>92</v>
      </c>
      <c r="E33" t="s">
        <v>93</v>
      </c>
      <c r="F33" s="1" t="s">
        <v>126</v>
      </c>
    </row>
    <row r="34" spans="1:6" x14ac:dyDescent="0.25">
      <c r="A34" s="6">
        <f>SUM(A2:A33)</f>
        <v>123</v>
      </c>
      <c r="B34" s="7" t="s">
        <v>293</v>
      </c>
      <c r="C34" s="8"/>
      <c r="D34" s="8"/>
      <c r="E34" s="8"/>
      <c r="F34" s="8"/>
    </row>
  </sheetData>
  <conditionalFormatting sqref="A2:A33">
    <cfRule type="colorScale" priority="1">
      <colorScale>
        <cfvo type="min"/>
        <cfvo type="max"/>
        <color rgb="FFFF7128"/>
        <color rgb="FFFFEF9C"/>
      </colorScale>
    </cfRule>
  </conditionalFormatting>
  <hyperlinks>
    <hyperlink ref="F2" r:id="rId1" xr:uid="{1D3D15C7-75E5-484D-B356-4359E3170BC6}"/>
    <hyperlink ref="F3" r:id="rId2" xr:uid="{33102B2F-C175-4C42-99F4-CA13FA7AF8E6}"/>
    <hyperlink ref="F4" r:id="rId3" xr:uid="{8A31B34C-F1CC-4A6F-8FAC-A5E8EB877AC1}"/>
    <hyperlink ref="F5" r:id="rId4" xr:uid="{30B642FA-C475-4151-9A0B-612436E282A6}"/>
    <hyperlink ref="F6" r:id="rId5" xr:uid="{F6F513F5-0FDE-4C47-BB96-53BAB3910602}"/>
    <hyperlink ref="F7" r:id="rId6" xr:uid="{BB7E1EF9-32E2-4981-B1A8-8940CADC5BBE}"/>
    <hyperlink ref="F8" r:id="rId7" xr:uid="{DF6EF8A0-5026-428F-BC9D-5FA1344EE6BB}"/>
    <hyperlink ref="F9" r:id="rId8" xr:uid="{847A0700-84A7-4705-B554-C3AF402D7183}"/>
    <hyperlink ref="F10" r:id="rId9" xr:uid="{BF848923-70B6-43FA-A0F1-FBCCFD237082}"/>
    <hyperlink ref="F11" r:id="rId10" xr:uid="{E2A6A2A3-6A2B-44AF-84D4-4906418E687C}"/>
    <hyperlink ref="F12" r:id="rId11" xr:uid="{701E4A00-B0F5-4EC8-ACD5-FFEF1AC231F5}"/>
    <hyperlink ref="F13" r:id="rId12" xr:uid="{2922DC3C-B8D5-4992-A726-E74C3982B5DD}"/>
    <hyperlink ref="F14" r:id="rId13" xr:uid="{6C2DBF63-FF8E-41D0-8E22-87AE4A33C3E8}"/>
    <hyperlink ref="F15" r:id="rId14" xr:uid="{0777BEA9-3C31-418F-A253-BDACECE4D10F}"/>
    <hyperlink ref="F16" r:id="rId15" xr:uid="{DED27F85-B7FB-491D-B1D6-2AA0BF083FB2}"/>
    <hyperlink ref="F17" r:id="rId16" xr:uid="{1A514292-BB8E-4F5A-9E6E-6DE9FC1D8A07}"/>
    <hyperlink ref="F18" r:id="rId17" xr:uid="{837C7DCC-D446-44EE-BE11-A4BB01BB3579}"/>
    <hyperlink ref="F19" r:id="rId18" xr:uid="{659B0492-C01F-49EE-9A35-F257A375062E}"/>
    <hyperlink ref="F20" r:id="rId19" xr:uid="{4EB1C833-0588-40DA-A911-582F560CC59A}"/>
    <hyperlink ref="F21" r:id="rId20" xr:uid="{D32E7DFD-2DB6-4631-916B-E9E435301B56}"/>
    <hyperlink ref="F22" r:id="rId21" xr:uid="{6ACAEBEF-0403-4928-81F7-A2245241214F}"/>
    <hyperlink ref="F23" r:id="rId22" xr:uid="{2DBE3612-5A44-416C-8FDF-F0EE8EB27760}"/>
    <hyperlink ref="F24" r:id="rId23" xr:uid="{7D0F6E03-46DE-4D15-81EE-ACA506207BA2}"/>
    <hyperlink ref="F25" r:id="rId24" xr:uid="{88454784-1D99-4CC1-AE3C-1ED09329854C}"/>
    <hyperlink ref="F26" r:id="rId25" xr:uid="{789D8763-BC9A-4B52-98A2-956F351062CF}"/>
    <hyperlink ref="F27" r:id="rId26" xr:uid="{610353B8-0DFE-4F72-9E15-FE13AE668167}"/>
    <hyperlink ref="F28" r:id="rId27" xr:uid="{13DA29DD-44F0-4277-98FB-BAD6104E3DB5}"/>
    <hyperlink ref="F29" r:id="rId28" xr:uid="{570617F3-3036-4776-9679-3541E422F48F}"/>
    <hyperlink ref="F30" r:id="rId29" xr:uid="{FC1DCAC2-3E72-4E32-AB12-015A3ECED719}"/>
    <hyperlink ref="F31" r:id="rId30" xr:uid="{25A47A53-B25C-49FB-BC08-5D83C23F0CBE}"/>
    <hyperlink ref="F32" r:id="rId31" xr:uid="{A70579A5-2450-47A9-B859-F932DCB10A4D}"/>
    <hyperlink ref="F33" r:id="rId32" xr:uid="{AEA3C0D3-2FFA-4E3B-BC22-2276DDEDF2DA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513B-E3DB-4F5E-952D-A134DA55414A}">
  <dimension ref="A1:I99"/>
  <sheetViews>
    <sheetView topLeftCell="A62" workbookViewId="0">
      <selection activeCell="I2" sqref="I2:I99"/>
    </sheetView>
  </sheetViews>
  <sheetFormatPr defaultRowHeight="15" x14ac:dyDescent="0.25"/>
  <cols>
    <col min="1" max="2" width="9.140625" style="2"/>
    <col min="3" max="5" width="8.7109375" style="2" customWidth="1"/>
    <col min="6" max="8" width="9.140625" style="2"/>
  </cols>
  <sheetData>
    <row r="1" spans="1:9" x14ac:dyDescent="0.25">
      <c r="A1" s="2" t="s">
        <v>255</v>
      </c>
      <c r="B1" s="2" t="s">
        <v>289</v>
      </c>
      <c r="C1" s="2" t="s">
        <v>290</v>
      </c>
      <c r="D1" s="2" t="s">
        <v>291</v>
      </c>
      <c r="E1" s="2" t="s">
        <v>292</v>
      </c>
      <c r="F1" s="2" t="s">
        <v>251</v>
      </c>
      <c r="G1" s="2" t="s">
        <v>252</v>
      </c>
      <c r="H1" s="2" t="s">
        <v>253</v>
      </c>
      <c r="I1" t="s">
        <v>254</v>
      </c>
    </row>
    <row r="2" spans="1:9" x14ac:dyDescent="0.25">
      <c r="A2" s="2">
        <f>( LEN(I2) - LEN(SUBSTITUTE(I2, "shame", "")) ) / LEN("shame")</f>
        <v>1</v>
      </c>
      <c r="B2" s="2">
        <f>FIND(CHAR(1), SUBSTITUTE(I2, "shame", CHAR(1), 1) )</f>
        <v>135</v>
      </c>
      <c r="C2" s="2" t="str">
        <f>TRIM(MID(I2,SEARCH("[",I2, B2) + 1, SEARCH("]",I2,B2) - SEARCH("[",I2, B2) -1 ))</f>
        <v>H8103</v>
      </c>
      <c r="D2" s="2" t="str">
        <f>IFERROR(FIND(CHAR(1), SUBSTITUTE(I2, "shame", CHAR(1), 2) ),"")</f>
        <v/>
      </c>
      <c r="E2" s="2" t="str">
        <f>IFERROR(TRIM(MID(I2,SEARCH("[",I2, D2) + 1, SEARCH("]",I2,D2) - SEARCH("[",I2, D2) -1 )),"")</f>
        <v/>
      </c>
      <c r="F2" s="2" t="s">
        <v>127</v>
      </c>
      <c r="G2" s="2">
        <v>32</v>
      </c>
      <c r="H2" s="2">
        <v>25</v>
      </c>
      <c r="I2" t="s">
        <v>128</v>
      </c>
    </row>
    <row r="3" spans="1:9" x14ac:dyDescent="0.25">
      <c r="A3" s="2">
        <f t="shared" ref="A3:A66" si="0">( LEN(I3) - LEN(SUBSTITUTE(I3, "shame", "")) ) / LEN("shame")</f>
        <v>1</v>
      </c>
      <c r="B3" s="2">
        <f t="shared" ref="B3:B66" si="1">FIND(CHAR(1), SUBSTITUTE(I3, "shame", CHAR(1), 1) )</f>
        <v>348</v>
      </c>
      <c r="C3" s="2" t="str">
        <f t="shared" ref="C3:C66" si="2">TRIM(MID(I3,SEARCH("[",I3, B3) + 1, SEARCH("]",I3,B3) - SEARCH("[",I3, B3) -1 ))</f>
        <v>H3637</v>
      </c>
      <c r="D3" s="2" t="str">
        <f t="shared" ref="D3:D66" si="3">IFERROR(FIND(CHAR(1), SUBSTITUTE(I3, "shame", CHAR(1), 2) ),"")</f>
        <v/>
      </c>
      <c r="E3" s="2" t="str">
        <f t="shared" ref="E3:E66" si="4">IFERROR(TRIM(MID(I3,SEARCH("[",I3, D3) + 1, SEARCH("]",I3,D3) - SEARCH("[",I3, D3) -1 )),"")</f>
        <v/>
      </c>
      <c r="F3" s="2" t="s">
        <v>129</v>
      </c>
      <c r="G3" s="2">
        <v>18</v>
      </c>
      <c r="H3" s="2">
        <v>7</v>
      </c>
      <c r="I3" t="s">
        <v>130</v>
      </c>
    </row>
    <row r="4" spans="1:9" x14ac:dyDescent="0.25">
      <c r="A4" s="2">
        <f t="shared" si="0"/>
        <v>1</v>
      </c>
      <c r="B4" s="2">
        <f t="shared" si="1"/>
        <v>248</v>
      </c>
      <c r="C4" s="2" t="str">
        <f t="shared" si="2"/>
        <v>H3637</v>
      </c>
      <c r="D4" s="2" t="str">
        <f t="shared" si="3"/>
        <v/>
      </c>
      <c r="E4" s="2" t="str">
        <f t="shared" si="4"/>
        <v/>
      </c>
      <c r="F4" s="2" t="s">
        <v>131</v>
      </c>
      <c r="G4" s="2">
        <v>20</v>
      </c>
      <c r="H4" s="2">
        <v>34</v>
      </c>
      <c r="I4" t="s">
        <v>132</v>
      </c>
    </row>
    <row r="5" spans="1:9" x14ac:dyDescent="0.25">
      <c r="A5" s="2">
        <f t="shared" si="0"/>
        <v>1</v>
      </c>
      <c r="B5" s="2">
        <f t="shared" si="1"/>
        <v>33</v>
      </c>
      <c r="C5" s="2" t="str">
        <f t="shared" si="2"/>
        <v>H2781</v>
      </c>
      <c r="D5" s="2" t="str">
        <f t="shared" si="3"/>
        <v/>
      </c>
      <c r="E5" s="2" t="str">
        <f t="shared" si="4"/>
        <v/>
      </c>
      <c r="F5" s="2" t="s">
        <v>133</v>
      </c>
      <c r="G5" s="2">
        <v>13</v>
      </c>
      <c r="H5" s="2">
        <v>13</v>
      </c>
      <c r="I5" t="s">
        <v>134</v>
      </c>
    </row>
    <row r="6" spans="1:9" x14ac:dyDescent="0.25">
      <c r="A6" s="2">
        <f t="shared" si="0"/>
        <v>1</v>
      </c>
      <c r="B6" s="2">
        <f t="shared" si="1"/>
        <v>241</v>
      </c>
      <c r="C6" s="2" t="str">
        <f t="shared" si="2"/>
        <v>H1322</v>
      </c>
      <c r="D6" s="2" t="str">
        <f t="shared" si="3"/>
        <v/>
      </c>
      <c r="E6" s="2" t="str">
        <f t="shared" si="4"/>
        <v/>
      </c>
      <c r="F6" s="2" t="s">
        <v>135</v>
      </c>
      <c r="G6" s="2">
        <v>32</v>
      </c>
      <c r="H6" s="2">
        <v>21</v>
      </c>
      <c r="I6" t="s">
        <v>136</v>
      </c>
    </row>
    <row r="7" spans="1:9" x14ac:dyDescent="0.25">
      <c r="A7" s="2">
        <f t="shared" si="0"/>
        <v>1</v>
      </c>
      <c r="B7" s="2">
        <f t="shared" si="1"/>
        <v>57</v>
      </c>
      <c r="C7" s="2" t="str">
        <f t="shared" si="2"/>
        <v>H1322</v>
      </c>
      <c r="D7" s="2" t="str">
        <f t="shared" si="3"/>
        <v/>
      </c>
      <c r="E7" s="2" t="str">
        <f t="shared" si="4"/>
        <v/>
      </c>
      <c r="F7" s="2" t="s">
        <v>137</v>
      </c>
      <c r="G7" s="2">
        <v>8</v>
      </c>
      <c r="H7" s="2">
        <v>22</v>
      </c>
      <c r="I7" t="s">
        <v>138</v>
      </c>
    </row>
    <row r="8" spans="1:9" x14ac:dyDescent="0.25">
      <c r="A8" s="2">
        <f t="shared" si="0"/>
        <v>1</v>
      </c>
      <c r="B8" s="2">
        <f t="shared" si="1"/>
        <v>84</v>
      </c>
      <c r="C8" s="2" t="str">
        <f t="shared" si="2"/>
        <v>H3639</v>
      </c>
      <c r="D8" s="2" t="str">
        <f t="shared" si="3"/>
        <v/>
      </c>
      <c r="E8" s="2" t="str">
        <f t="shared" si="4"/>
        <v/>
      </c>
      <c r="F8" s="2" t="s">
        <v>139</v>
      </c>
      <c r="G8" s="2">
        <v>4</v>
      </c>
      <c r="H8" s="2">
        <v>2</v>
      </c>
      <c r="I8" t="s">
        <v>140</v>
      </c>
    </row>
    <row r="9" spans="1:9" x14ac:dyDescent="0.25">
      <c r="A9" s="2">
        <f t="shared" si="0"/>
        <v>1</v>
      </c>
      <c r="B9" s="2">
        <f t="shared" si="1"/>
        <v>41</v>
      </c>
      <c r="C9" s="2" t="str">
        <f t="shared" si="2"/>
        <v>H3637</v>
      </c>
      <c r="D9" s="2" t="str">
        <f t="shared" si="3"/>
        <v/>
      </c>
      <c r="E9" s="2" t="str">
        <f t="shared" si="4"/>
        <v/>
      </c>
      <c r="F9" s="2" t="s">
        <v>139</v>
      </c>
      <c r="G9" s="2">
        <v>35</v>
      </c>
      <c r="H9" s="2">
        <v>4</v>
      </c>
      <c r="I9" t="s">
        <v>141</v>
      </c>
    </row>
    <row r="10" spans="1:9" x14ac:dyDescent="0.25">
      <c r="A10" s="2">
        <f t="shared" si="0"/>
        <v>2</v>
      </c>
      <c r="B10" s="2">
        <f t="shared" si="1"/>
        <v>14</v>
      </c>
      <c r="C10" s="2" t="str">
        <f t="shared" si="2"/>
        <v>H954</v>
      </c>
      <c r="D10" s="2">
        <f t="shared" si="3"/>
        <v>148</v>
      </c>
      <c r="E10" s="2" t="str">
        <f t="shared" si="4"/>
        <v>H1322</v>
      </c>
      <c r="F10" s="2" t="s">
        <v>139</v>
      </c>
      <c r="G10" s="2">
        <v>35</v>
      </c>
      <c r="H10" s="2">
        <v>26</v>
      </c>
      <c r="I10" t="s">
        <v>142</v>
      </c>
    </row>
    <row r="11" spans="1:9" x14ac:dyDescent="0.25">
      <c r="A11" s="2">
        <f t="shared" si="0"/>
        <v>2</v>
      </c>
      <c r="B11" s="2">
        <f t="shared" si="1"/>
        <v>14</v>
      </c>
      <c r="C11" s="2" t="str">
        <f t="shared" si="2"/>
        <v>H954</v>
      </c>
      <c r="D11" s="2">
        <f t="shared" si="3"/>
        <v>177</v>
      </c>
      <c r="E11" s="2" t="str">
        <f t="shared" si="4"/>
        <v>H3637</v>
      </c>
      <c r="F11" s="2" t="s">
        <v>139</v>
      </c>
      <c r="G11" s="2">
        <v>40</v>
      </c>
      <c r="H11" s="2">
        <v>14</v>
      </c>
      <c r="I11" t="s">
        <v>143</v>
      </c>
    </row>
    <row r="12" spans="1:9" x14ac:dyDescent="0.25">
      <c r="A12" s="2">
        <f t="shared" si="0"/>
        <v>1</v>
      </c>
      <c r="B12" s="2">
        <f t="shared" si="1"/>
        <v>58</v>
      </c>
      <c r="C12" s="2" t="str">
        <f t="shared" si="2"/>
        <v>H1322</v>
      </c>
      <c r="D12" s="2" t="str">
        <f t="shared" si="3"/>
        <v/>
      </c>
      <c r="E12" s="2" t="str">
        <f t="shared" si="4"/>
        <v/>
      </c>
      <c r="F12" s="2" t="s">
        <v>139</v>
      </c>
      <c r="G12" s="2">
        <v>40</v>
      </c>
      <c r="H12" s="2">
        <v>15</v>
      </c>
      <c r="I12" t="s">
        <v>144</v>
      </c>
    </row>
    <row r="13" spans="1:9" x14ac:dyDescent="0.25">
      <c r="A13" s="2">
        <f t="shared" si="0"/>
        <v>1</v>
      </c>
      <c r="B13" s="2">
        <f t="shared" si="1"/>
        <v>77</v>
      </c>
      <c r="C13" s="2" t="str">
        <f t="shared" si="2"/>
        <v>H954</v>
      </c>
      <c r="D13" s="2" t="str">
        <f t="shared" si="3"/>
        <v/>
      </c>
      <c r="E13" s="2" t="str">
        <f t="shared" si="4"/>
        <v/>
      </c>
      <c r="F13" s="2" t="s">
        <v>139</v>
      </c>
      <c r="G13" s="2">
        <v>44</v>
      </c>
      <c r="H13" s="2">
        <v>7</v>
      </c>
      <c r="I13" t="s">
        <v>145</v>
      </c>
    </row>
    <row r="14" spans="1:9" x14ac:dyDescent="0.25">
      <c r="A14" s="2">
        <f t="shared" si="0"/>
        <v>1</v>
      </c>
      <c r="B14" s="2">
        <f t="shared" si="1"/>
        <v>52</v>
      </c>
      <c r="C14" s="2" t="str">
        <f t="shared" si="2"/>
        <v>H3637</v>
      </c>
      <c r="D14" s="2" t="str">
        <f t="shared" si="3"/>
        <v/>
      </c>
      <c r="E14" s="2" t="str">
        <f t="shared" si="4"/>
        <v/>
      </c>
      <c r="F14" s="2" t="s">
        <v>139</v>
      </c>
      <c r="G14" s="2">
        <v>44</v>
      </c>
      <c r="H14" s="2">
        <v>9</v>
      </c>
      <c r="I14" t="s">
        <v>146</v>
      </c>
    </row>
    <row r="15" spans="1:9" x14ac:dyDescent="0.25">
      <c r="A15" s="2">
        <f t="shared" si="0"/>
        <v>1</v>
      </c>
      <c r="B15" s="2">
        <f t="shared" si="1"/>
        <v>64</v>
      </c>
      <c r="C15" s="2" t="str">
        <f t="shared" si="2"/>
        <v>H1322</v>
      </c>
      <c r="D15" s="2" t="str">
        <f t="shared" si="3"/>
        <v/>
      </c>
      <c r="E15" s="2" t="str">
        <f t="shared" si="4"/>
        <v/>
      </c>
      <c r="F15" s="2" t="s">
        <v>139</v>
      </c>
      <c r="G15" s="2">
        <v>44</v>
      </c>
      <c r="H15" s="2">
        <v>15</v>
      </c>
      <c r="I15" t="s">
        <v>147</v>
      </c>
    </row>
    <row r="16" spans="1:9" x14ac:dyDescent="0.25">
      <c r="A16" s="2">
        <f t="shared" si="0"/>
        <v>1</v>
      </c>
      <c r="B16" s="2">
        <f t="shared" si="1"/>
        <v>196</v>
      </c>
      <c r="C16" s="2" t="str">
        <f t="shared" si="2"/>
        <v>H954</v>
      </c>
      <c r="D16" s="2" t="str">
        <f t="shared" si="3"/>
        <v/>
      </c>
      <c r="E16" s="2" t="str">
        <f t="shared" si="4"/>
        <v/>
      </c>
      <c r="F16" s="2" t="s">
        <v>139</v>
      </c>
      <c r="G16" s="2">
        <v>53</v>
      </c>
      <c r="H16" s="2">
        <v>5</v>
      </c>
      <c r="I16" t="s">
        <v>148</v>
      </c>
    </row>
    <row r="17" spans="1:9" x14ac:dyDescent="0.25">
      <c r="A17" s="2">
        <f t="shared" si="0"/>
        <v>1</v>
      </c>
      <c r="B17" s="2">
        <f t="shared" si="1"/>
        <v>59</v>
      </c>
      <c r="C17" s="2" t="str">
        <f t="shared" si="2"/>
        <v>H3639</v>
      </c>
      <c r="D17" s="2" t="str">
        <f t="shared" si="3"/>
        <v/>
      </c>
      <c r="E17" s="2" t="str">
        <f t="shared" si="4"/>
        <v/>
      </c>
      <c r="F17" s="2" t="s">
        <v>139</v>
      </c>
      <c r="G17" s="2">
        <v>69</v>
      </c>
      <c r="H17" s="2">
        <v>7</v>
      </c>
      <c r="I17" t="s">
        <v>149</v>
      </c>
    </row>
    <row r="18" spans="1:9" x14ac:dyDescent="0.25">
      <c r="A18" s="2">
        <f t="shared" si="0"/>
        <v>1</v>
      </c>
      <c r="B18" s="2">
        <f t="shared" si="1"/>
        <v>51</v>
      </c>
      <c r="C18" s="2" t="str">
        <f t="shared" si="2"/>
        <v>H1322</v>
      </c>
      <c r="D18" s="2" t="str">
        <f t="shared" si="3"/>
        <v/>
      </c>
      <c r="E18" s="2" t="str">
        <f t="shared" si="4"/>
        <v/>
      </c>
      <c r="F18" s="2" t="s">
        <v>139</v>
      </c>
      <c r="G18" s="2">
        <v>69</v>
      </c>
      <c r="H18" s="2">
        <v>19</v>
      </c>
      <c r="I18" t="s">
        <v>150</v>
      </c>
    </row>
    <row r="19" spans="1:9" x14ac:dyDescent="0.25">
      <c r="A19" s="2">
        <f t="shared" si="0"/>
        <v>1</v>
      </c>
      <c r="B19" s="2">
        <f t="shared" si="1"/>
        <v>61</v>
      </c>
      <c r="C19" s="2" t="str">
        <f t="shared" si="2"/>
        <v>H1322</v>
      </c>
      <c r="D19" s="2" t="str">
        <f t="shared" si="3"/>
        <v/>
      </c>
      <c r="E19" s="2" t="str">
        <f t="shared" si="4"/>
        <v/>
      </c>
      <c r="F19" s="2" t="s">
        <v>139</v>
      </c>
      <c r="G19" s="2">
        <v>70</v>
      </c>
      <c r="H19" s="2">
        <v>3</v>
      </c>
      <c r="I19" t="s">
        <v>151</v>
      </c>
    </row>
    <row r="20" spans="1:9" x14ac:dyDescent="0.25">
      <c r="A20" s="2">
        <f t="shared" si="0"/>
        <v>1</v>
      </c>
      <c r="B20" s="2">
        <f t="shared" si="1"/>
        <v>151</v>
      </c>
      <c r="C20" s="2" t="str">
        <f t="shared" si="2"/>
        <v>H2659</v>
      </c>
      <c r="D20" s="2" t="str">
        <f t="shared" si="3"/>
        <v/>
      </c>
      <c r="E20" s="2" t="str">
        <f t="shared" si="4"/>
        <v/>
      </c>
      <c r="F20" s="2" t="s">
        <v>139</v>
      </c>
      <c r="G20" s="2">
        <v>71</v>
      </c>
      <c r="H20" s="2">
        <v>24</v>
      </c>
      <c r="I20" t="s">
        <v>152</v>
      </c>
    </row>
    <row r="21" spans="1:9" x14ac:dyDescent="0.25">
      <c r="A21" s="2">
        <f t="shared" si="0"/>
        <v>1</v>
      </c>
      <c r="B21" s="2">
        <f t="shared" si="1"/>
        <v>37</v>
      </c>
      <c r="C21" s="2" t="str">
        <f t="shared" si="2"/>
        <v>H7036</v>
      </c>
      <c r="D21" s="2" t="str">
        <f t="shared" si="3"/>
        <v/>
      </c>
      <c r="E21" s="2" t="str">
        <f t="shared" si="4"/>
        <v/>
      </c>
      <c r="F21" s="2" t="s">
        <v>139</v>
      </c>
      <c r="G21" s="2">
        <v>83</v>
      </c>
      <c r="H21" s="2">
        <v>16</v>
      </c>
      <c r="I21" t="s">
        <v>153</v>
      </c>
    </row>
    <row r="22" spans="1:9" x14ac:dyDescent="0.25">
      <c r="A22" s="2">
        <f t="shared" si="0"/>
        <v>1</v>
      </c>
      <c r="B22" s="2">
        <f t="shared" si="1"/>
        <v>90</v>
      </c>
      <c r="C22" s="2" t="str">
        <f t="shared" si="2"/>
        <v>H2659</v>
      </c>
      <c r="D22" s="2" t="str">
        <f t="shared" si="3"/>
        <v/>
      </c>
      <c r="E22" s="2" t="str">
        <f t="shared" si="4"/>
        <v/>
      </c>
      <c r="F22" s="2" t="s">
        <v>139</v>
      </c>
      <c r="G22" s="2">
        <v>83</v>
      </c>
      <c r="H22" s="2">
        <v>17</v>
      </c>
      <c r="I22" t="s">
        <v>154</v>
      </c>
    </row>
    <row r="23" spans="1:9" x14ac:dyDescent="0.25">
      <c r="A23" s="2">
        <f t="shared" si="0"/>
        <v>1</v>
      </c>
      <c r="B23" s="2">
        <f t="shared" si="1"/>
        <v>99</v>
      </c>
      <c r="C23" s="2" t="str">
        <f t="shared" si="2"/>
        <v>H955</v>
      </c>
      <c r="D23" s="2" t="str">
        <f t="shared" si="3"/>
        <v/>
      </c>
      <c r="E23" s="2" t="str">
        <f t="shared" si="4"/>
        <v/>
      </c>
      <c r="F23" s="2" t="s">
        <v>139</v>
      </c>
      <c r="G23" s="2">
        <v>89</v>
      </c>
      <c r="H23" s="2">
        <v>45</v>
      </c>
      <c r="I23" t="s">
        <v>155</v>
      </c>
    </row>
    <row r="24" spans="1:9" x14ac:dyDescent="0.25">
      <c r="A24" s="2">
        <f t="shared" si="0"/>
        <v>1</v>
      </c>
      <c r="B24" s="2">
        <f t="shared" si="1"/>
        <v>52</v>
      </c>
      <c r="C24" s="2" t="str">
        <f t="shared" si="2"/>
        <v>H3639</v>
      </c>
      <c r="D24" s="2" t="str">
        <f t="shared" si="3"/>
        <v/>
      </c>
      <c r="E24" s="2" t="str">
        <f t="shared" si="4"/>
        <v/>
      </c>
      <c r="F24" s="2" t="s">
        <v>139</v>
      </c>
      <c r="G24" s="2">
        <v>109</v>
      </c>
      <c r="H24" s="2">
        <v>29</v>
      </c>
      <c r="I24" t="s">
        <v>156</v>
      </c>
    </row>
    <row r="25" spans="1:9" x14ac:dyDescent="0.25">
      <c r="A25" s="2">
        <f t="shared" si="0"/>
        <v>1</v>
      </c>
      <c r="B25" s="2">
        <f t="shared" si="1"/>
        <v>79</v>
      </c>
      <c r="C25" s="2" t="str">
        <f t="shared" si="2"/>
        <v>H954</v>
      </c>
      <c r="D25" s="2" t="str">
        <f t="shared" si="3"/>
        <v/>
      </c>
      <c r="E25" s="2" t="str">
        <f t="shared" si="4"/>
        <v/>
      </c>
      <c r="F25" s="2" t="s">
        <v>139</v>
      </c>
      <c r="G25" s="2">
        <v>119</v>
      </c>
      <c r="H25" s="2">
        <v>31</v>
      </c>
      <c r="I25" t="s">
        <v>157</v>
      </c>
    </row>
    <row r="26" spans="1:9" x14ac:dyDescent="0.25">
      <c r="A26" s="2">
        <f t="shared" si="0"/>
        <v>1</v>
      </c>
      <c r="B26" s="2">
        <f t="shared" si="1"/>
        <v>45</v>
      </c>
      <c r="C26" s="2" t="str">
        <f t="shared" si="2"/>
        <v>H1322</v>
      </c>
      <c r="D26" s="2" t="str">
        <f t="shared" si="3"/>
        <v/>
      </c>
      <c r="E26" s="2" t="str">
        <f t="shared" si="4"/>
        <v/>
      </c>
      <c r="F26" s="2" t="s">
        <v>139</v>
      </c>
      <c r="G26" s="2">
        <v>132</v>
      </c>
      <c r="H26" s="2">
        <v>18</v>
      </c>
      <c r="I26" t="s">
        <v>158</v>
      </c>
    </row>
    <row r="27" spans="1:9" x14ac:dyDescent="0.25">
      <c r="A27" s="2">
        <f t="shared" si="0"/>
        <v>1</v>
      </c>
      <c r="B27" s="2">
        <f t="shared" si="1"/>
        <v>56</v>
      </c>
      <c r="C27" s="2" t="str">
        <f t="shared" si="2"/>
        <v>H7036</v>
      </c>
      <c r="D27" s="2" t="str">
        <f t="shared" si="3"/>
        <v/>
      </c>
      <c r="E27" s="2" t="str">
        <f t="shared" si="4"/>
        <v/>
      </c>
      <c r="F27" s="2" t="s">
        <v>159</v>
      </c>
      <c r="G27" s="2">
        <v>3</v>
      </c>
      <c r="H27" s="2">
        <v>35</v>
      </c>
      <c r="I27" t="s">
        <v>160</v>
      </c>
    </row>
    <row r="28" spans="1:9" x14ac:dyDescent="0.25">
      <c r="A28" s="2">
        <f t="shared" si="0"/>
        <v>1</v>
      </c>
      <c r="B28" s="2">
        <f t="shared" si="1"/>
        <v>69</v>
      </c>
      <c r="C28" s="2" t="str">
        <f t="shared" si="2"/>
        <v>H7036</v>
      </c>
      <c r="D28" s="2" t="str">
        <f t="shared" si="3"/>
        <v/>
      </c>
      <c r="E28" s="2" t="str">
        <f t="shared" si="4"/>
        <v/>
      </c>
      <c r="F28" s="2" t="s">
        <v>159</v>
      </c>
      <c r="G28" s="2">
        <v>9</v>
      </c>
      <c r="H28" s="2">
        <v>7</v>
      </c>
      <c r="I28" t="s">
        <v>161</v>
      </c>
    </row>
    <row r="29" spans="1:9" x14ac:dyDescent="0.25">
      <c r="A29" s="2">
        <f t="shared" si="0"/>
        <v>1</v>
      </c>
      <c r="B29" s="2">
        <f t="shared" si="1"/>
        <v>152</v>
      </c>
      <c r="C29" s="2" t="str">
        <f t="shared" si="2"/>
        <v>H954</v>
      </c>
      <c r="D29" s="2" t="str">
        <f t="shared" si="3"/>
        <v/>
      </c>
      <c r="E29" s="2" t="str">
        <f t="shared" si="4"/>
        <v/>
      </c>
      <c r="F29" s="2" t="s">
        <v>159</v>
      </c>
      <c r="G29" s="2">
        <v>10</v>
      </c>
      <c r="H29" s="2">
        <v>5</v>
      </c>
      <c r="I29" t="s">
        <v>162</v>
      </c>
    </row>
    <row r="30" spans="1:9" x14ac:dyDescent="0.25">
      <c r="A30" s="2">
        <f t="shared" si="0"/>
        <v>1</v>
      </c>
      <c r="B30" s="2">
        <f t="shared" si="1"/>
        <v>53</v>
      </c>
      <c r="C30" s="2" t="str">
        <f t="shared" si="2"/>
        <v>H7036</v>
      </c>
      <c r="D30" s="2" t="str">
        <f t="shared" si="3"/>
        <v/>
      </c>
      <c r="E30" s="2" t="str">
        <f t="shared" si="4"/>
        <v/>
      </c>
      <c r="F30" s="2" t="s">
        <v>159</v>
      </c>
      <c r="G30" s="2">
        <v>11</v>
      </c>
      <c r="H30" s="2">
        <v>2</v>
      </c>
      <c r="I30" t="s">
        <v>163</v>
      </c>
    </row>
    <row r="31" spans="1:9" x14ac:dyDescent="0.25">
      <c r="A31" s="2">
        <f t="shared" si="0"/>
        <v>1</v>
      </c>
      <c r="B31" s="2">
        <f t="shared" si="1"/>
        <v>106</v>
      </c>
      <c r="C31" s="2" t="str">
        <f t="shared" si="2"/>
        <v>H7036</v>
      </c>
      <c r="D31" s="2" t="str">
        <f t="shared" si="3"/>
        <v/>
      </c>
      <c r="E31" s="2" t="str">
        <f t="shared" si="4"/>
        <v/>
      </c>
      <c r="F31" s="2" t="s">
        <v>159</v>
      </c>
      <c r="G31" s="2">
        <v>12</v>
      </c>
      <c r="H31" s="2">
        <v>16</v>
      </c>
      <c r="I31" t="s">
        <v>164</v>
      </c>
    </row>
    <row r="32" spans="1:9" x14ac:dyDescent="0.25">
      <c r="A32" s="2">
        <f t="shared" si="0"/>
        <v>1</v>
      </c>
      <c r="B32" s="2">
        <f t="shared" si="1"/>
        <v>121</v>
      </c>
      <c r="C32" s="2" t="str">
        <f t="shared" si="2"/>
        <v>H2659</v>
      </c>
      <c r="D32" s="2" t="str">
        <f t="shared" si="3"/>
        <v/>
      </c>
      <c r="E32" s="2" t="str">
        <f t="shared" si="4"/>
        <v/>
      </c>
      <c r="F32" s="2" t="s">
        <v>159</v>
      </c>
      <c r="G32" s="2">
        <v>13</v>
      </c>
      <c r="H32" s="2">
        <v>5</v>
      </c>
      <c r="I32" t="s">
        <v>165</v>
      </c>
    </row>
    <row r="33" spans="1:9" x14ac:dyDescent="0.25">
      <c r="A33" s="2">
        <f t="shared" si="0"/>
        <v>1</v>
      </c>
      <c r="B33" s="2">
        <f t="shared" si="1"/>
        <v>20</v>
      </c>
      <c r="C33" s="2" t="str">
        <f t="shared" si="2"/>
        <v>H7036</v>
      </c>
      <c r="D33" s="2" t="str">
        <f t="shared" si="3"/>
        <v/>
      </c>
      <c r="E33" s="2" t="str">
        <f t="shared" si="4"/>
        <v/>
      </c>
      <c r="F33" s="2" t="s">
        <v>159</v>
      </c>
      <c r="G33" s="2">
        <v>13</v>
      </c>
      <c r="H33" s="2">
        <v>18</v>
      </c>
      <c r="I33" t="s">
        <v>166</v>
      </c>
    </row>
    <row r="34" spans="1:9" x14ac:dyDescent="0.25">
      <c r="A34" s="2">
        <f t="shared" si="0"/>
        <v>1</v>
      </c>
      <c r="B34" s="2">
        <f t="shared" si="1"/>
        <v>126</v>
      </c>
      <c r="C34" s="2" t="str">
        <f t="shared" si="2"/>
        <v>H954</v>
      </c>
      <c r="D34" s="2" t="str">
        <f t="shared" si="3"/>
        <v/>
      </c>
      <c r="E34" s="2" t="str">
        <f t="shared" si="4"/>
        <v/>
      </c>
      <c r="F34" s="2" t="s">
        <v>159</v>
      </c>
      <c r="G34" s="2">
        <v>14</v>
      </c>
      <c r="H34" s="2">
        <v>35</v>
      </c>
      <c r="I34" t="s">
        <v>167</v>
      </c>
    </row>
    <row r="35" spans="1:9" x14ac:dyDescent="0.25">
      <c r="A35" s="2">
        <f t="shared" si="0"/>
        <v>1</v>
      </c>
      <c r="B35" s="2">
        <f t="shared" si="1"/>
        <v>84</v>
      </c>
      <c r="C35" s="2" t="str">
        <f t="shared" si="2"/>
        <v>H954</v>
      </c>
      <c r="D35" s="2" t="str">
        <f t="shared" si="3"/>
        <v/>
      </c>
      <c r="E35" s="2" t="str">
        <f t="shared" si="4"/>
        <v/>
      </c>
      <c r="F35" s="2" t="s">
        <v>159</v>
      </c>
      <c r="G35" s="2">
        <v>17</v>
      </c>
      <c r="H35" s="2">
        <v>2</v>
      </c>
      <c r="I35" t="s">
        <v>168</v>
      </c>
    </row>
    <row r="36" spans="1:9" x14ac:dyDescent="0.25">
      <c r="A36" s="2">
        <f t="shared" si="0"/>
        <v>1</v>
      </c>
      <c r="B36" s="2">
        <f t="shared" si="1"/>
        <v>97</v>
      </c>
      <c r="C36" s="2" t="str">
        <f t="shared" si="2"/>
        <v>H3639</v>
      </c>
      <c r="D36" s="2" t="str">
        <f t="shared" si="3"/>
        <v/>
      </c>
      <c r="E36" s="2" t="str">
        <f t="shared" si="4"/>
        <v/>
      </c>
      <c r="F36" s="2" t="s">
        <v>159</v>
      </c>
      <c r="G36" s="2">
        <v>18</v>
      </c>
      <c r="H36" s="2">
        <v>13</v>
      </c>
      <c r="I36" t="s">
        <v>169</v>
      </c>
    </row>
    <row r="37" spans="1:9" x14ac:dyDescent="0.25">
      <c r="A37" s="2">
        <f t="shared" si="0"/>
        <v>1</v>
      </c>
      <c r="B37" s="2">
        <f t="shared" si="1"/>
        <v>119</v>
      </c>
      <c r="C37" s="2" t="str">
        <f t="shared" si="2"/>
        <v>H954</v>
      </c>
      <c r="D37" s="2" t="str">
        <f t="shared" si="3"/>
        <v/>
      </c>
      <c r="E37" s="2" t="str">
        <f t="shared" si="4"/>
        <v/>
      </c>
      <c r="F37" s="2" t="s">
        <v>159</v>
      </c>
      <c r="G37" s="2">
        <v>19</v>
      </c>
      <c r="H37" s="2">
        <v>26</v>
      </c>
      <c r="I37" t="s">
        <v>170</v>
      </c>
    </row>
    <row r="38" spans="1:9" x14ac:dyDescent="0.25">
      <c r="A38" s="2">
        <f t="shared" si="0"/>
        <v>1</v>
      </c>
      <c r="B38" s="2">
        <f t="shared" si="1"/>
        <v>162</v>
      </c>
      <c r="C38" s="2" t="str">
        <f t="shared" si="2"/>
        <v>H3637</v>
      </c>
      <c r="D38" s="2" t="str">
        <f t="shared" si="3"/>
        <v/>
      </c>
      <c r="E38" s="2" t="str">
        <f t="shared" si="4"/>
        <v/>
      </c>
      <c r="F38" s="2" t="s">
        <v>159</v>
      </c>
      <c r="G38" s="2">
        <v>25</v>
      </c>
      <c r="H38" s="2">
        <v>8</v>
      </c>
      <c r="I38" t="s">
        <v>171</v>
      </c>
    </row>
    <row r="39" spans="1:9" x14ac:dyDescent="0.25">
      <c r="A39" s="2">
        <f t="shared" si="0"/>
        <v>1</v>
      </c>
      <c r="B39" s="2">
        <f t="shared" si="1"/>
        <v>46</v>
      </c>
      <c r="C39" s="2" t="str">
        <f t="shared" si="2"/>
        <v>H2616</v>
      </c>
      <c r="D39" s="2" t="str">
        <f t="shared" si="3"/>
        <v/>
      </c>
      <c r="E39" s="2" t="str">
        <f t="shared" si="4"/>
        <v/>
      </c>
      <c r="F39" s="2" t="s">
        <v>159</v>
      </c>
      <c r="G39" s="2">
        <v>25</v>
      </c>
      <c r="H39" s="2">
        <v>10</v>
      </c>
      <c r="I39" t="s">
        <v>172</v>
      </c>
    </row>
    <row r="40" spans="1:9" x14ac:dyDescent="0.25">
      <c r="A40" s="2">
        <f t="shared" si="0"/>
        <v>1</v>
      </c>
      <c r="B40" s="2">
        <f t="shared" si="1"/>
        <v>135</v>
      </c>
      <c r="C40" s="2" t="str">
        <f t="shared" si="2"/>
        <v>H954</v>
      </c>
      <c r="D40" s="2" t="str">
        <f t="shared" si="3"/>
        <v/>
      </c>
      <c r="E40" s="2" t="str">
        <f t="shared" si="4"/>
        <v/>
      </c>
      <c r="F40" s="2" t="s">
        <v>159</v>
      </c>
      <c r="G40" s="2">
        <v>29</v>
      </c>
      <c r="H40" s="2">
        <v>15</v>
      </c>
      <c r="I40" t="s">
        <v>173</v>
      </c>
    </row>
    <row r="41" spans="1:9" x14ac:dyDescent="0.25">
      <c r="A41" s="2">
        <f t="shared" si="0"/>
        <v>1</v>
      </c>
      <c r="B41" s="2">
        <f t="shared" si="1"/>
        <v>264</v>
      </c>
      <c r="C41" s="2" t="str">
        <f t="shared" si="2"/>
        <v>H6172</v>
      </c>
      <c r="D41" s="2" t="str">
        <f t="shared" si="3"/>
        <v/>
      </c>
      <c r="E41" s="2" t="str">
        <f t="shared" si="4"/>
        <v/>
      </c>
      <c r="F41" s="2" t="s">
        <v>174</v>
      </c>
      <c r="G41" s="2">
        <v>20</v>
      </c>
      <c r="H41" s="2">
        <v>4</v>
      </c>
      <c r="I41" t="s">
        <v>175</v>
      </c>
    </row>
    <row r="42" spans="1:9" x14ac:dyDescent="0.25">
      <c r="A42" s="2">
        <f t="shared" si="0"/>
        <v>1</v>
      </c>
      <c r="B42" s="2">
        <f t="shared" si="1"/>
        <v>223</v>
      </c>
      <c r="C42" s="2" t="str">
        <f t="shared" si="2"/>
        <v>H7036</v>
      </c>
      <c r="D42" s="2" t="str">
        <f t="shared" si="3"/>
        <v/>
      </c>
      <c r="E42" s="2" t="str">
        <f t="shared" si="4"/>
        <v/>
      </c>
      <c r="F42" s="2" t="s">
        <v>174</v>
      </c>
      <c r="G42" s="2">
        <v>22</v>
      </c>
      <c r="H42" s="2">
        <v>18</v>
      </c>
      <c r="I42" t="s">
        <v>176</v>
      </c>
    </row>
    <row r="43" spans="1:9" x14ac:dyDescent="0.25">
      <c r="A43" s="2">
        <f t="shared" si="0"/>
        <v>1</v>
      </c>
      <c r="B43" s="2">
        <f t="shared" si="1"/>
        <v>63</v>
      </c>
      <c r="C43" s="2" t="str">
        <f t="shared" si="2"/>
        <v>H1322</v>
      </c>
      <c r="D43" s="2" t="str">
        <f t="shared" si="3"/>
        <v/>
      </c>
      <c r="E43" s="2" t="str">
        <f t="shared" si="4"/>
        <v/>
      </c>
      <c r="F43" s="2" t="s">
        <v>174</v>
      </c>
      <c r="G43" s="2">
        <v>30</v>
      </c>
      <c r="H43" s="2">
        <v>3</v>
      </c>
      <c r="I43" t="s">
        <v>177</v>
      </c>
    </row>
    <row r="44" spans="1:9" x14ac:dyDescent="0.25">
      <c r="A44" s="2">
        <f t="shared" si="0"/>
        <v>2</v>
      </c>
      <c r="B44" s="2">
        <f t="shared" si="1"/>
        <v>16</v>
      </c>
      <c r="C44" s="2" t="str">
        <f t="shared" si="2"/>
        <v>H3001</v>
      </c>
      <c r="D44" s="2">
        <f t="shared" si="3"/>
        <v>133</v>
      </c>
      <c r="E44" s="2" t="str">
        <f t="shared" si="4"/>
        <v>H1322</v>
      </c>
      <c r="F44" s="2" t="s">
        <v>174</v>
      </c>
      <c r="G44" s="2">
        <v>30</v>
      </c>
      <c r="H44" s="2">
        <v>5</v>
      </c>
      <c r="I44" t="s">
        <v>178</v>
      </c>
    </row>
    <row r="45" spans="1:9" x14ac:dyDescent="0.25">
      <c r="A45" s="2">
        <f t="shared" si="0"/>
        <v>1</v>
      </c>
      <c r="B45" s="2">
        <f t="shared" si="1"/>
        <v>58</v>
      </c>
      <c r="C45" s="2" t="str">
        <f t="shared" si="2"/>
        <v>H2781</v>
      </c>
      <c r="D45" s="2" t="str">
        <f t="shared" si="3"/>
        <v/>
      </c>
      <c r="E45" s="2" t="str">
        <f t="shared" si="4"/>
        <v/>
      </c>
      <c r="F45" s="2" t="s">
        <v>174</v>
      </c>
      <c r="G45" s="2">
        <v>47</v>
      </c>
      <c r="H45" s="2">
        <v>3</v>
      </c>
      <c r="I45" t="s">
        <v>179</v>
      </c>
    </row>
    <row r="46" spans="1:9" x14ac:dyDescent="0.25">
      <c r="A46" s="2">
        <f t="shared" si="0"/>
        <v>1</v>
      </c>
      <c r="B46" s="2">
        <f t="shared" si="1"/>
        <v>153</v>
      </c>
      <c r="C46" s="2" t="str">
        <f t="shared" si="2"/>
        <v>H3639</v>
      </c>
      <c r="D46" s="2" t="str">
        <f t="shared" si="3"/>
        <v/>
      </c>
      <c r="E46" s="2" t="str">
        <f t="shared" si="4"/>
        <v/>
      </c>
      <c r="F46" s="2" t="s">
        <v>174</v>
      </c>
      <c r="G46" s="2">
        <v>50</v>
      </c>
      <c r="H46" s="2">
        <v>6</v>
      </c>
      <c r="I46" t="s">
        <v>180</v>
      </c>
    </row>
    <row r="47" spans="1:9" x14ac:dyDescent="0.25">
      <c r="A47" s="2">
        <f t="shared" si="0"/>
        <v>3</v>
      </c>
      <c r="B47" s="2">
        <f t="shared" si="1"/>
        <v>41</v>
      </c>
      <c r="C47" s="2" t="str">
        <f t="shared" si="2"/>
        <v>H954</v>
      </c>
      <c r="D47" s="2">
        <f t="shared" si="3"/>
        <v>119</v>
      </c>
      <c r="E47" s="2" t="str">
        <f t="shared" si="4"/>
        <v>H2659</v>
      </c>
      <c r="F47" s="2" t="s">
        <v>174</v>
      </c>
      <c r="G47" s="2">
        <v>54</v>
      </c>
      <c r="H47" s="2">
        <v>4</v>
      </c>
      <c r="I47" t="s">
        <v>181</v>
      </c>
    </row>
    <row r="48" spans="1:9" x14ac:dyDescent="0.25">
      <c r="A48" s="2">
        <f t="shared" si="0"/>
        <v>1</v>
      </c>
      <c r="B48" s="2">
        <f t="shared" si="1"/>
        <v>10</v>
      </c>
      <c r="C48" s="2" t="str">
        <f t="shared" si="2"/>
        <v>H1322</v>
      </c>
      <c r="D48" s="2" t="str">
        <f t="shared" si="3"/>
        <v/>
      </c>
      <c r="E48" s="2" t="str">
        <f t="shared" si="4"/>
        <v/>
      </c>
      <c r="F48" s="2" t="s">
        <v>174</v>
      </c>
      <c r="G48" s="2">
        <v>61</v>
      </c>
      <c r="H48" s="2">
        <v>7</v>
      </c>
      <c r="I48" t="s">
        <v>182</v>
      </c>
    </row>
    <row r="49" spans="1:9" x14ac:dyDescent="0.25">
      <c r="A49" s="2">
        <f t="shared" si="0"/>
        <v>1</v>
      </c>
      <c r="B49" s="2">
        <f t="shared" si="1"/>
        <v>5</v>
      </c>
      <c r="C49" s="2" t="str">
        <f t="shared" si="2"/>
        <v>H1322</v>
      </c>
      <c r="D49" s="2" t="str">
        <f t="shared" si="3"/>
        <v/>
      </c>
      <c r="E49" s="2" t="str">
        <f t="shared" si="4"/>
        <v/>
      </c>
      <c r="F49" s="2" t="s">
        <v>183</v>
      </c>
      <c r="G49" s="2">
        <v>3</v>
      </c>
      <c r="H49" s="2">
        <v>24</v>
      </c>
      <c r="I49" t="s">
        <v>184</v>
      </c>
    </row>
    <row r="50" spans="1:9" x14ac:dyDescent="0.25">
      <c r="A50" s="2">
        <f t="shared" si="0"/>
        <v>1</v>
      </c>
      <c r="B50" s="2">
        <f t="shared" si="1"/>
        <v>27</v>
      </c>
      <c r="C50" s="2" t="str">
        <f t="shared" si="2"/>
        <v>H1322</v>
      </c>
      <c r="D50" s="2" t="str">
        <f t="shared" si="3"/>
        <v/>
      </c>
      <c r="E50" s="2" t="str">
        <f t="shared" si="4"/>
        <v/>
      </c>
      <c r="F50" s="2" t="s">
        <v>183</v>
      </c>
      <c r="G50" s="2">
        <v>3</v>
      </c>
      <c r="H50" s="2">
        <v>25</v>
      </c>
      <c r="I50" t="s">
        <v>185</v>
      </c>
    </row>
    <row r="51" spans="1:9" x14ac:dyDescent="0.25">
      <c r="A51" s="2">
        <f t="shared" si="0"/>
        <v>1</v>
      </c>
      <c r="B51" s="2">
        <f t="shared" si="1"/>
        <v>83</v>
      </c>
      <c r="C51" s="2" t="str">
        <f t="shared" si="2"/>
        <v>H7036</v>
      </c>
      <c r="D51" s="2" t="str">
        <f t="shared" si="3"/>
        <v/>
      </c>
      <c r="E51" s="2" t="str">
        <f t="shared" si="4"/>
        <v/>
      </c>
      <c r="F51" s="2" t="s">
        <v>183</v>
      </c>
      <c r="G51" s="2">
        <v>13</v>
      </c>
      <c r="H51" s="2">
        <v>26</v>
      </c>
      <c r="I51" t="s">
        <v>186</v>
      </c>
    </row>
    <row r="52" spans="1:9" x14ac:dyDescent="0.25">
      <c r="A52" s="2">
        <f t="shared" si="0"/>
        <v>1</v>
      </c>
      <c r="B52" s="2">
        <f t="shared" si="1"/>
        <v>152</v>
      </c>
      <c r="C52" s="2" t="str">
        <f t="shared" si="2"/>
        <v>H1322</v>
      </c>
      <c r="D52" s="2" t="str">
        <f t="shared" si="3"/>
        <v/>
      </c>
      <c r="E52" s="2" t="str">
        <f t="shared" si="4"/>
        <v/>
      </c>
      <c r="F52" s="2" t="s">
        <v>183</v>
      </c>
      <c r="G52" s="2">
        <v>20</v>
      </c>
      <c r="H52" s="2">
        <v>18</v>
      </c>
      <c r="I52" t="s">
        <v>187</v>
      </c>
    </row>
    <row r="53" spans="1:9" x14ac:dyDescent="0.25">
      <c r="A53" s="2">
        <f t="shared" si="0"/>
        <v>1</v>
      </c>
      <c r="B53" s="2">
        <f t="shared" si="1"/>
        <v>96</v>
      </c>
      <c r="C53" s="2" t="str">
        <f t="shared" si="2"/>
        <v>H3640</v>
      </c>
      <c r="D53" s="2" t="str">
        <f t="shared" si="3"/>
        <v/>
      </c>
      <c r="E53" s="2" t="str">
        <f t="shared" si="4"/>
        <v/>
      </c>
      <c r="F53" s="2" t="s">
        <v>183</v>
      </c>
      <c r="G53" s="2">
        <v>23</v>
      </c>
      <c r="H53" s="2">
        <v>40</v>
      </c>
      <c r="I53" t="s">
        <v>188</v>
      </c>
    </row>
    <row r="54" spans="1:9" x14ac:dyDescent="0.25">
      <c r="A54" s="2">
        <f t="shared" si="0"/>
        <v>1</v>
      </c>
      <c r="B54" s="2">
        <f t="shared" si="1"/>
        <v>45</v>
      </c>
      <c r="C54" s="2" t="str">
        <f t="shared" si="2"/>
        <v>H7036</v>
      </c>
      <c r="D54" s="2" t="str">
        <f t="shared" si="3"/>
        <v/>
      </c>
      <c r="E54" s="2" t="str">
        <f t="shared" si="4"/>
        <v/>
      </c>
      <c r="F54" s="2" t="s">
        <v>183</v>
      </c>
      <c r="G54" s="2">
        <v>46</v>
      </c>
      <c r="H54" s="2">
        <v>12</v>
      </c>
      <c r="I54" t="s">
        <v>189</v>
      </c>
    </row>
    <row r="55" spans="1:9" x14ac:dyDescent="0.25">
      <c r="A55" s="2">
        <f t="shared" si="0"/>
        <v>1</v>
      </c>
      <c r="B55" s="2">
        <f t="shared" si="1"/>
        <v>121</v>
      </c>
      <c r="C55" s="2" t="str">
        <f t="shared" si="2"/>
        <v>H954</v>
      </c>
      <c r="D55" s="2" t="str">
        <f t="shared" si="3"/>
        <v/>
      </c>
      <c r="E55" s="2" t="str">
        <f t="shared" si="4"/>
        <v/>
      </c>
      <c r="F55" s="2" t="s">
        <v>183</v>
      </c>
      <c r="G55" s="2">
        <v>48</v>
      </c>
      <c r="H55" s="2">
        <v>39</v>
      </c>
      <c r="I55" t="s">
        <v>190</v>
      </c>
    </row>
    <row r="56" spans="1:9" x14ac:dyDescent="0.25">
      <c r="A56" s="2">
        <f t="shared" si="0"/>
        <v>1</v>
      </c>
      <c r="B56" s="2">
        <f t="shared" si="1"/>
        <v>72</v>
      </c>
      <c r="C56" s="2" t="str">
        <f t="shared" si="2"/>
        <v>H3639</v>
      </c>
      <c r="D56" s="2" t="str">
        <f t="shared" si="3"/>
        <v/>
      </c>
      <c r="E56" s="2" t="str">
        <f t="shared" si="4"/>
        <v/>
      </c>
      <c r="F56" s="2" t="s">
        <v>183</v>
      </c>
      <c r="G56" s="2">
        <v>51</v>
      </c>
      <c r="H56" s="2">
        <v>51</v>
      </c>
      <c r="I56" t="s">
        <v>191</v>
      </c>
    </row>
    <row r="57" spans="1:9" x14ac:dyDescent="0.25">
      <c r="A57" s="2">
        <f t="shared" si="0"/>
        <v>1</v>
      </c>
      <c r="B57" s="2">
        <f t="shared" si="1"/>
        <v>112</v>
      </c>
      <c r="C57" s="2" t="str">
        <f t="shared" si="2"/>
        <v>H955</v>
      </c>
      <c r="D57" s="2" t="str">
        <f t="shared" si="3"/>
        <v/>
      </c>
      <c r="E57" s="2" t="str">
        <f t="shared" si="4"/>
        <v/>
      </c>
      <c r="F57" s="2" t="s">
        <v>192</v>
      </c>
      <c r="G57" s="2">
        <v>7</v>
      </c>
      <c r="H57" s="2">
        <v>18</v>
      </c>
      <c r="I57" t="s">
        <v>193</v>
      </c>
    </row>
    <row r="58" spans="1:9" x14ac:dyDescent="0.25">
      <c r="A58" s="2">
        <f t="shared" si="0"/>
        <v>2</v>
      </c>
      <c r="B58" s="2">
        <f t="shared" si="1"/>
        <v>78</v>
      </c>
      <c r="C58" s="2" t="str">
        <f t="shared" si="2"/>
        <v>H3639</v>
      </c>
      <c r="D58" s="2">
        <f t="shared" si="3"/>
        <v>275</v>
      </c>
      <c r="E58" s="2" t="str">
        <f t="shared" si="4"/>
        <v>H3639</v>
      </c>
      <c r="F58" s="2" t="s">
        <v>192</v>
      </c>
      <c r="G58" s="2">
        <v>16</v>
      </c>
      <c r="H58" s="2">
        <v>52</v>
      </c>
      <c r="I58" t="s">
        <v>194</v>
      </c>
    </row>
    <row r="59" spans="1:9" x14ac:dyDescent="0.25">
      <c r="A59" s="2">
        <f t="shared" si="0"/>
        <v>1</v>
      </c>
      <c r="B59" s="2">
        <f t="shared" si="1"/>
        <v>40</v>
      </c>
      <c r="C59" s="2" t="str">
        <f t="shared" si="2"/>
        <v>H3639</v>
      </c>
      <c r="D59" s="2" t="str">
        <f t="shared" si="3"/>
        <v/>
      </c>
      <c r="E59" s="2" t="str">
        <f t="shared" si="4"/>
        <v/>
      </c>
      <c r="F59" s="2" t="s">
        <v>192</v>
      </c>
      <c r="G59" s="2">
        <v>16</v>
      </c>
      <c r="H59" s="2">
        <v>54</v>
      </c>
      <c r="I59" t="s">
        <v>195</v>
      </c>
    </row>
    <row r="60" spans="1:9" x14ac:dyDescent="0.25">
      <c r="A60" s="2">
        <f t="shared" si="0"/>
        <v>1</v>
      </c>
      <c r="B60" s="2">
        <f t="shared" si="1"/>
        <v>130</v>
      </c>
      <c r="C60" s="2" t="str">
        <f t="shared" si="2"/>
        <v>H3639</v>
      </c>
      <c r="D60" s="2" t="str">
        <f t="shared" si="3"/>
        <v/>
      </c>
      <c r="E60" s="2" t="str">
        <f t="shared" si="4"/>
        <v/>
      </c>
      <c r="F60" s="2" t="s">
        <v>192</v>
      </c>
      <c r="G60" s="2">
        <v>16</v>
      </c>
      <c r="H60" s="2">
        <v>63</v>
      </c>
      <c r="I60" t="s">
        <v>196</v>
      </c>
    </row>
    <row r="61" spans="1:9" x14ac:dyDescent="0.25">
      <c r="A61" s="2">
        <f t="shared" si="0"/>
        <v>1</v>
      </c>
      <c r="B61" s="2">
        <f t="shared" si="1"/>
        <v>361</v>
      </c>
      <c r="C61" s="2" t="str">
        <f t="shared" si="2"/>
        <v>H3639</v>
      </c>
      <c r="D61" s="2" t="str">
        <f t="shared" si="3"/>
        <v/>
      </c>
      <c r="E61" s="2" t="str">
        <f t="shared" si="4"/>
        <v/>
      </c>
      <c r="F61" s="2" t="s">
        <v>192</v>
      </c>
      <c r="G61" s="2">
        <v>32</v>
      </c>
      <c r="H61" s="2">
        <v>24</v>
      </c>
      <c r="I61" t="s">
        <v>197</v>
      </c>
    </row>
    <row r="62" spans="1:9" x14ac:dyDescent="0.25">
      <c r="A62" s="2">
        <f t="shared" si="0"/>
        <v>1</v>
      </c>
      <c r="B62" s="2">
        <f t="shared" si="1"/>
        <v>344</v>
      </c>
      <c r="C62" s="2" t="str">
        <f t="shared" si="2"/>
        <v>H3639</v>
      </c>
      <c r="D62" s="2" t="str">
        <f t="shared" si="3"/>
        <v/>
      </c>
      <c r="E62" s="2" t="str">
        <f t="shared" si="4"/>
        <v/>
      </c>
      <c r="F62" s="2" t="s">
        <v>192</v>
      </c>
      <c r="G62" s="2">
        <v>32</v>
      </c>
      <c r="H62" s="2">
        <v>25</v>
      </c>
      <c r="I62" t="s">
        <v>198</v>
      </c>
    </row>
    <row r="63" spans="1:9" x14ac:dyDescent="0.25">
      <c r="A63" s="2">
        <f t="shared" si="0"/>
        <v>2</v>
      </c>
      <c r="B63" s="2">
        <f t="shared" si="1"/>
        <v>180</v>
      </c>
      <c r="C63" s="2" t="str">
        <f t="shared" si="2"/>
        <v>H954</v>
      </c>
      <c r="D63" s="2">
        <f t="shared" si="3"/>
        <v>333</v>
      </c>
      <c r="E63" s="2" t="str">
        <f t="shared" si="4"/>
        <v>H3639</v>
      </c>
      <c r="F63" s="2" t="s">
        <v>192</v>
      </c>
      <c r="G63" s="2">
        <v>32</v>
      </c>
      <c r="H63" s="2">
        <v>30</v>
      </c>
      <c r="I63" t="s">
        <v>199</v>
      </c>
    </row>
    <row r="64" spans="1:9" x14ac:dyDescent="0.25">
      <c r="A64" s="2">
        <f t="shared" si="0"/>
        <v>1</v>
      </c>
      <c r="B64" s="2">
        <f t="shared" si="1"/>
        <v>173</v>
      </c>
      <c r="C64" s="2" t="str">
        <f t="shared" si="2"/>
        <v>H3639</v>
      </c>
      <c r="D64" s="2" t="str">
        <f t="shared" si="3"/>
        <v/>
      </c>
      <c r="E64" s="2" t="str">
        <f t="shared" si="4"/>
        <v/>
      </c>
      <c r="F64" s="2" t="s">
        <v>192</v>
      </c>
      <c r="G64" s="2">
        <v>34</v>
      </c>
      <c r="H64" s="2">
        <v>29</v>
      </c>
      <c r="I64" t="s">
        <v>200</v>
      </c>
    </row>
    <row r="65" spans="1:9" x14ac:dyDescent="0.25">
      <c r="A65" s="2">
        <f t="shared" si="0"/>
        <v>1</v>
      </c>
      <c r="B65" s="2">
        <f t="shared" si="1"/>
        <v>336</v>
      </c>
      <c r="C65" s="2" t="str">
        <f t="shared" si="2"/>
        <v>H3639</v>
      </c>
      <c r="D65" s="2" t="str">
        <f t="shared" si="3"/>
        <v/>
      </c>
      <c r="E65" s="2" t="str">
        <f t="shared" si="4"/>
        <v/>
      </c>
      <c r="F65" s="2" t="s">
        <v>192</v>
      </c>
      <c r="G65" s="2">
        <v>36</v>
      </c>
      <c r="H65" s="2">
        <v>6</v>
      </c>
      <c r="I65" t="s">
        <v>201</v>
      </c>
    </row>
    <row r="66" spans="1:9" x14ac:dyDescent="0.25">
      <c r="A66" s="2">
        <f t="shared" si="0"/>
        <v>1</v>
      </c>
      <c r="B66" s="2">
        <f t="shared" si="1"/>
        <v>181</v>
      </c>
      <c r="C66" s="2" t="str">
        <f t="shared" si="2"/>
        <v>H3639</v>
      </c>
      <c r="D66" s="2" t="str">
        <f t="shared" si="3"/>
        <v/>
      </c>
      <c r="E66" s="2" t="str">
        <f t="shared" si="4"/>
        <v/>
      </c>
      <c r="F66" s="2" t="s">
        <v>192</v>
      </c>
      <c r="G66" s="2">
        <v>36</v>
      </c>
      <c r="H66" s="2">
        <v>7</v>
      </c>
      <c r="I66" t="s">
        <v>202</v>
      </c>
    </row>
    <row r="67" spans="1:9" x14ac:dyDescent="0.25">
      <c r="A67" s="2">
        <f t="shared" ref="A67:A99" si="5">( LEN(I67) - LEN(SUBSTITUTE(I67, "shame", "")) ) / LEN("shame")</f>
        <v>1</v>
      </c>
      <c r="B67" s="2">
        <f t="shared" ref="B67:B99" si="6">FIND(CHAR(1), SUBSTITUTE(I67, "shame", CHAR(1), 1) )</f>
        <v>55</v>
      </c>
      <c r="C67" s="2" t="str">
        <f t="shared" ref="C67:C99" si="7">TRIM(MID(I67,SEARCH("[",I67, B67) + 1, SEARCH("]",I67,B67) - SEARCH("[",I67, B67) -1 ))</f>
        <v>H3639</v>
      </c>
      <c r="D67" s="2" t="str">
        <f t="shared" ref="D67:D99" si="8">IFERROR(FIND(CHAR(1), SUBSTITUTE(I67, "shame", CHAR(1), 2) ),"")</f>
        <v/>
      </c>
      <c r="E67" s="2" t="str">
        <f t="shared" ref="E67:E99" si="9">IFERROR(TRIM(MID(I67,SEARCH("[",I67, D67) + 1, SEARCH("]",I67,D67) - SEARCH("[",I67, D67) -1 )),"")</f>
        <v/>
      </c>
      <c r="F67" s="2" t="s">
        <v>192</v>
      </c>
      <c r="G67" s="2">
        <v>36</v>
      </c>
      <c r="H67" s="2">
        <v>15</v>
      </c>
      <c r="I67" t="s">
        <v>203</v>
      </c>
    </row>
    <row r="68" spans="1:9" x14ac:dyDescent="0.25">
      <c r="A68" s="2">
        <f t="shared" si="5"/>
        <v>1</v>
      </c>
      <c r="B68" s="2">
        <f t="shared" si="6"/>
        <v>41</v>
      </c>
      <c r="C68" s="2" t="str">
        <f t="shared" si="7"/>
        <v>H3639</v>
      </c>
      <c r="D68" s="2" t="str">
        <f t="shared" si="8"/>
        <v/>
      </c>
      <c r="E68" s="2" t="str">
        <f t="shared" si="9"/>
        <v/>
      </c>
      <c r="F68" s="2" t="s">
        <v>192</v>
      </c>
      <c r="G68" s="2">
        <v>39</v>
      </c>
      <c r="H68" s="2">
        <v>26</v>
      </c>
      <c r="I68" t="s">
        <v>204</v>
      </c>
    </row>
    <row r="69" spans="1:9" x14ac:dyDescent="0.25">
      <c r="A69" s="2">
        <f t="shared" si="5"/>
        <v>1</v>
      </c>
      <c r="B69" s="2">
        <f t="shared" si="6"/>
        <v>214</v>
      </c>
      <c r="C69" s="2" t="str">
        <f t="shared" si="7"/>
        <v>H3639</v>
      </c>
      <c r="D69" s="2" t="str">
        <f t="shared" si="8"/>
        <v/>
      </c>
      <c r="E69" s="2" t="str">
        <f t="shared" si="9"/>
        <v/>
      </c>
      <c r="F69" s="2" t="s">
        <v>192</v>
      </c>
      <c r="G69" s="2">
        <v>44</v>
      </c>
      <c r="H69" s="2">
        <v>13</v>
      </c>
      <c r="I69" t="s">
        <v>205</v>
      </c>
    </row>
    <row r="70" spans="1:9" x14ac:dyDescent="0.25">
      <c r="A70" s="2">
        <f t="shared" si="5"/>
        <v>1</v>
      </c>
      <c r="B70" s="2">
        <f t="shared" si="6"/>
        <v>153</v>
      </c>
      <c r="C70" s="2" t="str">
        <f t="shared" si="7"/>
        <v>H2781</v>
      </c>
      <c r="D70" s="2" t="str">
        <f t="shared" si="8"/>
        <v/>
      </c>
      <c r="E70" s="2" t="str">
        <f t="shared" si="9"/>
        <v/>
      </c>
      <c r="F70" s="2" t="s">
        <v>206</v>
      </c>
      <c r="G70" s="2">
        <v>12</v>
      </c>
      <c r="H70" s="2">
        <v>2</v>
      </c>
      <c r="I70" t="s">
        <v>207</v>
      </c>
    </row>
    <row r="71" spans="1:9" x14ac:dyDescent="0.25">
      <c r="A71" s="2">
        <f t="shared" si="5"/>
        <v>1</v>
      </c>
      <c r="B71" s="2">
        <f t="shared" si="6"/>
        <v>123</v>
      </c>
      <c r="C71" s="2" t="str">
        <f t="shared" si="7"/>
        <v>H7036</v>
      </c>
      <c r="D71" s="2" t="str">
        <f t="shared" si="8"/>
        <v/>
      </c>
      <c r="E71" s="2" t="str">
        <f t="shared" si="9"/>
        <v/>
      </c>
      <c r="F71" s="2" t="s">
        <v>208</v>
      </c>
      <c r="G71" s="2">
        <v>4</v>
      </c>
      <c r="H71" s="2">
        <v>7</v>
      </c>
      <c r="I71" t="s">
        <v>209</v>
      </c>
    </row>
    <row r="72" spans="1:9" x14ac:dyDescent="0.25">
      <c r="A72" s="2">
        <f t="shared" si="5"/>
        <v>1</v>
      </c>
      <c r="B72" s="2">
        <f t="shared" si="6"/>
        <v>117</v>
      </c>
      <c r="C72" s="2" t="str">
        <f t="shared" si="7"/>
        <v>H7036</v>
      </c>
      <c r="D72" s="2" t="str">
        <f t="shared" si="8"/>
        <v/>
      </c>
      <c r="E72" s="2" t="str">
        <f t="shared" si="9"/>
        <v/>
      </c>
      <c r="F72" s="2" t="s">
        <v>208</v>
      </c>
      <c r="G72" s="2">
        <v>4</v>
      </c>
      <c r="H72" s="2">
        <v>18</v>
      </c>
      <c r="I72" t="s">
        <v>210</v>
      </c>
    </row>
    <row r="73" spans="1:9" x14ac:dyDescent="0.25">
      <c r="A73" s="2">
        <f t="shared" si="5"/>
        <v>1</v>
      </c>
      <c r="B73" s="2">
        <f t="shared" si="6"/>
        <v>264</v>
      </c>
      <c r="C73" s="2" t="str">
        <f t="shared" si="7"/>
        <v>H1322</v>
      </c>
      <c r="D73" s="2" t="str">
        <f t="shared" si="8"/>
        <v/>
      </c>
      <c r="E73" s="2" t="str">
        <f t="shared" si="9"/>
        <v/>
      </c>
      <c r="F73" s="2" t="s">
        <v>208</v>
      </c>
      <c r="G73" s="2">
        <v>9</v>
      </c>
      <c r="H73" s="2">
        <v>10</v>
      </c>
      <c r="I73" t="s">
        <v>211</v>
      </c>
    </row>
    <row r="74" spans="1:9" x14ac:dyDescent="0.25">
      <c r="A74" s="2">
        <f t="shared" si="5"/>
        <v>2</v>
      </c>
      <c r="B74" s="2">
        <f t="shared" si="6"/>
        <v>139</v>
      </c>
      <c r="C74" s="2" t="str">
        <f t="shared" si="7"/>
        <v>H1317</v>
      </c>
      <c r="D74" s="2">
        <f t="shared" si="8"/>
        <v>181</v>
      </c>
      <c r="E74" s="2" t="str">
        <f t="shared" si="9"/>
        <v>H954</v>
      </c>
      <c r="F74" s="2" t="s">
        <v>208</v>
      </c>
      <c r="G74" s="2">
        <v>10</v>
      </c>
      <c r="H74" s="2">
        <v>6</v>
      </c>
      <c r="I74" t="s">
        <v>212</v>
      </c>
    </row>
    <row r="75" spans="1:9" x14ac:dyDescent="0.25">
      <c r="A75" s="2">
        <f t="shared" si="5"/>
        <v>1</v>
      </c>
      <c r="B75" s="2">
        <f t="shared" si="6"/>
        <v>66</v>
      </c>
      <c r="C75" s="2" t="str">
        <f t="shared" si="7"/>
        <v>H955</v>
      </c>
      <c r="D75" s="2" t="str">
        <f t="shared" si="8"/>
        <v/>
      </c>
      <c r="E75" s="2" t="str">
        <f t="shared" si="9"/>
        <v/>
      </c>
      <c r="F75" s="2" t="s">
        <v>213</v>
      </c>
      <c r="G75" s="2">
        <v>1</v>
      </c>
      <c r="H75" s="2">
        <v>10</v>
      </c>
      <c r="I75" t="s">
        <v>214</v>
      </c>
    </row>
    <row r="76" spans="1:9" x14ac:dyDescent="0.25">
      <c r="A76" s="2">
        <f t="shared" si="5"/>
        <v>1</v>
      </c>
      <c r="B76" s="2">
        <f t="shared" si="6"/>
        <v>74</v>
      </c>
      <c r="C76" s="2" t="str">
        <f t="shared" si="7"/>
        <v>H1322</v>
      </c>
      <c r="D76" s="2" t="str">
        <f t="shared" si="8"/>
        <v/>
      </c>
      <c r="E76" s="2" t="str">
        <f t="shared" si="9"/>
        <v/>
      </c>
      <c r="F76" s="2" t="s">
        <v>215</v>
      </c>
      <c r="G76" s="2">
        <v>1</v>
      </c>
      <c r="H76" s="2">
        <v>11</v>
      </c>
      <c r="I76" t="s">
        <v>216</v>
      </c>
    </row>
    <row r="77" spans="1:9" x14ac:dyDescent="0.25">
      <c r="A77" s="2">
        <f t="shared" si="5"/>
        <v>1</v>
      </c>
      <c r="B77" s="2">
        <f t="shared" si="6"/>
        <v>140</v>
      </c>
      <c r="C77" s="2" t="str">
        <f t="shared" si="7"/>
        <v>H3639</v>
      </c>
      <c r="D77" s="2" t="str">
        <f t="shared" si="8"/>
        <v/>
      </c>
      <c r="E77" s="2" t="str">
        <f t="shared" si="9"/>
        <v/>
      </c>
      <c r="F77" s="2" t="s">
        <v>215</v>
      </c>
      <c r="G77" s="2">
        <v>2</v>
      </c>
      <c r="H77" s="2">
        <v>6</v>
      </c>
      <c r="I77" t="s">
        <v>217</v>
      </c>
    </row>
    <row r="78" spans="1:9" x14ac:dyDescent="0.25">
      <c r="A78" s="2">
        <f t="shared" si="5"/>
        <v>1</v>
      </c>
      <c r="B78" s="2">
        <f t="shared" si="6"/>
        <v>64</v>
      </c>
      <c r="C78" s="2" t="str">
        <f t="shared" si="7"/>
        <v>H955</v>
      </c>
      <c r="D78" s="2" t="str">
        <f t="shared" si="8"/>
        <v/>
      </c>
      <c r="E78" s="2" t="str">
        <f t="shared" si="9"/>
        <v/>
      </c>
      <c r="F78" s="2" t="s">
        <v>215</v>
      </c>
      <c r="G78" s="2">
        <v>7</v>
      </c>
      <c r="H78" s="2">
        <v>10</v>
      </c>
      <c r="I78" t="s">
        <v>218</v>
      </c>
    </row>
    <row r="79" spans="1:9" x14ac:dyDescent="0.25">
      <c r="A79" s="2">
        <f t="shared" si="5"/>
        <v>1</v>
      </c>
      <c r="B79" s="2">
        <f t="shared" si="6"/>
        <v>235</v>
      </c>
      <c r="C79" s="2" t="str">
        <f t="shared" si="7"/>
        <v>H7036</v>
      </c>
      <c r="D79" s="2" t="str">
        <f t="shared" si="8"/>
        <v/>
      </c>
      <c r="E79" s="2" t="str">
        <f t="shared" si="9"/>
        <v/>
      </c>
      <c r="F79" s="2" t="s">
        <v>219</v>
      </c>
      <c r="G79" s="2">
        <v>3</v>
      </c>
      <c r="H79" s="2">
        <v>5</v>
      </c>
      <c r="I79" t="s">
        <v>220</v>
      </c>
    </row>
    <row r="80" spans="1:9" x14ac:dyDescent="0.25">
      <c r="A80" s="2">
        <f t="shared" si="5"/>
        <v>1</v>
      </c>
      <c r="B80" s="2">
        <f t="shared" si="6"/>
        <v>28</v>
      </c>
      <c r="C80" s="2" t="str">
        <f t="shared" si="7"/>
        <v>H1322</v>
      </c>
      <c r="D80" s="2" t="str">
        <f t="shared" si="8"/>
        <v/>
      </c>
      <c r="E80" s="2" t="str">
        <f t="shared" si="9"/>
        <v/>
      </c>
      <c r="F80" s="2" t="s">
        <v>221</v>
      </c>
      <c r="G80" s="2">
        <v>2</v>
      </c>
      <c r="H80" s="2">
        <v>10</v>
      </c>
      <c r="I80" t="s">
        <v>222</v>
      </c>
    </row>
    <row r="81" spans="1:9" x14ac:dyDescent="0.25">
      <c r="A81" s="2">
        <f t="shared" si="5"/>
        <v>2</v>
      </c>
      <c r="B81" s="2">
        <f t="shared" si="6"/>
        <v>29</v>
      </c>
      <c r="C81" s="2" t="str">
        <f t="shared" si="7"/>
        <v>H7036</v>
      </c>
      <c r="D81" s="2">
        <f t="shared" si="8"/>
        <v>218</v>
      </c>
      <c r="E81" s="2" t="str">
        <f t="shared" si="9"/>
        <v>H7022</v>
      </c>
      <c r="F81" s="2" t="s">
        <v>221</v>
      </c>
      <c r="G81" s="2">
        <v>2</v>
      </c>
      <c r="H81" s="2">
        <v>16</v>
      </c>
      <c r="I81" t="s">
        <v>223</v>
      </c>
    </row>
    <row r="82" spans="1:9" x14ac:dyDescent="0.25">
      <c r="A82" s="2">
        <f t="shared" si="5"/>
        <v>1</v>
      </c>
      <c r="B82" s="2">
        <f t="shared" si="6"/>
        <v>250</v>
      </c>
      <c r="C82" s="2" t="str">
        <f t="shared" si="7"/>
        <v>H1322</v>
      </c>
      <c r="D82" s="2" t="str">
        <f t="shared" si="8"/>
        <v/>
      </c>
      <c r="E82" s="2" t="str">
        <f t="shared" si="9"/>
        <v/>
      </c>
      <c r="F82" s="2" t="s">
        <v>224</v>
      </c>
      <c r="G82" s="2">
        <v>3</v>
      </c>
      <c r="H82" s="2">
        <v>5</v>
      </c>
      <c r="I82" t="s">
        <v>225</v>
      </c>
    </row>
    <row r="83" spans="1:9" x14ac:dyDescent="0.25">
      <c r="A83" s="2">
        <f t="shared" si="5"/>
        <v>1</v>
      </c>
      <c r="B83" s="2">
        <f t="shared" si="6"/>
        <v>281</v>
      </c>
      <c r="C83" s="2" t="str">
        <f t="shared" si="7"/>
        <v>H1322</v>
      </c>
      <c r="D83" s="2" t="str">
        <f t="shared" si="8"/>
        <v/>
      </c>
      <c r="E83" s="2" t="str">
        <f t="shared" si="9"/>
        <v/>
      </c>
      <c r="F83" s="2" t="s">
        <v>224</v>
      </c>
      <c r="G83" s="2">
        <v>3</v>
      </c>
      <c r="H83" s="2">
        <v>19</v>
      </c>
      <c r="I83" t="s">
        <v>226</v>
      </c>
    </row>
    <row r="84" spans="1:9" x14ac:dyDescent="0.25">
      <c r="A84" s="2">
        <f t="shared" si="5"/>
        <v>1</v>
      </c>
      <c r="B84" s="2">
        <f t="shared" si="6"/>
        <v>197</v>
      </c>
      <c r="C84" s="2" t="str">
        <f t="shared" si="7"/>
        <v>G152</v>
      </c>
      <c r="D84" s="2" t="str">
        <f t="shared" si="8"/>
        <v/>
      </c>
      <c r="E84" s="2" t="str">
        <f t="shared" si="9"/>
        <v/>
      </c>
      <c r="F84" s="2" t="s">
        <v>227</v>
      </c>
      <c r="G84" s="2">
        <v>14</v>
      </c>
      <c r="H84" s="2">
        <v>9</v>
      </c>
      <c r="I84" t="s">
        <v>228</v>
      </c>
    </row>
    <row r="85" spans="1:9" x14ac:dyDescent="0.25">
      <c r="A85" s="2">
        <f t="shared" si="5"/>
        <v>1</v>
      </c>
      <c r="B85" s="2">
        <f t="shared" si="6"/>
        <v>165</v>
      </c>
      <c r="C85" s="2" t="str">
        <f t="shared" si="7"/>
        <v>G818</v>
      </c>
      <c r="D85" s="2" t="str">
        <f t="shared" si="8"/>
        <v/>
      </c>
      <c r="E85" s="2" t="str">
        <f t="shared" si="9"/>
        <v/>
      </c>
      <c r="F85" s="2" t="s">
        <v>229</v>
      </c>
      <c r="G85" s="2">
        <v>5</v>
      </c>
      <c r="H85" s="2">
        <v>41</v>
      </c>
      <c r="I85" t="s">
        <v>230</v>
      </c>
    </row>
    <row r="86" spans="1:9" x14ac:dyDescent="0.25">
      <c r="A86" s="2">
        <f t="shared" si="5"/>
        <v>1</v>
      </c>
      <c r="B86" s="2">
        <f t="shared" si="6"/>
        <v>50</v>
      </c>
      <c r="C86" s="2" t="str">
        <f t="shared" si="7"/>
        <v>G1788</v>
      </c>
      <c r="D86" s="2" t="str">
        <f t="shared" si="8"/>
        <v/>
      </c>
      <c r="E86" s="2" t="str">
        <f t="shared" si="9"/>
        <v/>
      </c>
      <c r="F86" s="2" t="s">
        <v>231</v>
      </c>
      <c r="G86" s="2">
        <v>4</v>
      </c>
      <c r="H86" s="2">
        <v>14</v>
      </c>
      <c r="I86" t="s">
        <v>232</v>
      </c>
    </row>
    <row r="87" spans="1:9" x14ac:dyDescent="0.25">
      <c r="A87" s="2">
        <f t="shared" si="5"/>
        <v>1</v>
      </c>
      <c r="B87" s="2">
        <f t="shared" si="6"/>
        <v>31</v>
      </c>
      <c r="C87" s="2" t="str">
        <f t="shared" si="7"/>
        <v>G4314</v>
      </c>
      <c r="D87" s="2" t="str">
        <f t="shared" si="8"/>
        <v/>
      </c>
      <c r="E87" s="2" t="str">
        <f t="shared" si="9"/>
        <v/>
      </c>
      <c r="F87" s="2" t="s">
        <v>231</v>
      </c>
      <c r="G87" s="2">
        <v>6</v>
      </c>
      <c r="H87" s="2">
        <v>5</v>
      </c>
      <c r="I87" t="s">
        <v>233</v>
      </c>
    </row>
    <row r="88" spans="1:9" x14ac:dyDescent="0.25">
      <c r="A88" s="2">
        <f t="shared" si="5"/>
        <v>1</v>
      </c>
      <c r="B88" s="2">
        <f t="shared" si="6"/>
        <v>149</v>
      </c>
      <c r="C88" s="2" t="str">
        <f t="shared" si="7"/>
        <v>G149</v>
      </c>
      <c r="D88" s="2" t="str">
        <f t="shared" si="8"/>
        <v/>
      </c>
      <c r="E88" s="2" t="str">
        <f t="shared" si="9"/>
        <v/>
      </c>
      <c r="F88" s="2" t="s">
        <v>231</v>
      </c>
      <c r="G88" s="2">
        <v>11</v>
      </c>
      <c r="H88" s="2">
        <v>6</v>
      </c>
      <c r="I88" t="s">
        <v>234</v>
      </c>
    </row>
    <row r="89" spans="1:9" x14ac:dyDescent="0.25">
      <c r="A89" s="2">
        <f t="shared" si="5"/>
        <v>1</v>
      </c>
      <c r="B89" s="2">
        <f t="shared" si="6"/>
        <v>161</v>
      </c>
      <c r="C89" s="2" t="str">
        <f t="shared" si="7"/>
        <v>G819</v>
      </c>
      <c r="D89" s="2" t="str">
        <f t="shared" si="8"/>
        <v/>
      </c>
      <c r="E89" s="2" t="str">
        <f t="shared" si="9"/>
        <v/>
      </c>
      <c r="F89" s="2" t="s">
        <v>231</v>
      </c>
      <c r="G89" s="2">
        <v>11</v>
      </c>
      <c r="H89" s="2">
        <v>14</v>
      </c>
      <c r="I89" t="s">
        <v>235</v>
      </c>
    </row>
    <row r="90" spans="1:9" x14ac:dyDescent="0.25">
      <c r="A90" s="2">
        <f t="shared" si="5"/>
        <v>1</v>
      </c>
      <c r="B90" s="2">
        <f t="shared" si="6"/>
        <v>178</v>
      </c>
      <c r="C90" s="2" t="str">
        <f t="shared" si="7"/>
        <v>G2617</v>
      </c>
      <c r="D90" s="2" t="str">
        <f t="shared" si="8"/>
        <v/>
      </c>
      <c r="E90" s="2" t="str">
        <f t="shared" si="9"/>
        <v/>
      </c>
      <c r="F90" s="2" t="s">
        <v>231</v>
      </c>
      <c r="G90" s="2">
        <v>11</v>
      </c>
      <c r="H90" s="2">
        <v>22</v>
      </c>
      <c r="I90" t="s">
        <v>236</v>
      </c>
    </row>
    <row r="91" spans="1:9" x14ac:dyDescent="0.25">
      <c r="A91" s="2">
        <f t="shared" si="5"/>
        <v>1</v>
      </c>
      <c r="B91" s="2">
        <f t="shared" si="6"/>
        <v>167</v>
      </c>
      <c r="C91" s="2" t="str">
        <f t="shared" si="7"/>
        <v>G149</v>
      </c>
      <c r="D91" s="2" t="str">
        <f t="shared" si="8"/>
        <v/>
      </c>
      <c r="E91" s="2" t="str">
        <f t="shared" si="9"/>
        <v/>
      </c>
      <c r="F91" s="2" t="s">
        <v>231</v>
      </c>
      <c r="G91" s="2">
        <v>14</v>
      </c>
      <c r="H91" s="2">
        <v>35</v>
      </c>
      <c r="I91" t="s">
        <v>237</v>
      </c>
    </row>
    <row r="92" spans="1:9" x14ac:dyDescent="0.25">
      <c r="A92" s="2">
        <f t="shared" si="5"/>
        <v>1</v>
      </c>
      <c r="B92" s="2">
        <f t="shared" si="6"/>
        <v>189</v>
      </c>
      <c r="C92" s="2" t="str">
        <f t="shared" si="7"/>
        <v>G1791</v>
      </c>
      <c r="D92" s="2" t="str">
        <f t="shared" si="8"/>
        <v/>
      </c>
      <c r="E92" s="2" t="str">
        <f t="shared" si="9"/>
        <v/>
      </c>
      <c r="F92" s="2" t="s">
        <v>231</v>
      </c>
      <c r="G92" s="2">
        <v>15</v>
      </c>
      <c r="H92" s="2">
        <v>34</v>
      </c>
      <c r="I92" t="s">
        <v>238</v>
      </c>
    </row>
    <row r="93" spans="1:9" x14ac:dyDescent="0.25">
      <c r="A93" s="2">
        <f t="shared" si="5"/>
        <v>1</v>
      </c>
      <c r="B93" s="2">
        <f t="shared" si="6"/>
        <v>27</v>
      </c>
      <c r="C93" s="2" t="str">
        <f t="shared" si="7"/>
        <v>G149</v>
      </c>
      <c r="D93" s="2" t="str">
        <f t="shared" si="8"/>
        <v/>
      </c>
      <c r="E93" s="2" t="str">
        <f t="shared" si="9"/>
        <v/>
      </c>
      <c r="F93" s="2" t="s">
        <v>239</v>
      </c>
      <c r="G93" s="2">
        <v>5</v>
      </c>
      <c r="H93" s="2">
        <v>12</v>
      </c>
      <c r="I93" t="s">
        <v>240</v>
      </c>
    </row>
    <row r="94" spans="1:9" x14ac:dyDescent="0.25">
      <c r="A94" s="2">
        <f t="shared" si="5"/>
        <v>1</v>
      </c>
      <c r="B94" s="2">
        <f t="shared" si="6"/>
        <v>157</v>
      </c>
      <c r="C94" s="2" t="str">
        <f t="shared" si="7"/>
        <v>G152</v>
      </c>
      <c r="D94" s="2" t="str">
        <f t="shared" si="8"/>
        <v/>
      </c>
      <c r="E94" s="2" t="str">
        <f t="shared" si="9"/>
        <v/>
      </c>
      <c r="F94" s="2" t="s">
        <v>241</v>
      </c>
      <c r="G94" s="2">
        <v>3</v>
      </c>
      <c r="H94" s="2">
        <v>19</v>
      </c>
      <c r="I94" t="s">
        <v>242</v>
      </c>
    </row>
    <row r="95" spans="1:9" x14ac:dyDescent="0.25">
      <c r="A95" s="2">
        <f t="shared" si="5"/>
        <v>1</v>
      </c>
      <c r="B95" s="2">
        <f t="shared" si="6"/>
        <v>226</v>
      </c>
      <c r="C95" s="2" t="str">
        <f t="shared" si="7"/>
        <v>G3856</v>
      </c>
      <c r="D95" s="2" t="str">
        <f t="shared" si="8"/>
        <v/>
      </c>
      <c r="E95" s="2" t="str">
        <f t="shared" si="9"/>
        <v/>
      </c>
      <c r="F95" s="2" t="s">
        <v>243</v>
      </c>
      <c r="G95" s="2">
        <v>6</v>
      </c>
      <c r="H95" s="2">
        <v>6</v>
      </c>
      <c r="I95" t="s">
        <v>244</v>
      </c>
    </row>
    <row r="96" spans="1:9" x14ac:dyDescent="0.25">
      <c r="A96" s="2">
        <f t="shared" si="5"/>
        <v>1</v>
      </c>
      <c r="B96" s="2">
        <f t="shared" si="6"/>
        <v>234</v>
      </c>
      <c r="C96" s="2" t="str">
        <f t="shared" si="7"/>
        <v>G152</v>
      </c>
      <c r="D96" s="2" t="str">
        <f t="shared" si="8"/>
        <v/>
      </c>
      <c r="E96" s="2" t="str">
        <f t="shared" si="9"/>
        <v/>
      </c>
      <c r="F96" s="2" t="s">
        <v>243</v>
      </c>
      <c r="G96" s="2">
        <v>12</v>
      </c>
      <c r="H96" s="2">
        <v>2</v>
      </c>
      <c r="I96" t="s">
        <v>245</v>
      </c>
    </row>
    <row r="97" spans="1:9" x14ac:dyDescent="0.25">
      <c r="A97" s="2">
        <f t="shared" si="5"/>
        <v>1</v>
      </c>
      <c r="B97" s="2">
        <f t="shared" si="6"/>
        <v>81</v>
      </c>
      <c r="C97" s="2" t="str">
        <f t="shared" si="7"/>
        <v>G152</v>
      </c>
      <c r="D97" s="2" t="str">
        <f t="shared" si="8"/>
        <v/>
      </c>
      <c r="E97" s="2" t="str">
        <f t="shared" si="9"/>
        <v/>
      </c>
      <c r="F97" s="2" t="s">
        <v>246</v>
      </c>
      <c r="G97" s="2">
        <v>1</v>
      </c>
      <c r="H97" s="2">
        <v>13</v>
      </c>
      <c r="I97" t="s">
        <v>247</v>
      </c>
    </row>
    <row r="98" spans="1:9" x14ac:dyDescent="0.25">
      <c r="A98" s="2">
        <f t="shared" si="5"/>
        <v>1</v>
      </c>
      <c r="B98" s="2">
        <f t="shared" si="6"/>
        <v>259</v>
      </c>
      <c r="C98" s="2" t="str">
        <f t="shared" si="7"/>
        <v>G152</v>
      </c>
      <c r="D98" s="2" t="str">
        <f t="shared" si="8"/>
        <v/>
      </c>
      <c r="E98" s="2" t="str">
        <f t="shared" si="9"/>
        <v/>
      </c>
      <c r="F98" s="2" t="s">
        <v>248</v>
      </c>
      <c r="G98" s="2">
        <v>3</v>
      </c>
      <c r="H98" s="2">
        <v>18</v>
      </c>
      <c r="I98" t="s">
        <v>249</v>
      </c>
    </row>
    <row r="99" spans="1:9" x14ac:dyDescent="0.25">
      <c r="A99" s="2">
        <f t="shared" si="5"/>
        <v>1</v>
      </c>
      <c r="B99" s="2">
        <f t="shared" si="6"/>
        <v>231</v>
      </c>
      <c r="C99" s="2" t="str">
        <f t="shared" si="7"/>
        <v>G808</v>
      </c>
      <c r="D99" s="2" t="str">
        <f t="shared" si="8"/>
        <v/>
      </c>
      <c r="E99" s="2" t="str">
        <f t="shared" si="9"/>
        <v/>
      </c>
      <c r="F99" s="2" t="s">
        <v>248</v>
      </c>
      <c r="G99" s="2">
        <v>16</v>
      </c>
      <c r="H99" s="2">
        <v>15</v>
      </c>
      <c r="I99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A1B0-2113-4F07-916C-CB54BB388F22}">
  <dimension ref="A1:AA29"/>
  <sheetViews>
    <sheetView showGridLines="0" zoomScale="80" zoomScaleNormal="80" workbookViewId="0">
      <selection activeCell="W29" sqref="W29"/>
    </sheetView>
  </sheetViews>
  <sheetFormatPr defaultRowHeight="15" x14ac:dyDescent="0.25"/>
  <cols>
    <col min="1" max="24" width="6.28515625" customWidth="1"/>
    <col min="25" max="25" width="5.42578125" customWidth="1"/>
    <col min="26" max="26" width="5" customWidth="1"/>
  </cols>
  <sheetData>
    <row r="1" spans="1:27" x14ac:dyDescent="0.25">
      <c r="A1" s="5">
        <f>SUMIFS(Scripture!$A:$A,Scripture!$C:$C,EDA!A$27,Scripture!$F:$F,EDA!$Y1) + SUMIFS(Scripture!$A:$A,Scripture!$E:$E,EDA!A$27,Scripture!$F:$F,EDA!$Y1)</f>
        <v>0</v>
      </c>
      <c r="B1" s="5">
        <f>SUMIFS(Scripture!$A:$A,Scripture!$C:$C,EDA!B$27,Scripture!$F:$F,EDA!$Y1) + SUMIFS(Scripture!$A:$A,Scripture!$E:$E,EDA!B$27,Scripture!$F:$F,EDA!$Y1)</f>
        <v>0</v>
      </c>
      <c r="C1" s="5">
        <f>SUMIFS(Scripture!$A:$A,Scripture!$C:$C,EDA!C$27,Scripture!$F:$F,EDA!$Y1) + SUMIFS(Scripture!$A:$A,Scripture!$E:$E,EDA!C$27,Scripture!$F:$F,EDA!$Y1)</f>
        <v>0</v>
      </c>
      <c r="D1" s="5">
        <f>SUMIFS(Scripture!$A:$A,Scripture!$C:$C,EDA!D$27,Scripture!$F:$F,EDA!$Y1) + SUMIFS(Scripture!$A:$A,Scripture!$E:$E,EDA!D$27,Scripture!$F:$F,EDA!$Y1)</f>
        <v>0</v>
      </c>
      <c r="E1" s="5">
        <f>SUMIFS(Scripture!$A:$A,Scripture!$C:$C,EDA!E$27,Scripture!$F:$F,EDA!$Y1) + SUMIFS(Scripture!$A:$A,Scripture!$E:$E,EDA!E$27,Scripture!$F:$F,EDA!$Y1)</f>
        <v>0</v>
      </c>
      <c r="F1" s="5">
        <f>SUMIFS(Scripture!$A:$A,Scripture!$C:$C,EDA!F$27,Scripture!$F:$F,EDA!$Y1) + SUMIFS(Scripture!$A:$A,Scripture!$E:$E,EDA!F$27,Scripture!$F:$F,EDA!$Y1)</f>
        <v>0</v>
      </c>
      <c r="G1" s="5">
        <f>SUMIFS(Scripture!$A:$A,Scripture!$C:$C,EDA!G$27,Scripture!$F:$F,EDA!$Y1) + SUMIFS(Scripture!$A:$A,Scripture!$E:$E,EDA!G$27,Scripture!$F:$F,EDA!$Y1)</f>
        <v>0</v>
      </c>
      <c r="H1" s="5">
        <f>SUMIFS(Scripture!$A:$A,Scripture!$C:$C,EDA!H$27,Scripture!$F:$F,EDA!$Y1) + SUMIFS(Scripture!$A:$A,Scripture!$E:$E,EDA!H$27,Scripture!$F:$F,EDA!$Y1)</f>
        <v>0</v>
      </c>
      <c r="I1" s="5">
        <f>SUMIFS(Scripture!$A:$A,Scripture!$C:$C,EDA!I$27,Scripture!$F:$F,EDA!$Y1) + SUMIFS(Scripture!$A:$A,Scripture!$E:$E,EDA!I$27,Scripture!$F:$F,EDA!$Y1)</f>
        <v>0</v>
      </c>
      <c r="J1" s="5">
        <f>SUMIFS(Scripture!$A:$A,Scripture!$C:$C,EDA!J$27,Scripture!$F:$F,EDA!$Y1) + SUMIFS(Scripture!$A:$A,Scripture!$E:$E,EDA!J$27,Scripture!$F:$F,EDA!$Y1)</f>
        <v>0</v>
      </c>
      <c r="K1" s="5">
        <f>SUMIFS(Scripture!$A:$A,Scripture!$C:$C,EDA!K$27,Scripture!$F:$F,EDA!$Y1) + SUMIFS(Scripture!$A:$A,Scripture!$E:$E,EDA!K$27,Scripture!$F:$F,EDA!$Y1)</f>
        <v>0</v>
      </c>
      <c r="L1" s="5">
        <f>SUMIFS(Scripture!$A:$A,Scripture!$C:$C,EDA!L$27,Scripture!$F:$F,EDA!$Y1) + SUMIFS(Scripture!$A:$A,Scripture!$E:$E,EDA!L$27,Scripture!$F:$F,EDA!$Y1)</f>
        <v>0</v>
      </c>
      <c r="M1" s="5">
        <f>SUMIFS(Scripture!$A:$A,Scripture!$C:$C,EDA!M$27,Scripture!$F:$F,EDA!$Y1) + SUMIFS(Scripture!$A:$A,Scripture!$E:$E,EDA!M$27,Scripture!$F:$F,EDA!$Y1)</f>
        <v>0</v>
      </c>
      <c r="N1" s="5">
        <f>SUMIFS(Scripture!$A:$A,Scripture!$C:$C,EDA!N$27,Scripture!$F:$F,EDA!$Y1) + SUMIFS(Scripture!$A:$A,Scripture!$E:$E,EDA!N$27,Scripture!$F:$F,EDA!$Y1)</f>
        <v>0</v>
      </c>
      <c r="O1" s="5">
        <f>SUMIFS(Scripture!$A:$A,Scripture!$C:$C,EDA!O$27,Scripture!$F:$F,EDA!$Y1) + SUMIFS(Scripture!$A:$A,Scripture!$E:$E,EDA!O$27,Scripture!$F:$F,EDA!$Y1)</f>
        <v>1</v>
      </c>
      <c r="P1" s="5">
        <f>SUMIFS(Scripture!$A:$A,Scripture!$C:$C,EDA!P$27,Scripture!$F:$F,EDA!$Y1) + SUMIFS(Scripture!$A:$A,Scripture!$E:$E,EDA!P$27,Scripture!$F:$F,EDA!$Y1)</f>
        <v>0</v>
      </c>
      <c r="Q1" s="5">
        <f>SUMIFS(Scripture!$A:$A,Scripture!$C:$C,EDA!Q$27,Scripture!$F:$F,EDA!$Y1) + SUMIFS(Scripture!$A:$A,Scripture!$E:$E,EDA!Q$27,Scripture!$F:$F,EDA!$Y1)</f>
        <v>0</v>
      </c>
      <c r="R1" s="5">
        <f>SUMIFS(Scripture!$A:$A,Scripture!$C:$C,EDA!R$27,Scripture!$F:$F,EDA!$Y1) + SUMIFS(Scripture!$A:$A,Scripture!$E:$E,EDA!R$27,Scripture!$F:$F,EDA!$Y1)</f>
        <v>0</v>
      </c>
      <c r="S1" s="5">
        <f>SUMIFS(Scripture!$A:$A,Scripture!$C:$C,EDA!S$27,Scripture!$F:$F,EDA!$Y1) + SUMIFS(Scripture!$A:$A,Scripture!$E:$E,EDA!S$27,Scripture!$F:$F,EDA!$Y1)</f>
        <v>0</v>
      </c>
      <c r="T1" s="5">
        <f>SUMIFS(Scripture!$A:$A,Scripture!$C:$C,EDA!T$27,Scripture!$F:$F,EDA!$Y1) + SUMIFS(Scripture!$A:$A,Scripture!$E:$E,EDA!T$27,Scripture!$F:$F,EDA!$Y1)</f>
        <v>0</v>
      </c>
      <c r="U1" s="5">
        <f>SUMIFS(Scripture!$A:$A,Scripture!$C:$C,EDA!U$27,Scripture!$F:$F,EDA!$Y1) + SUMIFS(Scripture!$A:$A,Scripture!$E:$E,EDA!U$27,Scripture!$F:$F,EDA!$Y1)</f>
        <v>0</v>
      </c>
      <c r="V1" s="5">
        <f>SUMIFS(Scripture!$A:$A,Scripture!$C:$C,EDA!V$27,Scripture!$F:$F,EDA!$Y1) + SUMIFS(Scripture!$A:$A,Scripture!$E:$E,EDA!V$27,Scripture!$F:$F,EDA!$Y1)</f>
        <v>0</v>
      </c>
      <c r="W1" s="5">
        <f>SUMIFS(Scripture!$A:$A,Scripture!$C:$C,EDA!W$27,Scripture!$F:$F,EDA!$Y1) + SUMIFS(Scripture!$A:$A,Scripture!$E:$E,EDA!W$27,Scripture!$F:$F,EDA!$Y1)</f>
        <v>0</v>
      </c>
      <c r="X1" s="5">
        <f>SUMIFS(Scripture!$A:$A,Scripture!$C:$C,EDA!X$27,Scripture!$F:$F,EDA!$Y1) + SUMIFS(Scripture!$A:$A,Scripture!$E:$E,EDA!X$27,Scripture!$F:$F,EDA!$Y1)</f>
        <v>0</v>
      </c>
      <c r="Y1" s="2" t="s">
        <v>127</v>
      </c>
      <c r="Z1" s="2">
        <f>SUM(A1:X1)</f>
        <v>1</v>
      </c>
      <c r="AA1" s="3" t="str">
        <f>REPT("|",Z1*2)</f>
        <v>||</v>
      </c>
    </row>
    <row r="2" spans="1:27" x14ac:dyDescent="0.25">
      <c r="A2" s="5">
        <f>SUMIFS(Scripture!$A:$A,Scripture!$C:$C,EDA!A$27,Scripture!$F:$F,EDA!$Y2) + SUMIFS(Scripture!$A:$A,Scripture!$E:$E,EDA!A$27,Scripture!$F:$F,EDA!$Y2)</f>
        <v>0</v>
      </c>
      <c r="B2" s="5">
        <f>SUMIFS(Scripture!$A:$A,Scripture!$C:$C,EDA!B$27,Scripture!$F:$F,EDA!$Y2) + SUMIFS(Scripture!$A:$A,Scripture!$E:$E,EDA!B$27,Scripture!$F:$F,EDA!$Y2)</f>
        <v>0</v>
      </c>
      <c r="C2" s="5">
        <f>SUMIFS(Scripture!$A:$A,Scripture!$C:$C,EDA!C$27,Scripture!$F:$F,EDA!$Y2) + SUMIFS(Scripture!$A:$A,Scripture!$E:$E,EDA!C$27,Scripture!$F:$F,EDA!$Y2)</f>
        <v>0</v>
      </c>
      <c r="D2" s="5">
        <f>SUMIFS(Scripture!$A:$A,Scripture!$C:$C,EDA!D$27,Scripture!$F:$F,EDA!$Y2) + SUMIFS(Scripture!$A:$A,Scripture!$E:$E,EDA!D$27,Scripture!$F:$F,EDA!$Y2)</f>
        <v>0</v>
      </c>
      <c r="E2" s="5">
        <f>SUMIFS(Scripture!$A:$A,Scripture!$C:$C,EDA!E$27,Scripture!$F:$F,EDA!$Y2) + SUMIFS(Scripture!$A:$A,Scripture!$E:$E,EDA!E$27,Scripture!$F:$F,EDA!$Y2)</f>
        <v>0</v>
      </c>
      <c r="F2" s="5">
        <f>SUMIFS(Scripture!$A:$A,Scripture!$C:$C,EDA!F$27,Scripture!$F:$F,EDA!$Y2) + SUMIFS(Scripture!$A:$A,Scripture!$E:$E,EDA!F$27,Scripture!$F:$F,EDA!$Y2)</f>
        <v>0</v>
      </c>
      <c r="G2" s="5">
        <f>SUMIFS(Scripture!$A:$A,Scripture!$C:$C,EDA!G$27,Scripture!$F:$F,EDA!$Y2) + SUMIFS(Scripture!$A:$A,Scripture!$E:$E,EDA!G$27,Scripture!$F:$F,EDA!$Y2)</f>
        <v>0</v>
      </c>
      <c r="H2" s="5">
        <f>SUMIFS(Scripture!$A:$A,Scripture!$C:$C,EDA!H$27,Scripture!$F:$F,EDA!$Y2) + SUMIFS(Scripture!$A:$A,Scripture!$E:$E,EDA!H$27,Scripture!$F:$F,EDA!$Y2)</f>
        <v>0</v>
      </c>
      <c r="I2" s="5">
        <f>SUMIFS(Scripture!$A:$A,Scripture!$C:$C,EDA!I$27,Scripture!$F:$F,EDA!$Y2) + SUMIFS(Scripture!$A:$A,Scripture!$E:$E,EDA!I$27,Scripture!$F:$F,EDA!$Y2)</f>
        <v>1</v>
      </c>
      <c r="J2" s="5">
        <f>SUMIFS(Scripture!$A:$A,Scripture!$C:$C,EDA!J$27,Scripture!$F:$F,EDA!$Y2) + SUMIFS(Scripture!$A:$A,Scripture!$E:$E,EDA!J$27,Scripture!$F:$F,EDA!$Y2)</f>
        <v>0</v>
      </c>
      <c r="K2" s="5">
        <f>SUMIFS(Scripture!$A:$A,Scripture!$C:$C,EDA!K$27,Scripture!$F:$F,EDA!$Y2) + SUMIFS(Scripture!$A:$A,Scripture!$E:$E,EDA!K$27,Scripture!$F:$F,EDA!$Y2)</f>
        <v>0</v>
      </c>
      <c r="L2" s="5">
        <f>SUMIFS(Scripture!$A:$A,Scripture!$C:$C,EDA!L$27,Scripture!$F:$F,EDA!$Y2) + SUMIFS(Scripture!$A:$A,Scripture!$E:$E,EDA!L$27,Scripture!$F:$F,EDA!$Y2)</f>
        <v>0</v>
      </c>
      <c r="M2" s="5">
        <f>SUMIFS(Scripture!$A:$A,Scripture!$C:$C,EDA!M$27,Scripture!$F:$F,EDA!$Y2) + SUMIFS(Scripture!$A:$A,Scripture!$E:$E,EDA!M$27,Scripture!$F:$F,EDA!$Y2)</f>
        <v>0</v>
      </c>
      <c r="N2" s="5">
        <f>SUMIFS(Scripture!$A:$A,Scripture!$C:$C,EDA!N$27,Scripture!$F:$F,EDA!$Y2) + SUMIFS(Scripture!$A:$A,Scripture!$E:$E,EDA!N$27,Scripture!$F:$F,EDA!$Y2)</f>
        <v>0</v>
      </c>
      <c r="O2" s="5">
        <f>SUMIFS(Scripture!$A:$A,Scripture!$C:$C,EDA!O$27,Scripture!$F:$F,EDA!$Y2) + SUMIFS(Scripture!$A:$A,Scripture!$E:$E,EDA!O$27,Scripture!$F:$F,EDA!$Y2)</f>
        <v>0</v>
      </c>
      <c r="P2" s="5">
        <f>SUMIFS(Scripture!$A:$A,Scripture!$C:$C,EDA!P$27,Scripture!$F:$F,EDA!$Y2) + SUMIFS(Scripture!$A:$A,Scripture!$E:$E,EDA!P$27,Scripture!$F:$F,EDA!$Y2)</f>
        <v>0</v>
      </c>
      <c r="Q2" s="5">
        <f>SUMIFS(Scripture!$A:$A,Scripture!$C:$C,EDA!Q$27,Scripture!$F:$F,EDA!$Y2) + SUMIFS(Scripture!$A:$A,Scripture!$E:$E,EDA!Q$27,Scripture!$F:$F,EDA!$Y2)</f>
        <v>0</v>
      </c>
      <c r="R2" s="5">
        <f>SUMIFS(Scripture!$A:$A,Scripture!$C:$C,EDA!R$27,Scripture!$F:$F,EDA!$Y2) + SUMIFS(Scripture!$A:$A,Scripture!$E:$E,EDA!R$27,Scripture!$F:$F,EDA!$Y2)</f>
        <v>0</v>
      </c>
      <c r="S2" s="5">
        <f>SUMIFS(Scripture!$A:$A,Scripture!$C:$C,EDA!S$27,Scripture!$F:$F,EDA!$Y2) + SUMIFS(Scripture!$A:$A,Scripture!$E:$E,EDA!S$27,Scripture!$F:$F,EDA!$Y2)</f>
        <v>0</v>
      </c>
      <c r="T2" s="5">
        <f>SUMIFS(Scripture!$A:$A,Scripture!$C:$C,EDA!T$27,Scripture!$F:$F,EDA!$Y2) + SUMIFS(Scripture!$A:$A,Scripture!$E:$E,EDA!T$27,Scripture!$F:$F,EDA!$Y2)</f>
        <v>0</v>
      </c>
      <c r="U2" s="5">
        <f>SUMIFS(Scripture!$A:$A,Scripture!$C:$C,EDA!U$27,Scripture!$F:$F,EDA!$Y2) + SUMIFS(Scripture!$A:$A,Scripture!$E:$E,EDA!U$27,Scripture!$F:$F,EDA!$Y2)</f>
        <v>0</v>
      </c>
      <c r="V2" s="5">
        <f>SUMIFS(Scripture!$A:$A,Scripture!$C:$C,EDA!V$27,Scripture!$F:$F,EDA!$Y2) + SUMIFS(Scripture!$A:$A,Scripture!$E:$E,EDA!V$27,Scripture!$F:$F,EDA!$Y2)</f>
        <v>0</v>
      </c>
      <c r="W2" s="5">
        <f>SUMIFS(Scripture!$A:$A,Scripture!$C:$C,EDA!W$27,Scripture!$F:$F,EDA!$Y2) + SUMIFS(Scripture!$A:$A,Scripture!$E:$E,EDA!W$27,Scripture!$F:$F,EDA!$Y2)</f>
        <v>0</v>
      </c>
      <c r="X2" s="5">
        <f>SUMIFS(Scripture!$A:$A,Scripture!$C:$C,EDA!X$27,Scripture!$F:$F,EDA!$Y2) + SUMIFS(Scripture!$A:$A,Scripture!$E:$E,EDA!X$27,Scripture!$F:$F,EDA!$Y2)</f>
        <v>0</v>
      </c>
      <c r="Y2" s="2" t="s">
        <v>129</v>
      </c>
      <c r="Z2" s="2">
        <f>SUM(A2:X2)</f>
        <v>1</v>
      </c>
      <c r="AA2" s="3" t="str">
        <f t="shared" ref="AA2:AA26" si="0">REPT("|",Z2*2)</f>
        <v>||</v>
      </c>
    </row>
    <row r="3" spans="1:27" x14ac:dyDescent="0.25">
      <c r="A3" s="5">
        <f>SUMIFS(Scripture!$A:$A,Scripture!$C:$C,EDA!A$27,Scripture!$F:$F,EDA!$Y3) + SUMIFS(Scripture!$A:$A,Scripture!$E:$E,EDA!A$27,Scripture!$F:$F,EDA!$Y3)</f>
        <v>0</v>
      </c>
      <c r="B3" s="5">
        <f>SUMIFS(Scripture!$A:$A,Scripture!$C:$C,EDA!B$27,Scripture!$F:$F,EDA!$Y3) + SUMIFS(Scripture!$A:$A,Scripture!$E:$E,EDA!B$27,Scripture!$F:$F,EDA!$Y3)</f>
        <v>0</v>
      </c>
      <c r="C3" s="5">
        <f>SUMIFS(Scripture!$A:$A,Scripture!$C:$C,EDA!C$27,Scripture!$F:$F,EDA!$Y3) + SUMIFS(Scripture!$A:$A,Scripture!$E:$E,EDA!C$27,Scripture!$F:$F,EDA!$Y3)</f>
        <v>0</v>
      </c>
      <c r="D3" s="5">
        <f>SUMIFS(Scripture!$A:$A,Scripture!$C:$C,EDA!D$27,Scripture!$F:$F,EDA!$Y3) + SUMIFS(Scripture!$A:$A,Scripture!$E:$E,EDA!D$27,Scripture!$F:$F,EDA!$Y3)</f>
        <v>0</v>
      </c>
      <c r="E3" s="5">
        <f>SUMIFS(Scripture!$A:$A,Scripture!$C:$C,EDA!E$27,Scripture!$F:$F,EDA!$Y3) + SUMIFS(Scripture!$A:$A,Scripture!$E:$E,EDA!E$27,Scripture!$F:$F,EDA!$Y3)</f>
        <v>0</v>
      </c>
      <c r="F3" s="5">
        <f>SUMIFS(Scripture!$A:$A,Scripture!$C:$C,EDA!F$27,Scripture!$F:$F,EDA!$Y3) + SUMIFS(Scripture!$A:$A,Scripture!$E:$E,EDA!F$27,Scripture!$F:$F,EDA!$Y3)</f>
        <v>0</v>
      </c>
      <c r="G3" s="5">
        <f>SUMIFS(Scripture!$A:$A,Scripture!$C:$C,EDA!G$27,Scripture!$F:$F,EDA!$Y3) + SUMIFS(Scripture!$A:$A,Scripture!$E:$E,EDA!G$27,Scripture!$F:$F,EDA!$Y3)</f>
        <v>0</v>
      </c>
      <c r="H3" s="5">
        <f>SUMIFS(Scripture!$A:$A,Scripture!$C:$C,EDA!H$27,Scripture!$F:$F,EDA!$Y3) + SUMIFS(Scripture!$A:$A,Scripture!$E:$E,EDA!H$27,Scripture!$F:$F,EDA!$Y3)</f>
        <v>0</v>
      </c>
      <c r="I3" s="5">
        <f>SUMIFS(Scripture!$A:$A,Scripture!$C:$C,EDA!I$27,Scripture!$F:$F,EDA!$Y3) + SUMIFS(Scripture!$A:$A,Scripture!$E:$E,EDA!I$27,Scripture!$F:$F,EDA!$Y3)</f>
        <v>1</v>
      </c>
      <c r="J3" s="5">
        <f>SUMIFS(Scripture!$A:$A,Scripture!$C:$C,EDA!J$27,Scripture!$F:$F,EDA!$Y3) + SUMIFS(Scripture!$A:$A,Scripture!$E:$E,EDA!J$27,Scripture!$F:$F,EDA!$Y3)</f>
        <v>0</v>
      </c>
      <c r="K3" s="5">
        <f>SUMIFS(Scripture!$A:$A,Scripture!$C:$C,EDA!K$27,Scripture!$F:$F,EDA!$Y3) + SUMIFS(Scripture!$A:$A,Scripture!$E:$E,EDA!K$27,Scripture!$F:$F,EDA!$Y3)</f>
        <v>0</v>
      </c>
      <c r="L3" s="5">
        <f>SUMIFS(Scripture!$A:$A,Scripture!$C:$C,EDA!L$27,Scripture!$F:$F,EDA!$Y3) + SUMIFS(Scripture!$A:$A,Scripture!$E:$E,EDA!L$27,Scripture!$F:$F,EDA!$Y3)</f>
        <v>0</v>
      </c>
      <c r="M3" s="5">
        <f>SUMIFS(Scripture!$A:$A,Scripture!$C:$C,EDA!M$27,Scripture!$F:$F,EDA!$Y3) + SUMIFS(Scripture!$A:$A,Scripture!$E:$E,EDA!M$27,Scripture!$F:$F,EDA!$Y3)</f>
        <v>0</v>
      </c>
      <c r="N3" s="5">
        <f>SUMIFS(Scripture!$A:$A,Scripture!$C:$C,EDA!N$27,Scripture!$F:$F,EDA!$Y3) + SUMIFS(Scripture!$A:$A,Scripture!$E:$E,EDA!N$27,Scripture!$F:$F,EDA!$Y3)</f>
        <v>0</v>
      </c>
      <c r="O3" s="5">
        <f>SUMIFS(Scripture!$A:$A,Scripture!$C:$C,EDA!O$27,Scripture!$F:$F,EDA!$Y3) + SUMIFS(Scripture!$A:$A,Scripture!$E:$E,EDA!O$27,Scripture!$F:$F,EDA!$Y3)</f>
        <v>0</v>
      </c>
      <c r="P3" s="5">
        <f>SUMIFS(Scripture!$A:$A,Scripture!$C:$C,EDA!P$27,Scripture!$F:$F,EDA!$Y3) + SUMIFS(Scripture!$A:$A,Scripture!$E:$E,EDA!P$27,Scripture!$F:$F,EDA!$Y3)</f>
        <v>0</v>
      </c>
      <c r="Q3" s="5">
        <f>SUMIFS(Scripture!$A:$A,Scripture!$C:$C,EDA!Q$27,Scripture!$F:$F,EDA!$Y3) + SUMIFS(Scripture!$A:$A,Scripture!$E:$E,EDA!Q$27,Scripture!$F:$F,EDA!$Y3)</f>
        <v>0</v>
      </c>
      <c r="R3" s="5">
        <f>SUMIFS(Scripture!$A:$A,Scripture!$C:$C,EDA!R$27,Scripture!$F:$F,EDA!$Y3) + SUMIFS(Scripture!$A:$A,Scripture!$E:$E,EDA!R$27,Scripture!$F:$F,EDA!$Y3)</f>
        <v>0</v>
      </c>
      <c r="S3" s="5">
        <f>SUMIFS(Scripture!$A:$A,Scripture!$C:$C,EDA!S$27,Scripture!$F:$F,EDA!$Y3) + SUMIFS(Scripture!$A:$A,Scripture!$E:$E,EDA!S$27,Scripture!$F:$F,EDA!$Y3)</f>
        <v>0</v>
      </c>
      <c r="T3" s="5">
        <f>SUMIFS(Scripture!$A:$A,Scripture!$C:$C,EDA!T$27,Scripture!$F:$F,EDA!$Y3) + SUMIFS(Scripture!$A:$A,Scripture!$E:$E,EDA!T$27,Scripture!$F:$F,EDA!$Y3)</f>
        <v>0</v>
      </c>
      <c r="U3" s="5">
        <f>SUMIFS(Scripture!$A:$A,Scripture!$C:$C,EDA!U$27,Scripture!$F:$F,EDA!$Y3) + SUMIFS(Scripture!$A:$A,Scripture!$E:$E,EDA!U$27,Scripture!$F:$F,EDA!$Y3)</f>
        <v>0</v>
      </c>
      <c r="V3" s="5">
        <f>SUMIFS(Scripture!$A:$A,Scripture!$C:$C,EDA!V$27,Scripture!$F:$F,EDA!$Y3) + SUMIFS(Scripture!$A:$A,Scripture!$E:$E,EDA!V$27,Scripture!$F:$F,EDA!$Y3)</f>
        <v>0</v>
      </c>
      <c r="W3" s="5">
        <f>SUMIFS(Scripture!$A:$A,Scripture!$C:$C,EDA!W$27,Scripture!$F:$F,EDA!$Y3) + SUMIFS(Scripture!$A:$A,Scripture!$E:$E,EDA!W$27,Scripture!$F:$F,EDA!$Y3)</f>
        <v>0</v>
      </c>
      <c r="X3" s="5">
        <f>SUMIFS(Scripture!$A:$A,Scripture!$C:$C,EDA!X$27,Scripture!$F:$F,EDA!$Y3) + SUMIFS(Scripture!$A:$A,Scripture!$E:$E,EDA!X$27,Scripture!$F:$F,EDA!$Y3)</f>
        <v>0</v>
      </c>
      <c r="Y3" s="2" t="s">
        <v>131</v>
      </c>
      <c r="Z3" s="2">
        <f>SUM(A3:X3)</f>
        <v>1</v>
      </c>
      <c r="AA3" s="3" t="str">
        <f t="shared" si="0"/>
        <v>||</v>
      </c>
    </row>
    <row r="4" spans="1:27" x14ac:dyDescent="0.25">
      <c r="A4" s="5">
        <f>SUMIFS(Scripture!$A:$A,Scripture!$C:$C,EDA!A$27,Scripture!$F:$F,EDA!$Y4) + SUMIFS(Scripture!$A:$A,Scripture!$E:$E,EDA!A$27,Scripture!$F:$F,EDA!$Y4)</f>
        <v>0</v>
      </c>
      <c r="B4" s="5">
        <f>SUMIFS(Scripture!$A:$A,Scripture!$C:$C,EDA!B$27,Scripture!$F:$F,EDA!$Y4) + SUMIFS(Scripture!$A:$A,Scripture!$E:$E,EDA!B$27,Scripture!$F:$F,EDA!$Y4)</f>
        <v>0</v>
      </c>
      <c r="C4" s="5">
        <f>SUMIFS(Scripture!$A:$A,Scripture!$C:$C,EDA!C$27,Scripture!$F:$F,EDA!$Y4) + SUMIFS(Scripture!$A:$A,Scripture!$E:$E,EDA!C$27,Scripture!$F:$F,EDA!$Y4)</f>
        <v>0</v>
      </c>
      <c r="D4" s="5">
        <f>SUMIFS(Scripture!$A:$A,Scripture!$C:$C,EDA!D$27,Scripture!$F:$F,EDA!$Y4) + SUMIFS(Scripture!$A:$A,Scripture!$E:$E,EDA!D$27,Scripture!$F:$F,EDA!$Y4)</f>
        <v>0</v>
      </c>
      <c r="E4" s="5">
        <f>SUMIFS(Scripture!$A:$A,Scripture!$C:$C,EDA!E$27,Scripture!$F:$F,EDA!$Y4) + SUMIFS(Scripture!$A:$A,Scripture!$E:$E,EDA!E$27,Scripture!$F:$F,EDA!$Y4)</f>
        <v>0</v>
      </c>
      <c r="F4" s="5">
        <f>SUMIFS(Scripture!$A:$A,Scripture!$C:$C,EDA!F$27,Scripture!$F:$F,EDA!$Y4) + SUMIFS(Scripture!$A:$A,Scripture!$E:$E,EDA!F$27,Scripture!$F:$F,EDA!$Y4)</f>
        <v>0</v>
      </c>
      <c r="G4" s="5">
        <f>SUMIFS(Scripture!$A:$A,Scripture!$C:$C,EDA!G$27,Scripture!$F:$F,EDA!$Y4) + SUMIFS(Scripture!$A:$A,Scripture!$E:$E,EDA!G$27,Scripture!$F:$F,EDA!$Y4)</f>
        <v>1</v>
      </c>
      <c r="H4" s="5">
        <f>SUMIFS(Scripture!$A:$A,Scripture!$C:$C,EDA!H$27,Scripture!$F:$F,EDA!$Y4) + SUMIFS(Scripture!$A:$A,Scripture!$E:$E,EDA!H$27,Scripture!$F:$F,EDA!$Y4)</f>
        <v>0</v>
      </c>
      <c r="I4" s="5">
        <f>SUMIFS(Scripture!$A:$A,Scripture!$C:$C,EDA!I$27,Scripture!$F:$F,EDA!$Y4) + SUMIFS(Scripture!$A:$A,Scripture!$E:$E,EDA!I$27,Scripture!$F:$F,EDA!$Y4)</f>
        <v>0</v>
      </c>
      <c r="J4" s="5">
        <f>SUMIFS(Scripture!$A:$A,Scripture!$C:$C,EDA!J$27,Scripture!$F:$F,EDA!$Y4) + SUMIFS(Scripture!$A:$A,Scripture!$E:$E,EDA!J$27,Scripture!$F:$F,EDA!$Y4)</f>
        <v>0</v>
      </c>
      <c r="K4" s="5">
        <f>SUMIFS(Scripture!$A:$A,Scripture!$C:$C,EDA!K$27,Scripture!$F:$F,EDA!$Y4) + SUMIFS(Scripture!$A:$A,Scripture!$E:$E,EDA!K$27,Scripture!$F:$F,EDA!$Y4)</f>
        <v>0</v>
      </c>
      <c r="L4" s="5">
        <f>SUMIFS(Scripture!$A:$A,Scripture!$C:$C,EDA!L$27,Scripture!$F:$F,EDA!$Y4) + SUMIFS(Scripture!$A:$A,Scripture!$E:$E,EDA!L$27,Scripture!$F:$F,EDA!$Y4)</f>
        <v>0</v>
      </c>
      <c r="M4" s="5">
        <f>SUMIFS(Scripture!$A:$A,Scripture!$C:$C,EDA!M$27,Scripture!$F:$F,EDA!$Y4) + SUMIFS(Scripture!$A:$A,Scripture!$E:$E,EDA!M$27,Scripture!$F:$F,EDA!$Y4)</f>
        <v>0</v>
      </c>
      <c r="N4" s="5">
        <f>SUMIFS(Scripture!$A:$A,Scripture!$C:$C,EDA!N$27,Scripture!$F:$F,EDA!$Y4) + SUMIFS(Scripture!$A:$A,Scripture!$E:$E,EDA!N$27,Scripture!$F:$F,EDA!$Y4)</f>
        <v>0</v>
      </c>
      <c r="O4" s="5">
        <f>SUMIFS(Scripture!$A:$A,Scripture!$C:$C,EDA!O$27,Scripture!$F:$F,EDA!$Y4) + SUMIFS(Scripture!$A:$A,Scripture!$E:$E,EDA!O$27,Scripture!$F:$F,EDA!$Y4)</f>
        <v>0</v>
      </c>
      <c r="P4" s="5">
        <f>SUMIFS(Scripture!$A:$A,Scripture!$C:$C,EDA!P$27,Scripture!$F:$F,EDA!$Y4) + SUMIFS(Scripture!$A:$A,Scripture!$E:$E,EDA!P$27,Scripture!$F:$F,EDA!$Y4)</f>
        <v>0</v>
      </c>
      <c r="Q4" s="5">
        <f>SUMIFS(Scripture!$A:$A,Scripture!$C:$C,EDA!Q$27,Scripture!$F:$F,EDA!$Y4) + SUMIFS(Scripture!$A:$A,Scripture!$E:$E,EDA!Q$27,Scripture!$F:$F,EDA!$Y4)</f>
        <v>0</v>
      </c>
      <c r="R4" s="5">
        <f>SUMIFS(Scripture!$A:$A,Scripture!$C:$C,EDA!R$27,Scripture!$F:$F,EDA!$Y4) + SUMIFS(Scripture!$A:$A,Scripture!$E:$E,EDA!R$27,Scripture!$F:$F,EDA!$Y4)</f>
        <v>0</v>
      </c>
      <c r="S4" s="5">
        <f>SUMIFS(Scripture!$A:$A,Scripture!$C:$C,EDA!S$27,Scripture!$F:$F,EDA!$Y4) + SUMIFS(Scripture!$A:$A,Scripture!$E:$E,EDA!S$27,Scripture!$F:$F,EDA!$Y4)</f>
        <v>0</v>
      </c>
      <c r="T4" s="5">
        <f>SUMIFS(Scripture!$A:$A,Scripture!$C:$C,EDA!T$27,Scripture!$F:$F,EDA!$Y4) + SUMIFS(Scripture!$A:$A,Scripture!$E:$E,EDA!T$27,Scripture!$F:$F,EDA!$Y4)</f>
        <v>0</v>
      </c>
      <c r="U4" s="5">
        <f>SUMIFS(Scripture!$A:$A,Scripture!$C:$C,EDA!U$27,Scripture!$F:$F,EDA!$Y4) + SUMIFS(Scripture!$A:$A,Scripture!$E:$E,EDA!U$27,Scripture!$F:$F,EDA!$Y4)</f>
        <v>0</v>
      </c>
      <c r="V4" s="5">
        <f>SUMIFS(Scripture!$A:$A,Scripture!$C:$C,EDA!V$27,Scripture!$F:$F,EDA!$Y4) + SUMIFS(Scripture!$A:$A,Scripture!$E:$E,EDA!V$27,Scripture!$F:$F,EDA!$Y4)</f>
        <v>0</v>
      </c>
      <c r="W4" s="5">
        <f>SUMIFS(Scripture!$A:$A,Scripture!$C:$C,EDA!W$27,Scripture!$F:$F,EDA!$Y4) + SUMIFS(Scripture!$A:$A,Scripture!$E:$E,EDA!W$27,Scripture!$F:$F,EDA!$Y4)</f>
        <v>0</v>
      </c>
      <c r="X4" s="5">
        <f>SUMIFS(Scripture!$A:$A,Scripture!$C:$C,EDA!X$27,Scripture!$F:$F,EDA!$Y4) + SUMIFS(Scripture!$A:$A,Scripture!$E:$E,EDA!X$27,Scripture!$F:$F,EDA!$Y4)</f>
        <v>0</v>
      </c>
      <c r="Y4" s="2" t="s">
        <v>133</v>
      </c>
      <c r="Z4" s="2">
        <f>SUM(A4:X4)</f>
        <v>1</v>
      </c>
      <c r="AA4" s="3" t="str">
        <f t="shared" si="0"/>
        <v>||</v>
      </c>
    </row>
    <row r="5" spans="1:27" x14ac:dyDescent="0.25">
      <c r="A5" s="5">
        <f>SUMIFS(Scripture!$A:$A,Scripture!$C:$C,EDA!A$27,Scripture!$F:$F,EDA!$Y5) + SUMIFS(Scripture!$A:$A,Scripture!$E:$E,EDA!A$27,Scripture!$F:$F,EDA!$Y5)</f>
        <v>0</v>
      </c>
      <c r="B5" s="5">
        <f>SUMIFS(Scripture!$A:$A,Scripture!$C:$C,EDA!B$27,Scripture!$F:$F,EDA!$Y5) + SUMIFS(Scripture!$A:$A,Scripture!$E:$E,EDA!B$27,Scripture!$F:$F,EDA!$Y5)</f>
        <v>0</v>
      </c>
      <c r="C5" s="5">
        <f>SUMIFS(Scripture!$A:$A,Scripture!$C:$C,EDA!C$27,Scripture!$F:$F,EDA!$Y5) + SUMIFS(Scripture!$A:$A,Scripture!$E:$E,EDA!C$27,Scripture!$F:$F,EDA!$Y5)</f>
        <v>0</v>
      </c>
      <c r="D5" s="5">
        <f>SUMIFS(Scripture!$A:$A,Scripture!$C:$C,EDA!D$27,Scripture!$F:$F,EDA!$Y5) + SUMIFS(Scripture!$A:$A,Scripture!$E:$E,EDA!D$27,Scripture!$F:$F,EDA!$Y5)</f>
        <v>1</v>
      </c>
      <c r="E5" s="5">
        <f>SUMIFS(Scripture!$A:$A,Scripture!$C:$C,EDA!E$27,Scripture!$F:$F,EDA!$Y5) + SUMIFS(Scripture!$A:$A,Scripture!$E:$E,EDA!E$27,Scripture!$F:$F,EDA!$Y5)</f>
        <v>0</v>
      </c>
      <c r="F5" s="5">
        <f>SUMIFS(Scripture!$A:$A,Scripture!$C:$C,EDA!F$27,Scripture!$F:$F,EDA!$Y5) + SUMIFS(Scripture!$A:$A,Scripture!$E:$E,EDA!F$27,Scripture!$F:$F,EDA!$Y5)</f>
        <v>0</v>
      </c>
      <c r="G5" s="5">
        <f>SUMIFS(Scripture!$A:$A,Scripture!$C:$C,EDA!G$27,Scripture!$F:$F,EDA!$Y5) + SUMIFS(Scripture!$A:$A,Scripture!$E:$E,EDA!G$27,Scripture!$F:$F,EDA!$Y5)</f>
        <v>0</v>
      </c>
      <c r="H5" s="5">
        <f>SUMIFS(Scripture!$A:$A,Scripture!$C:$C,EDA!H$27,Scripture!$F:$F,EDA!$Y5) + SUMIFS(Scripture!$A:$A,Scripture!$E:$E,EDA!H$27,Scripture!$F:$F,EDA!$Y5)</f>
        <v>0</v>
      </c>
      <c r="I5" s="5">
        <f>SUMIFS(Scripture!$A:$A,Scripture!$C:$C,EDA!I$27,Scripture!$F:$F,EDA!$Y5) + SUMIFS(Scripture!$A:$A,Scripture!$E:$E,EDA!I$27,Scripture!$F:$F,EDA!$Y5)</f>
        <v>0</v>
      </c>
      <c r="J5" s="5">
        <f>SUMIFS(Scripture!$A:$A,Scripture!$C:$C,EDA!J$27,Scripture!$F:$F,EDA!$Y5) + SUMIFS(Scripture!$A:$A,Scripture!$E:$E,EDA!J$27,Scripture!$F:$F,EDA!$Y5)</f>
        <v>0</v>
      </c>
      <c r="K5" s="5">
        <f>SUMIFS(Scripture!$A:$A,Scripture!$C:$C,EDA!K$27,Scripture!$F:$F,EDA!$Y5) + SUMIFS(Scripture!$A:$A,Scripture!$E:$E,EDA!K$27,Scripture!$F:$F,EDA!$Y5)</f>
        <v>0</v>
      </c>
      <c r="L5" s="5">
        <f>SUMIFS(Scripture!$A:$A,Scripture!$C:$C,EDA!L$27,Scripture!$F:$F,EDA!$Y5) + SUMIFS(Scripture!$A:$A,Scripture!$E:$E,EDA!L$27,Scripture!$F:$F,EDA!$Y5)</f>
        <v>0</v>
      </c>
      <c r="M5" s="5">
        <f>SUMIFS(Scripture!$A:$A,Scripture!$C:$C,EDA!M$27,Scripture!$F:$F,EDA!$Y5) + SUMIFS(Scripture!$A:$A,Scripture!$E:$E,EDA!M$27,Scripture!$F:$F,EDA!$Y5)</f>
        <v>0</v>
      </c>
      <c r="N5" s="5">
        <f>SUMIFS(Scripture!$A:$A,Scripture!$C:$C,EDA!N$27,Scripture!$F:$F,EDA!$Y5) + SUMIFS(Scripture!$A:$A,Scripture!$E:$E,EDA!N$27,Scripture!$F:$F,EDA!$Y5)</f>
        <v>0</v>
      </c>
      <c r="O5" s="5">
        <f>SUMIFS(Scripture!$A:$A,Scripture!$C:$C,EDA!O$27,Scripture!$F:$F,EDA!$Y5) + SUMIFS(Scripture!$A:$A,Scripture!$E:$E,EDA!O$27,Scripture!$F:$F,EDA!$Y5)</f>
        <v>0</v>
      </c>
      <c r="P5" s="5">
        <f>SUMIFS(Scripture!$A:$A,Scripture!$C:$C,EDA!P$27,Scripture!$F:$F,EDA!$Y5) + SUMIFS(Scripture!$A:$A,Scripture!$E:$E,EDA!P$27,Scripture!$F:$F,EDA!$Y5)</f>
        <v>0</v>
      </c>
      <c r="Q5" s="5">
        <f>SUMIFS(Scripture!$A:$A,Scripture!$C:$C,EDA!Q$27,Scripture!$F:$F,EDA!$Y5) + SUMIFS(Scripture!$A:$A,Scripture!$E:$E,EDA!Q$27,Scripture!$F:$F,EDA!$Y5)</f>
        <v>0</v>
      </c>
      <c r="R5" s="5">
        <f>SUMIFS(Scripture!$A:$A,Scripture!$C:$C,EDA!R$27,Scripture!$F:$F,EDA!$Y5) + SUMIFS(Scripture!$A:$A,Scripture!$E:$E,EDA!R$27,Scripture!$F:$F,EDA!$Y5)</f>
        <v>0</v>
      </c>
      <c r="S5" s="5">
        <f>SUMIFS(Scripture!$A:$A,Scripture!$C:$C,EDA!S$27,Scripture!$F:$F,EDA!$Y5) + SUMIFS(Scripture!$A:$A,Scripture!$E:$E,EDA!S$27,Scripture!$F:$F,EDA!$Y5)</f>
        <v>0</v>
      </c>
      <c r="T5" s="5">
        <f>SUMIFS(Scripture!$A:$A,Scripture!$C:$C,EDA!T$27,Scripture!$F:$F,EDA!$Y5) + SUMIFS(Scripture!$A:$A,Scripture!$E:$E,EDA!T$27,Scripture!$F:$F,EDA!$Y5)</f>
        <v>0</v>
      </c>
      <c r="U5" s="5">
        <f>SUMIFS(Scripture!$A:$A,Scripture!$C:$C,EDA!U$27,Scripture!$F:$F,EDA!$Y5) + SUMIFS(Scripture!$A:$A,Scripture!$E:$E,EDA!U$27,Scripture!$F:$F,EDA!$Y5)</f>
        <v>0</v>
      </c>
      <c r="V5" s="5">
        <f>SUMIFS(Scripture!$A:$A,Scripture!$C:$C,EDA!V$27,Scripture!$F:$F,EDA!$Y5) + SUMIFS(Scripture!$A:$A,Scripture!$E:$E,EDA!V$27,Scripture!$F:$F,EDA!$Y5)</f>
        <v>0</v>
      </c>
      <c r="W5" s="5">
        <f>SUMIFS(Scripture!$A:$A,Scripture!$C:$C,EDA!W$27,Scripture!$F:$F,EDA!$Y5) + SUMIFS(Scripture!$A:$A,Scripture!$E:$E,EDA!W$27,Scripture!$F:$F,EDA!$Y5)</f>
        <v>0</v>
      </c>
      <c r="X5" s="5">
        <f>SUMIFS(Scripture!$A:$A,Scripture!$C:$C,EDA!X$27,Scripture!$F:$F,EDA!$Y5) + SUMIFS(Scripture!$A:$A,Scripture!$E:$E,EDA!X$27,Scripture!$F:$F,EDA!$Y5)</f>
        <v>0</v>
      </c>
      <c r="Y5" s="2" t="s">
        <v>135</v>
      </c>
      <c r="Z5" s="2">
        <f>SUM(A5:X5)</f>
        <v>1</v>
      </c>
      <c r="AA5" s="3" t="str">
        <f t="shared" si="0"/>
        <v>||</v>
      </c>
    </row>
    <row r="6" spans="1:27" x14ac:dyDescent="0.25">
      <c r="A6" s="5">
        <f>SUMIFS(Scripture!$A:$A,Scripture!$C:$C,EDA!A$27,Scripture!$F:$F,EDA!$Y6) + SUMIFS(Scripture!$A:$A,Scripture!$E:$E,EDA!A$27,Scripture!$F:$F,EDA!$Y6)</f>
        <v>0</v>
      </c>
      <c r="B6" s="5">
        <f>SUMIFS(Scripture!$A:$A,Scripture!$C:$C,EDA!B$27,Scripture!$F:$F,EDA!$Y6) + SUMIFS(Scripture!$A:$A,Scripture!$E:$E,EDA!B$27,Scripture!$F:$F,EDA!$Y6)</f>
        <v>0</v>
      </c>
      <c r="C6" s="5">
        <f>SUMIFS(Scripture!$A:$A,Scripture!$C:$C,EDA!C$27,Scripture!$F:$F,EDA!$Y6) + SUMIFS(Scripture!$A:$A,Scripture!$E:$E,EDA!C$27,Scripture!$F:$F,EDA!$Y6)</f>
        <v>0</v>
      </c>
      <c r="D6" s="5">
        <f>SUMIFS(Scripture!$A:$A,Scripture!$C:$C,EDA!D$27,Scripture!$F:$F,EDA!$Y6) + SUMIFS(Scripture!$A:$A,Scripture!$E:$E,EDA!D$27,Scripture!$F:$F,EDA!$Y6)</f>
        <v>1</v>
      </c>
      <c r="E6" s="5">
        <f>SUMIFS(Scripture!$A:$A,Scripture!$C:$C,EDA!E$27,Scripture!$F:$F,EDA!$Y6) + SUMIFS(Scripture!$A:$A,Scripture!$E:$E,EDA!E$27,Scripture!$F:$F,EDA!$Y6)</f>
        <v>0</v>
      </c>
      <c r="F6" s="5">
        <f>SUMIFS(Scripture!$A:$A,Scripture!$C:$C,EDA!F$27,Scripture!$F:$F,EDA!$Y6) + SUMIFS(Scripture!$A:$A,Scripture!$E:$E,EDA!F$27,Scripture!$F:$F,EDA!$Y6)</f>
        <v>0</v>
      </c>
      <c r="G6" s="5">
        <f>SUMIFS(Scripture!$A:$A,Scripture!$C:$C,EDA!G$27,Scripture!$F:$F,EDA!$Y6) + SUMIFS(Scripture!$A:$A,Scripture!$E:$E,EDA!G$27,Scripture!$F:$F,EDA!$Y6)</f>
        <v>0</v>
      </c>
      <c r="H6" s="5">
        <f>SUMIFS(Scripture!$A:$A,Scripture!$C:$C,EDA!H$27,Scripture!$F:$F,EDA!$Y6) + SUMIFS(Scripture!$A:$A,Scripture!$E:$E,EDA!H$27,Scripture!$F:$F,EDA!$Y6)</f>
        <v>0</v>
      </c>
      <c r="I6" s="5">
        <f>SUMIFS(Scripture!$A:$A,Scripture!$C:$C,EDA!I$27,Scripture!$F:$F,EDA!$Y6) + SUMIFS(Scripture!$A:$A,Scripture!$E:$E,EDA!I$27,Scripture!$F:$F,EDA!$Y6)</f>
        <v>0</v>
      </c>
      <c r="J6" s="5">
        <f>SUMIFS(Scripture!$A:$A,Scripture!$C:$C,EDA!J$27,Scripture!$F:$F,EDA!$Y6) + SUMIFS(Scripture!$A:$A,Scripture!$E:$E,EDA!J$27,Scripture!$F:$F,EDA!$Y6)</f>
        <v>0</v>
      </c>
      <c r="K6" s="5">
        <f>SUMIFS(Scripture!$A:$A,Scripture!$C:$C,EDA!K$27,Scripture!$F:$F,EDA!$Y6) + SUMIFS(Scripture!$A:$A,Scripture!$E:$E,EDA!K$27,Scripture!$F:$F,EDA!$Y6)</f>
        <v>0</v>
      </c>
      <c r="L6" s="5">
        <f>SUMIFS(Scripture!$A:$A,Scripture!$C:$C,EDA!L$27,Scripture!$F:$F,EDA!$Y6) + SUMIFS(Scripture!$A:$A,Scripture!$E:$E,EDA!L$27,Scripture!$F:$F,EDA!$Y6)</f>
        <v>0</v>
      </c>
      <c r="M6" s="5">
        <f>SUMIFS(Scripture!$A:$A,Scripture!$C:$C,EDA!M$27,Scripture!$F:$F,EDA!$Y6) + SUMIFS(Scripture!$A:$A,Scripture!$E:$E,EDA!M$27,Scripture!$F:$F,EDA!$Y6)</f>
        <v>0</v>
      </c>
      <c r="N6" s="5">
        <f>SUMIFS(Scripture!$A:$A,Scripture!$C:$C,EDA!N$27,Scripture!$F:$F,EDA!$Y6) + SUMIFS(Scripture!$A:$A,Scripture!$E:$E,EDA!N$27,Scripture!$F:$F,EDA!$Y6)</f>
        <v>0</v>
      </c>
      <c r="O6" s="5">
        <f>SUMIFS(Scripture!$A:$A,Scripture!$C:$C,EDA!O$27,Scripture!$F:$F,EDA!$Y6) + SUMIFS(Scripture!$A:$A,Scripture!$E:$E,EDA!O$27,Scripture!$F:$F,EDA!$Y6)</f>
        <v>0</v>
      </c>
      <c r="P6" s="5">
        <f>SUMIFS(Scripture!$A:$A,Scripture!$C:$C,EDA!P$27,Scripture!$F:$F,EDA!$Y6) + SUMIFS(Scripture!$A:$A,Scripture!$E:$E,EDA!P$27,Scripture!$F:$F,EDA!$Y6)</f>
        <v>0</v>
      </c>
      <c r="Q6" s="5">
        <f>SUMIFS(Scripture!$A:$A,Scripture!$C:$C,EDA!Q$27,Scripture!$F:$F,EDA!$Y6) + SUMIFS(Scripture!$A:$A,Scripture!$E:$E,EDA!Q$27,Scripture!$F:$F,EDA!$Y6)</f>
        <v>0</v>
      </c>
      <c r="R6" s="5">
        <f>SUMIFS(Scripture!$A:$A,Scripture!$C:$C,EDA!R$27,Scripture!$F:$F,EDA!$Y6) + SUMIFS(Scripture!$A:$A,Scripture!$E:$E,EDA!R$27,Scripture!$F:$F,EDA!$Y6)</f>
        <v>0</v>
      </c>
      <c r="S6" s="5">
        <f>SUMIFS(Scripture!$A:$A,Scripture!$C:$C,EDA!S$27,Scripture!$F:$F,EDA!$Y6) + SUMIFS(Scripture!$A:$A,Scripture!$E:$E,EDA!S$27,Scripture!$F:$F,EDA!$Y6)</f>
        <v>0</v>
      </c>
      <c r="T6" s="5">
        <f>SUMIFS(Scripture!$A:$A,Scripture!$C:$C,EDA!T$27,Scripture!$F:$F,EDA!$Y6) + SUMIFS(Scripture!$A:$A,Scripture!$E:$E,EDA!T$27,Scripture!$F:$F,EDA!$Y6)</f>
        <v>0</v>
      </c>
      <c r="U6" s="5">
        <f>SUMIFS(Scripture!$A:$A,Scripture!$C:$C,EDA!U$27,Scripture!$F:$F,EDA!$Y6) + SUMIFS(Scripture!$A:$A,Scripture!$E:$E,EDA!U$27,Scripture!$F:$F,EDA!$Y6)</f>
        <v>0</v>
      </c>
      <c r="V6" s="5">
        <f>SUMIFS(Scripture!$A:$A,Scripture!$C:$C,EDA!V$27,Scripture!$F:$F,EDA!$Y6) + SUMIFS(Scripture!$A:$A,Scripture!$E:$E,EDA!V$27,Scripture!$F:$F,EDA!$Y6)</f>
        <v>0</v>
      </c>
      <c r="W6" s="5">
        <f>SUMIFS(Scripture!$A:$A,Scripture!$C:$C,EDA!W$27,Scripture!$F:$F,EDA!$Y6) + SUMIFS(Scripture!$A:$A,Scripture!$E:$E,EDA!W$27,Scripture!$F:$F,EDA!$Y6)</f>
        <v>0</v>
      </c>
      <c r="X6" s="5">
        <f>SUMIFS(Scripture!$A:$A,Scripture!$C:$C,EDA!X$27,Scripture!$F:$F,EDA!$Y6) + SUMIFS(Scripture!$A:$A,Scripture!$E:$E,EDA!X$27,Scripture!$F:$F,EDA!$Y6)</f>
        <v>0</v>
      </c>
      <c r="Y6" s="2" t="s">
        <v>137</v>
      </c>
      <c r="Z6" s="2">
        <f>SUM(A6:X6)</f>
        <v>1</v>
      </c>
      <c r="AA6" s="3" t="str">
        <f t="shared" si="0"/>
        <v>||</v>
      </c>
    </row>
    <row r="7" spans="1:27" x14ac:dyDescent="0.25">
      <c r="A7" s="5">
        <f>SUMIFS(Scripture!$A:$A,Scripture!$C:$C,EDA!A$27,Scripture!$F:$F,EDA!$Y7) + SUMIFS(Scripture!$A:$A,Scripture!$E:$E,EDA!A$27,Scripture!$F:$F,EDA!$Y7)</f>
        <v>7</v>
      </c>
      <c r="B7" s="5">
        <f>SUMIFS(Scripture!$A:$A,Scripture!$C:$C,EDA!B$27,Scripture!$F:$F,EDA!$Y7) + SUMIFS(Scripture!$A:$A,Scripture!$E:$E,EDA!B$27,Scripture!$F:$F,EDA!$Y7)</f>
        <v>1</v>
      </c>
      <c r="C7" s="5">
        <f>SUMIFS(Scripture!$A:$A,Scripture!$C:$C,EDA!C$27,Scripture!$F:$F,EDA!$Y7) + SUMIFS(Scripture!$A:$A,Scripture!$E:$E,EDA!C$27,Scripture!$F:$F,EDA!$Y7)</f>
        <v>0</v>
      </c>
      <c r="D7" s="5">
        <f>SUMIFS(Scripture!$A:$A,Scripture!$C:$C,EDA!D$27,Scripture!$F:$F,EDA!$Y7) + SUMIFS(Scripture!$A:$A,Scripture!$E:$E,EDA!D$27,Scripture!$F:$F,EDA!$Y7)</f>
        <v>7</v>
      </c>
      <c r="E7" s="5">
        <f>SUMIFS(Scripture!$A:$A,Scripture!$C:$C,EDA!E$27,Scripture!$F:$F,EDA!$Y7) + SUMIFS(Scripture!$A:$A,Scripture!$E:$E,EDA!E$27,Scripture!$F:$F,EDA!$Y7)</f>
        <v>0</v>
      </c>
      <c r="F7" s="5">
        <f>SUMIFS(Scripture!$A:$A,Scripture!$C:$C,EDA!F$27,Scripture!$F:$F,EDA!$Y7) + SUMIFS(Scripture!$A:$A,Scripture!$E:$E,EDA!F$27,Scripture!$F:$F,EDA!$Y7)</f>
        <v>2</v>
      </c>
      <c r="G7" s="5">
        <f>SUMIFS(Scripture!$A:$A,Scripture!$C:$C,EDA!G$27,Scripture!$F:$F,EDA!$Y7) + SUMIFS(Scripture!$A:$A,Scripture!$E:$E,EDA!G$27,Scripture!$F:$F,EDA!$Y7)</f>
        <v>0</v>
      </c>
      <c r="H7" s="5">
        <f>SUMIFS(Scripture!$A:$A,Scripture!$C:$C,EDA!H$27,Scripture!$F:$F,EDA!$Y7) + SUMIFS(Scripture!$A:$A,Scripture!$E:$E,EDA!H$27,Scripture!$F:$F,EDA!$Y7)</f>
        <v>0</v>
      </c>
      <c r="I7" s="5">
        <f>SUMIFS(Scripture!$A:$A,Scripture!$C:$C,EDA!I$27,Scripture!$F:$F,EDA!$Y7) + SUMIFS(Scripture!$A:$A,Scripture!$E:$E,EDA!I$27,Scripture!$F:$F,EDA!$Y7)</f>
        <v>4</v>
      </c>
      <c r="J7" s="5">
        <f>SUMIFS(Scripture!$A:$A,Scripture!$C:$C,EDA!J$27,Scripture!$F:$F,EDA!$Y7) + SUMIFS(Scripture!$A:$A,Scripture!$E:$E,EDA!J$27,Scripture!$F:$F,EDA!$Y7)</f>
        <v>3</v>
      </c>
      <c r="K7" s="5">
        <f>SUMIFS(Scripture!$A:$A,Scripture!$C:$C,EDA!K$27,Scripture!$F:$F,EDA!$Y7) + SUMIFS(Scripture!$A:$A,Scripture!$E:$E,EDA!K$27,Scripture!$F:$F,EDA!$Y7)</f>
        <v>0</v>
      </c>
      <c r="L7" s="5">
        <f>SUMIFS(Scripture!$A:$A,Scripture!$C:$C,EDA!L$27,Scripture!$F:$F,EDA!$Y7) + SUMIFS(Scripture!$A:$A,Scripture!$E:$E,EDA!L$27,Scripture!$F:$F,EDA!$Y7)</f>
        <v>0</v>
      </c>
      <c r="M7" s="5">
        <f>SUMIFS(Scripture!$A:$A,Scripture!$C:$C,EDA!M$27,Scripture!$F:$F,EDA!$Y7) + SUMIFS(Scripture!$A:$A,Scripture!$E:$E,EDA!M$27,Scripture!$F:$F,EDA!$Y7)</f>
        <v>0</v>
      </c>
      <c r="N7" s="5">
        <f>SUMIFS(Scripture!$A:$A,Scripture!$C:$C,EDA!N$27,Scripture!$F:$F,EDA!$Y7) + SUMIFS(Scripture!$A:$A,Scripture!$E:$E,EDA!N$27,Scripture!$F:$F,EDA!$Y7)</f>
        <v>1</v>
      </c>
      <c r="O7" s="5">
        <f>SUMIFS(Scripture!$A:$A,Scripture!$C:$C,EDA!O$27,Scripture!$F:$F,EDA!$Y7) + SUMIFS(Scripture!$A:$A,Scripture!$E:$E,EDA!O$27,Scripture!$F:$F,EDA!$Y7)</f>
        <v>0</v>
      </c>
      <c r="P7" s="5">
        <f>SUMIFS(Scripture!$A:$A,Scripture!$C:$C,EDA!P$27,Scripture!$F:$F,EDA!$Y7) + SUMIFS(Scripture!$A:$A,Scripture!$E:$E,EDA!P$27,Scripture!$F:$F,EDA!$Y7)</f>
        <v>0</v>
      </c>
      <c r="Q7" s="5">
        <f>SUMIFS(Scripture!$A:$A,Scripture!$C:$C,EDA!Q$27,Scripture!$F:$F,EDA!$Y7) + SUMIFS(Scripture!$A:$A,Scripture!$E:$E,EDA!Q$27,Scripture!$F:$F,EDA!$Y7)</f>
        <v>0</v>
      </c>
      <c r="R7" s="5">
        <f>SUMIFS(Scripture!$A:$A,Scripture!$C:$C,EDA!R$27,Scripture!$F:$F,EDA!$Y7) + SUMIFS(Scripture!$A:$A,Scripture!$E:$E,EDA!R$27,Scripture!$F:$F,EDA!$Y7)</f>
        <v>0</v>
      </c>
      <c r="S7" s="5">
        <f>SUMIFS(Scripture!$A:$A,Scripture!$C:$C,EDA!S$27,Scripture!$F:$F,EDA!$Y7) + SUMIFS(Scripture!$A:$A,Scripture!$E:$E,EDA!S$27,Scripture!$F:$F,EDA!$Y7)</f>
        <v>0</v>
      </c>
      <c r="T7" s="5">
        <f>SUMIFS(Scripture!$A:$A,Scripture!$C:$C,EDA!T$27,Scripture!$F:$F,EDA!$Y7) + SUMIFS(Scripture!$A:$A,Scripture!$E:$E,EDA!T$27,Scripture!$F:$F,EDA!$Y7)</f>
        <v>0</v>
      </c>
      <c r="U7" s="5">
        <f>SUMIFS(Scripture!$A:$A,Scripture!$C:$C,EDA!U$27,Scripture!$F:$F,EDA!$Y7) + SUMIFS(Scripture!$A:$A,Scripture!$E:$E,EDA!U$27,Scripture!$F:$F,EDA!$Y7)</f>
        <v>0</v>
      </c>
      <c r="V7" s="5">
        <f>SUMIFS(Scripture!$A:$A,Scripture!$C:$C,EDA!V$27,Scripture!$F:$F,EDA!$Y7) + SUMIFS(Scripture!$A:$A,Scripture!$E:$E,EDA!V$27,Scripture!$F:$F,EDA!$Y7)</f>
        <v>0</v>
      </c>
      <c r="W7" s="5">
        <f>SUMIFS(Scripture!$A:$A,Scripture!$C:$C,EDA!W$27,Scripture!$F:$F,EDA!$Y7) + SUMIFS(Scripture!$A:$A,Scripture!$E:$E,EDA!W$27,Scripture!$F:$F,EDA!$Y7)</f>
        <v>0</v>
      </c>
      <c r="X7" s="5">
        <f>SUMIFS(Scripture!$A:$A,Scripture!$C:$C,EDA!X$27,Scripture!$F:$F,EDA!$Y7) + SUMIFS(Scripture!$A:$A,Scripture!$E:$E,EDA!X$27,Scripture!$F:$F,EDA!$Y7)</f>
        <v>0</v>
      </c>
      <c r="Y7" s="2" t="s">
        <v>139</v>
      </c>
      <c r="Z7" s="2">
        <f>SUM(A7:X7)</f>
        <v>25</v>
      </c>
      <c r="AA7" s="3" t="str">
        <f t="shared" si="0"/>
        <v>||||||||||||||||||||||||||||||||||||||||||||||||||</v>
      </c>
    </row>
    <row r="8" spans="1:27" x14ac:dyDescent="0.25">
      <c r="A8" s="5">
        <f>SUMIFS(Scripture!$A:$A,Scripture!$C:$C,EDA!A$27,Scripture!$F:$F,EDA!$Y8) + SUMIFS(Scripture!$A:$A,Scripture!$E:$E,EDA!A$27,Scripture!$F:$F,EDA!$Y8)</f>
        <v>5</v>
      </c>
      <c r="B8" s="5">
        <f>SUMIFS(Scripture!$A:$A,Scripture!$C:$C,EDA!B$27,Scripture!$F:$F,EDA!$Y8) + SUMIFS(Scripture!$A:$A,Scripture!$E:$E,EDA!B$27,Scripture!$F:$F,EDA!$Y8)</f>
        <v>0</v>
      </c>
      <c r="C8" s="5">
        <f>SUMIFS(Scripture!$A:$A,Scripture!$C:$C,EDA!C$27,Scripture!$F:$F,EDA!$Y8) + SUMIFS(Scripture!$A:$A,Scripture!$E:$E,EDA!C$27,Scripture!$F:$F,EDA!$Y8)</f>
        <v>0</v>
      </c>
      <c r="D8" s="5">
        <f>SUMIFS(Scripture!$A:$A,Scripture!$C:$C,EDA!D$27,Scripture!$F:$F,EDA!$Y8) + SUMIFS(Scripture!$A:$A,Scripture!$E:$E,EDA!D$27,Scripture!$F:$F,EDA!$Y8)</f>
        <v>0</v>
      </c>
      <c r="E8" s="5">
        <f>SUMIFS(Scripture!$A:$A,Scripture!$C:$C,EDA!E$27,Scripture!$F:$F,EDA!$Y8) + SUMIFS(Scripture!$A:$A,Scripture!$E:$E,EDA!E$27,Scripture!$F:$F,EDA!$Y8)</f>
        <v>1</v>
      </c>
      <c r="F8" s="5">
        <f>SUMIFS(Scripture!$A:$A,Scripture!$C:$C,EDA!F$27,Scripture!$F:$F,EDA!$Y8) + SUMIFS(Scripture!$A:$A,Scripture!$E:$E,EDA!F$27,Scripture!$F:$F,EDA!$Y8)</f>
        <v>1</v>
      </c>
      <c r="G8" s="5">
        <f>SUMIFS(Scripture!$A:$A,Scripture!$C:$C,EDA!G$27,Scripture!$F:$F,EDA!$Y8) + SUMIFS(Scripture!$A:$A,Scripture!$E:$E,EDA!G$27,Scripture!$F:$F,EDA!$Y8)</f>
        <v>0</v>
      </c>
      <c r="H8" s="5">
        <f>SUMIFS(Scripture!$A:$A,Scripture!$C:$C,EDA!H$27,Scripture!$F:$F,EDA!$Y8) + SUMIFS(Scripture!$A:$A,Scripture!$E:$E,EDA!H$27,Scripture!$F:$F,EDA!$Y8)</f>
        <v>0</v>
      </c>
      <c r="I8" s="5">
        <f>SUMIFS(Scripture!$A:$A,Scripture!$C:$C,EDA!I$27,Scripture!$F:$F,EDA!$Y8) + SUMIFS(Scripture!$A:$A,Scripture!$E:$E,EDA!I$27,Scripture!$F:$F,EDA!$Y8)</f>
        <v>1</v>
      </c>
      <c r="J8" s="5">
        <f>SUMIFS(Scripture!$A:$A,Scripture!$C:$C,EDA!J$27,Scripture!$F:$F,EDA!$Y8) + SUMIFS(Scripture!$A:$A,Scripture!$E:$E,EDA!J$27,Scripture!$F:$F,EDA!$Y8)</f>
        <v>1</v>
      </c>
      <c r="K8" s="5">
        <f>SUMIFS(Scripture!$A:$A,Scripture!$C:$C,EDA!K$27,Scripture!$F:$F,EDA!$Y8) + SUMIFS(Scripture!$A:$A,Scripture!$E:$E,EDA!K$27,Scripture!$F:$F,EDA!$Y8)</f>
        <v>0</v>
      </c>
      <c r="L8" s="5">
        <f>SUMIFS(Scripture!$A:$A,Scripture!$C:$C,EDA!L$27,Scripture!$F:$F,EDA!$Y8) + SUMIFS(Scripture!$A:$A,Scripture!$E:$E,EDA!L$27,Scripture!$F:$F,EDA!$Y8)</f>
        <v>0</v>
      </c>
      <c r="M8" s="5">
        <f>SUMIFS(Scripture!$A:$A,Scripture!$C:$C,EDA!M$27,Scripture!$F:$F,EDA!$Y8) + SUMIFS(Scripture!$A:$A,Scripture!$E:$E,EDA!M$27,Scripture!$F:$F,EDA!$Y8)</f>
        <v>0</v>
      </c>
      <c r="N8" s="5">
        <f>SUMIFS(Scripture!$A:$A,Scripture!$C:$C,EDA!N$27,Scripture!$F:$F,EDA!$Y8) + SUMIFS(Scripture!$A:$A,Scripture!$E:$E,EDA!N$27,Scripture!$F:$F,EDA!$Y8)</f>
        <v>5</v>
      </c>
      <c r="O8" s="5">
        <f>SUMIFS(Scripture!$A:$A,Scripture!$C:$C,EDA!O$27,Scripture!$F:$F,EDA!$Y8) + SUMIFS(Scripture!$A:$A,Scripture!$E:$E,EDA!O$27,Scripture!$F:$F,EDA!$Y8)</f>
        <v>0</v>
      </c>
      <c r="P8" s="5">
        <f>SUMIFS(Scripture!$A:$A,Scripture!$C:$C,EDA!P$27,Scripture!$F:$F,EDA!$Y8) + SUMIFS(Scripture!$A:$A,Scripture!$E:$E,EDA!P$27,Scripture!$F:$F,EDA!$Y8)</f>
        <v>0</v>
      </c>
      <c r="Q8" s="5">
        <f>SUMIFS(Scripture!$A:$A,Scripture!$C:$C,EDA!Q$27,Scripture!$F:$F,EDA!$Y8) + SUMIFS(Scripture!$A:$A,Scripture!$E:$E,EDA!Q$27,Scripture!$F:$F,EDA!$Y8)</f>
        <v>0</v>
      </c>
      <c r="R8" s="5">
        <f>SUMIFS(Scripture!$A:$A,Scripture!$C:$C,EDA!R$27,Scripture!$F:$F,EDA!$Y8) + SUMIFS(Scripture!$A:$A,Scripture!$E:$E,EDA!R$27,Scripture!$F:$F,EDA!$Y8)</f>
        <v>0</v>
      </c>
      <c r="S8" s="5">
        <f>SUMIFS(Scripture!$A:$A,Scripture!$C:$C,EDA!S$27,Scripture!$F:$F,EDA!$Y8) + SUMIFS(Scripture!$A:$A,Scripture!$E:$E,EDA!S$27,Scripture!$F:$F,EDA!$Y8)</f>
        <v>0</v>
      </c>
      <c r="T8" s="5">
        <f>SUMIFS(Scripture!$A:$A,Scripture!$C:$C,EDA!T$27,Scripture!$F:$F,EDA!$Y8) + SUMIFS(Scripture!$A:$A,Scripture!$E:$E,EDA!T$27,Scripture!$F:$F,EDA!$Y8)</f>
        <v>0</v>
      </c>
      <c r="U8" s="5">
        <f>SUMIFS(Scripture!$A:$A,Scripture!$C:$C,EDA!U$27,Scripture!$F:$F,EDA!$Y8) + SUMIFS(Scripture!$A:$A,Scripture!$E:$E,EDA!U$27,Scripture!$F:$F,EDA!$Y8)</f>
        <v>0</v>
      </c>
      <c r="V8" s="5">
        <f>SUMIFS(Scripture!$A:$A,Scripture!$C:$C,EDA!V$27,Scripture!$F:$F,EDA!$Y8) + SUMIFS(Scripture!$A:$A,Scripture!$E:$E,EDA!V$27,Scripture!$F:$F,EDA!$Y8)</f>
        <v>0</v>
      </c>
      <c r="W8" s="5">
        <f>SUMIFS(Scripture!$A:$A,Scripture!$C:$C,EDA!W$27,Scripture!$F:$F,EDA!$Y8) + SUMIFS(Scripture!$A:$A,Scripture!$E:$E,EDA!W$27,Scripture!$F:$F,EDA!$Y8)</f>
        <v>0</v>
      </c>
      <c r="X8" s="5">
        <f>SUMIFS(Scripture!$A:$A,Scripture!$C:$C,EDA!X$27,Scripture!$F:$F,EDA!$Y8) + SUMIFS(Scripture!$A:$A,Scripture!$E:$E,EDA!X$27,Scripture!$F:$F,EDA!$Y8)</f>
        <v>0</v>
      </c>
      <c r="Y8" s="2" t="s">
        <v>159</v>
      </c>
      <c r="Z8" s="2">
        <f>SUM(A8:X8)</f>
        <v>14</v>
      </c>
      <c r="AA8" s="3" t="str">
        <f t="shared" si="0"/>
        <v>||||||||||||||||||||||||||||</v>
      </c>
    </row>
    <row r="9" spans="1:27" x14ac:dyDescent="0.25">
      <c r="A9" s="5">
        <f>SUMIFS(Scripture!$A:$A,Scripture!$C:$C,EDA!A$27,Scripture!$F:$F,EDA!$Y9) + SUMIFS(Scripture!$A:$A,Scripture!$E:$E,EDA!A$27,Scripture!$F:$F,EDA!$Y9)</f>
        <v>3</v>
      </c>
      <c r="B9" s="5">
        <f>SUMIFS(Scripture!$A:$A,Scripture!$C:$C,EDA!B$27,Scripture!$F:$F,EDA!$Y9) + SUMIFS(Scripture!$A:$A,Scripture!$E:$E,EDA!B$27,Scripture!$F:$F,EDA!$Y9)</f>
        <v>0</v>
      </c>
      <c r="C9" s="5">
        <f>SUMIFS(Scripture!$A:$A,Scripture!$C:$C,EDA!C$27,Scripture!$F:$F,EDA!$Y9) + SUMIFS(Scripture!$A:$A,Scripture!$E:$E,EDA!C$27,Scripture!$F:$F,EDA!$Y9)</f>
        <v>0</v>
      </c>
      <c r="D9" s="5">
        <f>SUMIFS(Scripture!$A:$A,Scripture!$C:$C,EDA!D$27,Scripture!$F:$F,EDA!$Y9) + SUMIFS(Scripture!$A:$A,Scripture!$E:$E,EDA!D$27,Scripture!$F:$F,EDA!$Y9)</f>
        <v>4</v>
      </c>
      <c r="E9" s="5">
        <f>SUMIFS(Scripture!$A:$A,Scripture!$C:$C,EDA!E$27,Scripture!$F:$F,EDA!$Y9) + SUMIFS(Scripture!$A:$A,Scripture!$E:$E,EDA!E$27,Scripture!$F:$F,EDA!$Y9)</f>
        <v>0</v>
      </c>
      <c r="F9" s="5">
        <f>SUMIFS(Scripture!$A:$A,Scripture!$C:$C,EDA!F$27,Scripture!$F:$F,EDA!$Y9) + SUMIFS(Scripture!$A:$A,Scripture!$E:$E,EDA!F$27,Scripture!$F:$F,EDA!$Y9)</f>
        <v>3</v>
      </c>
      <c r="G9" s="5">
        <f>SUMIFS(Scripture!$A:$A,Scripture!$C:$C,EDA!G$27,Scripture!$F:$F,EDA!$Y9) + SUMIFS(Scripture!$A:$A,Scripture!$E:$E,EDA!G$27,Scripture!$F:$F,EDA!$Y9)</f>
        <v>1</v>
      </c>
      <c r="H9" s="5">
        <f>SUMIFS(Scripture!$A:$A,Scripture!$C:$C,EDA!H$27,Scripture!$F:$F,EDA!$Y9) + SUMIFS(Scripture!$A:$A,Scripture!$E:$E,EDA!H$27,Scripture!$F:$F,EDA!$Y9)</f>
        <v>2</v>
      </c>
      <c r="I9" s="5">
        <f>SUMIFS(Scripture!$A:$A,Scripture!$C:$C,EDA!I$27,Scripture!$F:$F,EDA!$Y9) + SUMIFS(Scripture!$A:$A,Scripture!$E:$E,EDA!I$27,Scripture!$F:$F,EDA!$Y9)</f>
        <v>0</v>
      </c>
      <c r="J9" s="5">
        <f>SUMIFS(Scripture!$A:$A,Scripture!$C:$C,EDA!J$27,Scripture!$F:$F,EDA!$Y9) + SUMIFS(Scripture!$A:$A,Scripture!$E:$E,EDA!J$27,Scripture!$F:$F,EDA!$Y9)</f>
        <v>1</v>
      </c>
      <c r="K9" s="5">
        <f>SUMIFS(Scripture!$A:$A,Scripture!$C:$C,EDA!K$27,Scripture!$F:$F,EDA!$Y9) + SUMIFS(Scripture!$A:$A,Scripture!$E:$E,EDA!K$27,Scripture!$F:$F,EDA!$Y9)</f>
        <v>0</v>
      </c>
      <c r="L9" s="5">
        <f>SUMIFS(Scripture!$A:$A,Scripture!$C:$C,EDA!L$27,Scripture!$F:$F,EDA!$Y9) + SUMIFS(Scripture!$A:$A,Scripture!$E:$E,EDA!L$27,Scripture!$F:$F,EDA!$Y9)</f>
        <v>1</v>
      </c>
      <c r="M9" s="5">
        <f>SUMIFS(Scripture!$A:$A,Scripture!$C:$C,EDA!M$27,Scripture!$F:$F,EDA!$Y9) + SUMIFS(Scripture!$A:$A,Scripture!$E:$E,EDA!M$27,Scripture!$F:$F,EDA!$Y9)</f>
        <v>0</v>
      </c>
      <c r="N9" s="5">
        <f>SUMIFS(Scripture!$A:$A,Scripture!$C:$C,EDA!N$27,Scripture!$F:$F,EDA!$Y9) + SUMIFS(Scripture!$A:$A,Scripture!$E:$E,EDA!N$27,Scripture!$F:$F,EDA!$Y9)</f>
        <v>1</v>
      </c>
      <c r="O9" s="5">
        <f>SUMIFS(Scripture!$A:$A,Scripture!$C:$C,EDA!O$27,Scripture!$F:$F,EDA!$Y9) + SUMIFS(Scripture!$A:$A,Scripture!$E:$E,EDA!O$27,Scripture!$F:$F,EDA!$Y9)</f>
        <v>0</v>
      </c>
      <c r="P9" s="5">
        <f>SUMIFS(Scripture!$A:$A,Scripture!$C:$C,EDA!P$27,Scripture!$F:$F,EDA!$Y9) + SUMIFS(Scripture!$A:$A,Scripture!$E:$E,EDA!P$27,Scripture!$F:$F,EDA!$Y9)</f>
        <v>0</v>
      </c>
      <c r="Q9" s="5">
        <f>SUMIFS(Scripture!$A:$A,Scripture!$C:$C,EDA!Q$27,Scripture!$F:$F,EDA!$Y9) + SUMIFS(Scripture!$A:$A,Scripture!$E:$E,EDA!Q$27,Scripture!$F:$F,EDA!$Y9)</f>
        <v>0</v>
      </c>
      <c r="R9" s="5">
        <f>SUMIFS(Scripture!$A:$A,Scripture!$C:$C,EDA!R$27,Scripture!$F:$F,EDA!$Y9) + SUMIFS(Scripture!$A:$A,Scripture!$E:$E,EDA!R$27,Scripture!$F:$F,EDA!$Y9)</f>
        <v>0</v>
      </c>
      <c r="S9" s="5">
        <f>SUMIFS(Scripture!$A:$A,Scripture!$C:$C,EDA!S$27,Scripture!$F:$F,EDA!$Y9) + SUMIFS(Scripture!$A:$A,Scripture!$E:$E,EDA!S$27,Scripture!$F:$F,EDA!$Y9)</f>
        <v>0</v>
      </c>
      <c r="T9" s="5">
        <f>SUMIFS(Scripture!$A:$A,Scripture!$C:$C,EDA!T$27,Scripture!$F:$F,EDA!$Y9) + SUMIFS(Scripture!$A:$A,Scripture!$E:$E,EDA!T$27,Scripture!$F:$F,EDA!$Y9)</f>
        <v>0</v>
      </c>
      <c r="U9" s="5">
        <f>SUMIFS(Scripture!$A:$A,Scripture!$C:$C,EDA!U$27,Scripture!$F:$F,EDA!$Y9) + SUMIFS(Scripture!$A:$A,Scripture!$E:$E,EDA!U$27,Scripture!$F:$F,EDA!$Y9)</f>
        <v>0</v>
      </c>
      <c r="V9" s="5">
        <f>SUMIFS(Scripture!$A:$A,Scripture!$C:$C,EDA!V$27,Scripture!$F:$F,EDA!$Y9) + SUMIFS(Scripture!$A:$A,Scripture!$E:$E,EDA!V$27,Scripture!$F:$F,EDA!$Y9)</f>
        <v>0</v>
      </c>
      <c r="W9" s="5">
        <f>SUMIFS(Scripture!$A:$A,Scripture!$C:$C,EDA!W$27,Scripture!$F:$F,EDA!$Y9) + SUMIFS(Scripture!$A:$A,Scripture!$E:$E,EDA!W$27,Scripture!$F:$F,EDA!$Y9)</f>
        <v>0</v>
      </c>
      <c r="X9" s="5">
        <f>SUMIFS(Scripture!$A:$A,Scripture!$C:$C,EDA!X$27,Scripture!$F:$F,EDA!$Y9) + SUMIFS(Scripture!$A:$A,Scripture!$E:$E,EDA!X$27,Scripture!$F:$F,EDA!$Y9)</f>
        <v>0</v>
      </c>
      <c r="Y9" s="2" t="s">
        <v>174</v>
      </c>
      <c r="Z9" s="2">
        <f>SUM(A9:X9)</f>
        <v>16</v>
      </c>
      <c r="AA9" s="3" t="str">
        <f t="shared" si="0"/>
        <v>||||||||||||||||||||||||||||||||</v>
      </c>
    </row>
    <row r="10" spans="1:27" x14ac:dyDescent="0.25">
      <c r="A10" s="5">
        <f>SUMIFS(Scripture!$A:$A,Scripture!$C:$C,EDA!A$27,Scripture!$F:$F,EDA!$Y10) + SUMIFS(Scripture!$A:$A,Scripture!$E:$E,EDA!A$27,Scripture!$F:$F,EDA!$Y10)</f>
        <v>1</v>
      </c>
      <c r="B10" s="5">
        <f>SUMIFS(Scripture!$A:$A,Scripture!$C:$C,EDA!B$27,Scripture!$F:$F,EDA!$Y10) + SUMIFS(Scripture!$A:$A,Scripture!$E:$E,EDA!B$27,Scripture!$F:$F,EDA!$Y10)</f>
        <v>0</v>
      </c>
      <c r="C10" s="5">
        <f>SUMIFS(Scripture!$A:$A,Scripture!$C:$C,EDA!C$27,Scripture!$F:$F,EDA!$Y10) + SUMIFS(Scripture!$A:$A,Scripture!$E:$E,EDA!C$27,Scripture!$F:$F,EDA!$Y10)</f>
        <v>0</v>
      </c>
      <c r="D10" s="5">
        <f>SUMIFS(Scripture!$A:$A,Scripture!$C:$C,EDA!D$27,Scripture!$F:$F,EDA!$Y10) + SUMIFS(Scripture!$A:$A,Scripture!$E:$E,EDA!D$27,Scripture!$F:$F,EDA!$Y10)</f>
        <v>3</v>
      </c>
      <c r="E10" s="5">
        <f>SUMIFS(Scripture!$A:$A,Scripture!$C:$C,EDA!E$27,Scripture!$F:$F,EDA!$Y10) + SUMIFS(Scripture!$A:$A,Scripture!$E:$E,EDA!E$27,Scripture!$F:$F,EDA!$Y10)</f>
        <v>0</v>
      </c>
      <c r="F10" s="5">
        <f>SUMIFS(Scripture!$A:$A,Scripture!$C:$C,EDA!F$27,Scripture!$F:$F,EDA!$Y10) + SUMIFS(Scripture!$A:$A,Scripture!$E:$E,EDA!F$27,Scripture!$F:$F,EDA!$Y10)</f>
        <v>0</v>
      </c>
      <c r="G10" s="5">
        <f>SUMIFS(Scripture!$A:$A,Scripture!$C:$C,EDA!G$27,Scripture!$F:$F,EDA!$Y10) + SUMIFS(Scripture!$A:$A,Scripture!$E:$E,EDA!G$27,Scripture!$F:$F,EDA!$Y10)</f>
        <v>0</v>
      </c>
      <c r="H10" s="5">
        <f>SUMIFS(Scripture!$A:$A,Scripture!$C:$C,EDA!H$27,Scripture!$F:$F,EDA!$Y10) + SUMIFS(Scripture!$A:$A,Scripture!$E:$E,EDA!H$27,Scripture!$F:$F,EDA!$Y10)</f>
        <v>0</v>
      </c>
      <c r="I10" s="5">
        <f>SUMIFS(Scripture!$A:$A,Scripture!$C:$C,EDA!I$27,Scripture!$F:$F,EDA!$Y10) + SUMIFS(Scripture!$A:$A,Scripture!$E:$E,EDA!I$27,Scripture!$F:$F,EDA!$Y10)</f>
        <v>0</v>
      </c>
      <c r="J10" s="5">
        <f>SUMIFS(Scripture!$A:$A,Scripture!$C:$C,EDA!J$27,Scripture!$F:$F,EDA!$Y10) + SUMIFS(Scripture!$A:$A,Scripture!$E:$E,EDA!J$27,Scripture!$F:$F,EDA!$Y10)</f>
        <v>1</v>
      </c>
      <c r="K10" s="5">
        <f>SUMIFS(Scripture!$A:$A,Scripture!$C:$C,EDA!K$27,Scripture!$F:$F,EDA!$Y10) + SUMIFS(Scripture!$A:$A,Scripture!$E:$E,EDA!K$27,Scripture!$F:$F,EDA!$Y10)</f>
        <v>1</v>
      </c>
      <c r="L10" s="5">
        <f>SUMIFS(Scripture!$A:$A,Scripture!$C:$C,EDA!L$27,Scripture!$F:$F,EDA!$Y10) + SUMIFS(Scripture!$A:$A,Scripture!$E:$E,EDA!L$27,Scripture!$F:$F,EDA!$Y10)</f>
        <v>0</v>
      </c>
      <c r="M10" s="5">
        <f>SUMIFS(Scripture!$A:$A,Scripture!$C:$C,EDA!M$27,Scripture!$F:$F,EDA!$Y10) + SUMIFS(Scripture!$A:$A,Scripture!$E:$E,EDA!M$27,Scripture!$F:$F,EDA!$Y10)</f>
        <v>0</v>
      </c>
      <c r="N10" s="5">
        <f>SUMIFS(Scripture!$A:$A,Scripture!$C:$C,EDA!N$27,Scripture!$F:$F,EDA!$Y10) + SUMIFS(Scripture!$A:$A,Scripture!$E:$E,EDA!N$27,Scripture!$F:$F,EDA!$Y10)</f>
        <v>2</v>
      </c>
      <c r="O10" s="5">
        <f>SUMIFS(Scripture!$A:$A,Scripture!$C:$C,EDA!O$27,Scripture!$F:$F,EDA!$Y10) + SUMIFS(Scripture!$A:$A,Scripture!$E:$E,EDA!O$27,Scripture!$F:$F,EDA!$Y10)</f>
        <v>0</v>
      </c>
      <c r="P10" s="5">
        <f>SUMIFS(Scripture!$A:$A,Scripture!$C:$C,EDA!P$27,Scripture!$F:$F,EDA!$Y10) + SUMIFS(Scripture!$A:$A,Scripture!$E:$E,EDA!P$27,Scripture!$F:$F,EDA!$Y10)</f>
        <v>0</v>
      </c>
      <c r="Q10" s="5">
        <f>SUMIFS(Scripture!$A:$A,Scripture!$C:$C,EDA!Q$27,Scripture!$F:$F,EDA!$Y10) + SUMIFS(Scripture!$A:$A,Scripture!$E:$E,EDA!Q$27,Scripture!$F:$F,EDA!$Y10)</f>
        <v>0</v>
      </c>
      <c r="R10" s="5">
        <f>SUMIFS(Scripture!$A:$A,Scripture!$C:$C,EDA!R$27,Scripture!$F:$F,EDA!$Y10) + SUMIFS(Scripture!$A:$A,Scripture!$E:$E,EDA!R$27,Scripture!$F:$F,EDA!$Y10)</f>
        <v>0</v>
      </c>
      <c r="S10" s="5">
        <f>SUMIFS(Scripture!$A:$A,Scripture!$C:$C,EDA!S$27,Scripture!$F:$F,EDA!$Y10) + SUMIFS(Scripture!$A:$A,Scripture!$E:$E,EDA!S$27,Scripture!$F:$F,EDA!$Y10)</f>
        <v>0</v>
      </c>
      <c r="T10" s="5">
        <f>SUMIFS(Scripture!$A:$A,Scripture!$C:$C,EDA!T$27,Scripture!$F:$F,EDA!$Y10) + SUMIFS(Scripture!$A:$A,Scripture!$E:$E,EDA!T$27,Scripture!$F:$F,EDA!$Y10)</f>
        <v>0</v>
      </c>
      <c r="U10" s="5">
        <f>SUMIFS(Scripture!$A:$A,Scripture!$C:$C,EDA!U$27,Scripture!$F:$F,EDA!$Y10) + SUMIFS(Scripture!$A:$A,Scripture!$E:$E,EDA!U$27,Scripture!$F:$F,EDA!$Y10)</f>
        <v>0</v>
      </c>
      <c r="V10" s="5">
        <f>SUMIFS(Scripture!$A:$A,Scripture!$C:$C,EDA!V$27,Scripture!$F:$F,EDA!$Y10) + SUMIFS(Scripture!$A:$A,Scripture!$E:$E,EDA!V$27,Scripture!$F:$F,EDA!$Y10)</f>
        <v>0</v>
      </c>
      <c r="W10" s="5">
        <f>SUMIFS(Scripture!$A:$A,Scripture!$C:$C,EDA!W$27,Scripture!$F:$F,EDA!$Y10) + SUMIFS(Scripture!$A:$A,Scripture!$E:$E,EDA!W$27,Scripture!$F:$F,EDA!$Y10)</f>
        <v>0</v>
      </c>
      <c r="X10" s="5">
        <f>SUMIFS(Scripture!$A:$A,Scripture!$C:$C,EDA!X$27,Scripture!$F:$F,EDA!$Y10) + SUMIFS(Scripture!$A:$A,Scripture!$E:$E,EDA!X$27,Scripture!$F:$F,EDA!$Y10)</f>
        <v>0</v>
      </c>
      <c r="Y10" s="2" t="s">
        <v>183</v>
      </c>
      <c r="Z10" s="2">
        <f>SUM(A10:X10)</f>
        <v>8</v>
      </c>
      <c r="AA10" s="3" t="str">
        <f t="shared" si="0"/>
        <v>||||||||||||||||</v>
      </c>
    </row>
    <row r="11" spans="1:27" x14ac:dyDescent="0.25">
      <c r="A11" s="5">
        <f>SUMIFS(Scripture!$A:$A,Scripture!$C:$C,EDA!A$27,Scripture!$F:$F,EDA!$Y11) + SUMIFS(Scripture!$A:$A,Scripture!$E:$E,EDA!A$27,Scripture!$F:$F,EDA!$Y11)</f>
        <v>2</v>
      </c>
      <c r="B11" s="5">
        <f>SUMIFS(Scripture!$A:$A,Scripture!$C:$C,EDA!B$27,Scripture!$F:$F,EDA!$Y11) + SUMIFS(Scripture!$A:$A,Scripture!$E:$E,EDA!B$27,Scripture!$F:$F,EDA!$Y11)</f>
        <v>1</v>
      </c>
      <c r="C11" s="5">
        <f>SUMIFS(Scripture!$A:$A,Scripture!$C:$C,EDA!C$27,Scripture!$F:$F,EDA!$Y11) + SUMIFS(Scripture!$A:$A,Scripture!$E:$E,EDA!C$27,Scripture!$F:$F,EDA!$Y11)</f>
        <v>0</v>
      </c>
      <c r="D11" s="5">
        <f>SUMIFS(Scripture!$A:$A,Scripture!$C:$C,EDA!D$27,Scripture!$F:$F,EDA!$Y11) + SUMIFS(Scripture!$A:$A,Scripture!$E:$E,EDA!D$27,Scripture!$F:$F,EDA!$Y11)</f>
        <v>0</v>
      </c>
      <c r="E11" s="5">
        <f>SUMIFS(Scripture!$A:$A,Scripture!$C:$C,EDA!E$27,Scripture!$F:$F,EDA!$Y11) + SUMIFS(Scripture!$A:$A,Scripture!$E:$E,EDA!E$27,Scripture!$F:$F,EDA!$Y11)</f>
        <v>0</v>
      </c>
      <c r="F11" s="5">
        <f>SUMIFS(Scripture!$A:$A,Scripture!$C:$C,EDA!F$27,Scripture!$F:$F,EDA!$Y11) + SUMIFS(Scripture!$A:$A,Scripture!$E:$E,EDA!F$27,Scripture!$F:$F,EDA!$Y11)</f>
        <v>0</v>
      </c>
      <c r="G11" s="5">
        <f>SUMIFS(Scripture!$A:$A,Scripture!$C:$C,EDA!G$27,Scripture!$F:$F,EDA!$Y11) + SUMIFS(Scripture!$A:$A,Scripture!$E:$E,EDA!G$27,Scripture!$F:$F,EDA!$Y11)</f>
        <v>0</v>
      </c>
      <c r="H11" s="5">
        <f>SUMIFS(Scripture!$A:$A,Scripture!$C:$C,EDA!H$27,Scripture!$F:$F,EDA!$Y11) + SUMIFS(Scripture!$A:$A,Scripture!$E:$E,EDA!H$27,Scripture!$F:$F,EDA!$Y11)</f>
        <v>0</v>
      </c>
      <c r="I11" s="5">
        <f>SUMIFS(Scripture!$A:$A,Scripture!$C:$C,EDA!I$27,Scripture!$F:$F,EDA!$Y11) + SUMIFS(Scripture!$A:$A,Scripture!$E:$E,EDA!I$27,Scripture!$F:$F,EDA!$Y11)</f>
        <v>0</v>
      </c>
      <c r="J11" s="5">
        <f>SUMIFS(Scripture!$A:$A,Scripture!$C:$C,EDA!J$27,Scripture!$F:$F,EDA!$Y11) + SUMIFS(Scripture!$A:$A,Scripture!$E:$E,EDA!J$27,Scripture!$F:$F,EDA!$Y11)</f>
        <v>16</v>
      </c>
      <c r="K11" s="5">
        <f>SUMIFS(Scripture!$A:$A,Scripture!$C:$C,EDA!K$27,Scripture!$F:$F,EDA!$Y11) + SUMIFS(Scripture!$A:$A,Scripture!$E:$E,EDA!K$27,Scripture!$F:$F,EDA!$Y11)</f>
        <v>0</v>
      </c>
      <c r="L11" s="5">
        <f>SUMIFS(Scripture!$A:$A,Scripture!$C:$C,EDA!L$27,Scripture!$F:$F,EDA!$Y11) + SUMIFS(Scripture!$A:$A,Scripture!$E:$E,EDA!L$27,Scripture!$F:$F,EDA!$Y11)</f>
        <v>0</v>
      </c>
      <c r="M11" s="5">
        <f>SUMIFS(Scripture!$A:$A,Scripture!$C:$C,EDA!M$27,Scripture!$F:$F,EDA!$Y11) + SUMIFS(Scripture!$A:$A,Scripture!$E:$E,EDA!M$27,Scripture!$F:$F,EDA!$Y11)</f>
        <v>0</v>
      </c>
      <c r="N11" s="5">
        <f>SUMIFS(Scripture!$A:$A,Scripture!$C:$C,EDA!N$27,Scripture!$F:$F,EDA!$Y11) + SUMIFS(Scripture!$A:$A,Scripture!$E:$E,EDA!N$27,Scripture!$F:$F,EDA!$Y11)</f>
        <v>0</v>
      </c>
      <c r="O11" s="5">
        <f>SUMIFS(Scripture!$A:$A,Scripture!$C:$C,EDA!O$27,Scripture!$F:$F,EDA!$Y11) + SUMIFS(Scripture!$A:$A,Scripture!$E:$E,EDA!O$27,Scripture!$F:$F,EDA!$Y11)</f>
        <v>0</v>
      </c>
      <c r="P11" s="5">
        <f>SUMIFS(Scripture!$A:$A,Scripture!$C:$C,EDA!P$27,Scripture!$F:$F,EDA!$Y11) + SUMIFS(Scripture!$A:$A,Scripture!$E:$E,EDA!P$27,Scripture!$F:$F,EDA!$Y11)</f>
        <v>0</v>
      </c>
      <c r="Q11" s="5">
        <f>SUMIFS(Scripture!$A:$A,Scripture!$C:$C,EDA!Q$27,Scripture!$F:$F,EDA!$Y11) + SUMIFS(Scripture!$A:$A,Scripture!$E:$E,EDA!Q$27,Scripture!$F:$F,EDA!$Y11)</f>
        <v>0</v>
      </c>
      <c r="R11" s="5">
        <f>SUMIFS(Scripture!$A:$A,Scripture!$C:$C,EDA!R$27,Scripture!$F:$F,EDA!$Y11) + SUMIFS(Scripture!$A:$A,Scripture!$E:$E,EDA!R$27,Scripture!$F:$F,EDA!$Y11)</f>
        <v>0</v>
      </c>
      <c r="S11" s="5">
        <f>SUMIFS(Scripture!$A:$A,Scripture!$C:$C,EDA!S$27,Scripture!$F:$F,EDA!$Y11) + SUMIFS(Scripture!$A:$A,Scripture!$E:$E,EDA!S$27,Scripture!$F:$F,EDA!$Y11)</f>
        <v>0</v>
      </c>
      <c r="T11" s="5">
        <f>SUMIFS(Scripture!$A:$A,Scripture!$C:$C,EDA!T$27,Scripture!$F:$F,EDA!$Y11) + SUMIFS(Scripture!$A:$A,Scripture!$E:$E,EDA!T$27,Scripture!$F:$F,EDA!$Y11)</f>
        <v>0</v>
      </c>
      <c r="U11" s="5">
        <f>SUMIFS(Scripture!$A:$A,Scripture!$C:$C,EDA!U$27,Scripture!$F:$F,EDA!$Y11) + SUMIFS(Scripture!$A:$A,Scripture!$E:$E,EDA!U$27,Scripture!$F:$F,EDA!$Y11)</f>
        <v>0</v>
      </c>
      <c r="V11" s="5">
        <f>SUMIFS(Scripture!$A:$A,Scripture!$C:$C,EDA!V$27,Scripture!$F:$F,EDA!$Y11) + SUMIFS(Scripture!$A:$A,Scripture!$E:$E,EDA!V$27,Scripture!$F:$F,EDA!$Y11)</f>
        <v>0</v>
      </c>
      <c r="W11" s="5">
        <f>SUMIFS(Scripture!$A:$A,Scripture!$C:$C,EDA!W$27,Scripture!$F:$F,EDA!$Y11) + SUMIFS(Scripture!$A:$A,Scripture!$E:$E,EDA!W$27,Scripture!$F:$F,EDA!$Y11)</f>
        <v>0</v>
      </c>
      <c r="X11" s="5">
        <f>SUMIFS(Scripture!$A:$A,Scripture!$C:$C,EDA!X$27,Scripture!$F:$F,EDA!$Y11) + SUMIFS(Scripture!$A:$A,Scripture!$E:$E,EDA!X$27,Scripture!$F:$F,EDA!$Y11)</f>
        <v>0</v>
      </c>
      <c r="Y11" s="2" t="s">
        <v>192</v>
      </c>
      <c r="Z11" s="2">
        <f>SUM(A11:X11)</f>
        <v>19</v>
      </c>
      <c r="AA11" s="3" t="str">
        <f t="shared" si="0"/>
        <v>||||||||||||||||||||||||||||||||||||||</v>
      </c>
    </row>
    <row r="12" spans="1:27" x14ac:dyDescent="0.25">
      <c r="A12" s="5">
        <f>SUMIFS(Scripture!$A:$A,Scripture!$C:$C,EDA!A$27,Scripture!$F:$F,EDA!$Y12) + SUMIFS(Scripture!$A:$A,Scripture!$E:$E,EDA!A$27,Scripture!$F:$F,EDA!$Y12)</f>
        <v>0</v>
      </c>
      <c r="B12" s="5">
        <f>SUMIFS(Scripture!$A:$A,Scripture!$C:$C,EDA!B$27,Scripture!$F:$F,EDA!$Y12) + SUMIFS(Scripture!$A:$A,Scripture!$E:$E,EDA!B$27,Scripture!$F:$F,EDA!$Y12)</f>
        <v>0</v>
      </c>
      <c r="C12" s="5">
        <f>SUMIFS(Scripture!$A:$A,Scripture!$C:$C,EDA!C$27,Scripture!$F:$F,EDA!$Y12) + SUMIFS(Scripture!$A:$A,Scripture!$E:$E,EDA!C$27,Scripture!$F:$F,EDA!$Y12)</f>
        <v>0</v>
      </c>
      <c r="D12" s="5">
        <f>SUMIFS(Scripture!$A:$A,Scripture!$C:$C,EDA!D$27,Scripture!$F:$F,EDA!$Y12) + SUMIFS(Scripture!$A:$A,Scripture!$E:$E,EDA!D$27,Scripture!$F:$F,EDA!$Y12)</f>
        <v>0</v>
      </c>
      <c r="E12" s="5">
        <f>SUMIFS(Scripture!$A:$A,Scripture!$C:$C,EDA!E$27,Scripture!$F:$F,EDA!$Y12) + SUMIFS(Scripture!$A:$A,Scripture!$E:$E,EDA!E$27,Scripture!$F:$F,EDA!$Y12)</f>
        <v>0</v>
      </c>
      <c r="F12" s="5">
        <f>SUMIFS(Scripture!$A:$A,Scripture!$C:$C,EDA!F$27,Scripture!$F:$F,EDA!$Y12) + SUMIFS(Scripture!$A:$A,Scripture!$E:$E,EDA!F$27,Scripture!$F:$F,EDA!$Y12)</f>
        <v>0</v>
      </c>
      <c r="G12" s="5">
        <f>SUMIFS(Scripture!$A:$A,Scripture!$C:$C,EDA!G$27,Scripture!$F:$F,EDA!$Y12) + SUMIFS(Scripture!$A:$A,Scripture!$E:$E,EDA!G$27,Scripture!$F:$F,EDA!$Y12)</f>
        <v>1</v>
      </c>
      <c r="H12" s="5">
        <f>SUMIFS(Scripture!$A:$A,Scripture!$C:$C,EDA!H$27,Scripture!$F:$F,EDA!$Y12) + SUMIFS(Scripture!$A:$A,Scripture!$E:$E,EDA!H$27,Scripture!$F:$F,EDA!$Y12)</f>
        <v>0</v>
      </c>
      <c r="I12" s="5">
        <f>SUMIFS(Scripture!$A:$A,Scripture!$C:$C,EDA!I$27,Scripture!$F:$F,EDA!$Y12) + SUMIFS(Scripture!$A:$A,Scripture!$E:$E,EDA!I$27,Scripture!$F:$F,EDA!$Y12)</f>
        <v>0</v>
      </c>
      <c r="J12" s="5">
        <f>SUMIFS(Scripture!$A:$A,Scripture!$C:$C,EDA!J$27,Scripture!$F:$F,EDA!$Y12) + SUMIFS(Scripture!$A:$A,Scripture!$E:$E,EDA!J$27,Scripture!$F:$F,EDA!$Y12)</f>
        <v>0</v>
      </c>
      <c r="K12" s="5">
        <f>SUMIFS(Scripture!$A:$A,Scripture!$C:$C,EDA!K$27,Scripture!$F:$F,EDA!$Y12) + SUMIFS(Scripture!$A:$A,Scripture!$E:$E,EDA!K$27,Scripture!$F:$F,EDA!$Y12)</f>
        <v>0</v>
      </c>
      <c r="L12" s="5">
        <f>SUMIFS(Scripture!$A:$A,Scripture!$C:$C,EDA!L$27,Scripture!$F:$F,EDA!$Y12) + SUMIFS(Scripture!$A:$A,Scripture!$E:$E,EDA!L$27,Scripture!$F:$F,EDA!$Y12)</f>
        <v>0</v>
      </c>
      <c r="M12" s="5">
        <f>SUMIFS(Scripture!$A:$A,Scripture!$C:$C,EDA!M$27,Scripture!$F:$F,EDA!$Y12) + SUMIFS(Scripture!$A:$A,Scripture!$E:$E,EDA!M$27,Scripture!$F:$F,EDA!$Y12)</f>
        <v>0</v>
      </c>
      <c r="N12" s="5">
        <f>SUMIFS(Scripture!$A:$A,Scripture!$C:$C,EDA!N$27,Scripture!$F:$F,EDA!$Y12) + SUMIFS(Scripture!$A:$A,Scripture!$E:$E,EDA!N$27,Scripture!$F:$F,EDA!$Y12)</f>
        <v>0</v>
      </c>
      <c r="O12" s="5">
        <f>SUMIFS(Scripture!$A:$A,Scripture!$C:$C,EDA!O$27,Scripture!$F:$F,EDA!$Y12) + SUMIFS(Scripture!$A:$A,Scripture!$E:$E,EDA!O$27,Scripture!$F:$F,EDA!$Y12)</f>
        <v>0</v>
      </c>
      <c r="P12" s="5">
        <f>SUMIFS(Scripture!$A:$A,Scripture!$C:$C,EDA!P$27,Scripture!$F:$F,EDA!$Y12) + SUMIFS(Scripture!$A:$A,Scripture!$E:$E,EDA!P$27,Scripture!$F:$F,EDA!$Y12)</f>
        <v>0</v>
      </c>
      <c r="Q12" s="5">
        <f>SUMIFS(Scripture!$A:$A,Scripture!$C:$C,EDA!Q$27,Scripture!$F:$F,EDA!$Y12) + SUMIFS(Scripture!$A:$A,Scripture!$E:$E,EDA!Q$27,Scripture!$F:$F,EDA!$Y12)</f>
        <v>0</v>
      </c>
      <c r="R12" s="5">
        <f>SUMIFS(Scripture!$A:$A,Scripture!$C:$C,EDA!R$27,Scripture!$F:$F,EDA!$Y12) + SUMIFS(Scripture!$A:$A,Scripture!$E:$E,EDA!R$27,Scripture!$F:$F,EDA!$Y12)</f>
        <v>0</v>
      </c>
      <c r="S12" s="5">
        <f>SUMIFS(Scripture!$A:$A,Scripture!$C:$C,EDA!S$27,Scripture!$F:$F,EDA!$Y12) + SUMIFS(Scripture!$A:$A,Scripture!$E:$E,EDA!S$27,Scripture!$F:$F,EDA!$Y12)</f>
        <v>0</v>
      </c>
      <c r="T12" s="5">
        <f>SUMIFS(Scripture!$A:$A,Scripture!$C:$C,EDA!T$27,Scripture!$F:$F,EDA!$Y12) + SUMIFS(Scripture!$A:$A,Scripture!$E:$E,EDA!T$27,Scripture!$F:$F,EDA!$Y12)</f>
        <v>0</v>
      </c>
      <c r="U12" s="5">
        <f>SUMIFS(Scripture!$A:$A,Scripture!$C:$C,EDA!U$27,Scripture!$F:$F,EDA!$Y12) + SUMIFS(Scripture!$A:$A,Scripture!$E:$E,EDA!U$27,Scripture!$F:$F,EDA!$Y12)</f>
        <v>0</v>
      </c>
      <c r="V12" s="5">
        <f>SUMIFS(Scripture!$A:$A,Scripture!$C:$C,EDA!V$27,Scripture!$F:$F,EDA!$Y12) + SUMIFS(Scripture!$A:$A,Scripture!$E:$E,EDA!V$27,Scripture!$F:$F,EDA!$Y12)</f>
        <v>0</v>
      </c>
      <c r="W12" s="5">
        <f>SUMIFS(Scripture!$A:$A,Scripture!$C:$C,EDA!W$27,Scripture!$F:$F,EDA!$Y12) + SUMIFS(Scripture!$A:$A,Scripture!$E:$E,EDA!W$27,Scripture!$F:$F,EDA!$Y12)</f>
        <v>0</v>
      </c>
      <c r="X12" s="5">
        <f>SUMIFS(Scripture!$A:$A,Scripture!$C:$C,EDA!X$27,Scripture!$F:$F,EDA!$Y12) + SUMIFS(Scripture!$A:$A,Scripture!$E:$E,EDA!X$27,Scripture!$F:$F,EDA!$Y12)</f>
        <v>0</v>
      </c>
      <c r="Y12" s="2" t="s">
        <v>206</v>
      </c>
      <c r="Z12" s="2">
        <f>SUM(A12:X12)</f>
        <v>1</v>
      </c>
      <c r="AA12" s="3" t="str">
        <f t="shared" si="0"/>
        <v>||</v>
      </c>
    </row>
    <row r="13" spans="1:27" x14ac:dyDescent="0.25">
      <c r="A13" s="5">
        <f>SUMIFS(Scripture!$A:$A,Scripture!$C:$C,EDA!A$27,Scripture!$F:$F,EDA!$Y13) + SUMIFS(Scripture!$A:$A,Scripture!$E:$E,EDA!A$27,Scripture!$F:$F,EDA!$Y13)</f>
        <v>2</v>
      </c>
      <c r="B13" s="5">
        <f>SUMIFS(Scripture!$A:$A,Scripture!$C:$C,EDA!B$27,Scripture!$F:$F,EDA!$Y13) + SUMIFS(Scripture!$A:$A,Scripture!$E:$E,EDA!B$27,Scripture!$F:$F,EDA!$Y13)</f>
        <v>0</v>
      </c>
      <c r="C13" s="5">
        <f>SUMIFS(Scripture!$A:$A,Scripture!$C:$C,EDA!C$27,Scripture!$F:$F,EDA!$Y13) + SUMIFS(Scripture!$A:$A,Scripture!$E:$E,EDA!C$27,Scripture!$F:$F,EDA!$Y13)</f>
        <v>2</v>
      </c>
      <c r="D13" s="5">
        <f>SUMIFS(Scripture!$A:$A,Scripture!$C:$C,EDA!D$27,Scripture!$F:$F,EDA!$Y13) + SUMIFS(Scripture!$A:$A,Scripture!$E:$E,EDA!D$27,Scripture!$F:$F,EDA!$Y13)</f>
        <v>1</v>
      </c>
      <c r="E13" s="5">
        <f>SUMIFS(Scripture!$A:$A,Scripture!$C:$C,EDA!E$27,Scripture!$F:$F,EDA!$Y13) + SUMIFS(Scripture!$A:$A,Scripture!$E:$E,EDA!E$27,Scripture!$F:$F,EDA!$Y13)</f>
        <v>0</v>
      </c>
      <c r="F13" s="5">
        <f>SUMIFS(Scripture!$A:$A,Scripture!$C:$C,EDA!F$27,Scripture!$F:$F,EDA!$Y13) + SUMIFS(Scripture!$A:$A,Scripture!$E:$E,EDA!F$27,Scripture!$F:$F,EDA!$Y13)</f>
        <v>0</v>
      </c>
      <c r="G13" s="5">
        <f>SUMIFS(Scripture!$A:$A,Scripture!$C:$C,EDA!G$27,Scripture!$F:$F,EDA!$Y13) + SUMIFS(Scripture!$A:$A,Scripture!$E:$E,EDA!G$27,Scripture!$F:$F,EDA!$Y13)</f>
        <v>0</v>
      </c>
      <c r="H13" s="5">
        <f>SUMIFS(Scripture!$A:$A,Scripture!$C:$C,EDA!H$27,Scripture!$F:$F,EDA!$Y13) + SUMIFS(Scripture!$A:$A,Scripture!$E:$E,EDA!H$27,Scripture!$F:$F,EDA!$Y13)</f>
        <v>0</v>
      </c>
      <c r="I13" s="5">
        <f>SUMIFS(Scripture!$A:$A,Scripture!$C:$C,EDA!I$27,Scripture!$F:$F,EDA!$Y13) + SUMIFS(Scripture!$A:$A,Scripture!$E:$E,EDA!I$27,Scripture!$F:$F,EDA!$Y13)</f>
        <v>0</v>
      </c>
      <c r="J13" s="5">
        <f>SUMIFS(Scripture!$A:$A,Scripture!$C:$C,EDA!J$27,Scripture!$F:$F,EDA!$Y13) + SUMIFS(Scripture!$A:$A,Scripture!$E:$E,EDA!J$27,Scripture!$F:$F,EDA!$Y13)</f>
        <v>0</v>
      </c>
      <c r="K13" s="5">
        <f>SUMIFS(Scripture!$A:$A,Scripture!$C:$C,EDA!K$27,Scripture!$F:$F,EDA!$Y13) + SUMIFS(Scripture!$A:$A,Scripture!$E:$E,EDA!K$27,Scripture!$F:$F,EDA!$Y13)</f>
        <v>0</v>
      </c>
      <c r="L13" s="5">
        <f>SUMIFS(Scripture!$A:$A,Scripture!$C:$C,EDA!L$27,Scripture!$F:$F,EDA!$Y13) + SUMIFS(Scripture!$A:$A,Scripture!$E:$E,EDA!L$27,Scripture!$F:$F,EDA!$Y13)</f>
        <v>0</v>
      </c>
      <c r="M13" s="5">
        <f>SUMIFS(Scripture!$A:$A,Scripture!$C:$C,EDA!M$27,Scripture!$F:$F,EDA!$Y13) + SUMIFS(Scripture!$A:$A,Scripture!$E:$E,EDA!M$27,Scripture!$F:$F,EDA!$Y13)</f>
        <v>0</v>
      </c>
      <c r="N13" s="5">
        <f>SUMIFS(Scripture!$A:$A,Scripture!$C:$C,EDA!N$27,Scripture!$F:$F,EDA!$Y13) + SUMIFS(Scripture!$A:$A,Scripture!$E:$E,EDA!N$27,Scripture!$F:$F,EDA!$Y13)</f>
        <v>2</v>
      </c>
      <c r="O13" s="5">
        <f>SUMIFS(Scripture!$A:$A,Scripture!$C:$C,EDA!O$27,Scripture!$F:$F,EDA!$Y13) + SUMIFS(Scripture!$A:$A,Scripture!$E:$E,EDA!O$27,Scripture!$F:$F,EDA!$Y13)</f>
        <v>0</v>
      </c>
      <c r="P13" s="5">
        <f>SUMIFS(Scripture!$A:$A,Scripture!$C:$C,EDA!P$27,Scripture!$F:$F,EDA!$Y13) + SUMIFS(Scripture!$A:$A,Scripture!$E:$E,EDA!P$27,Scripture!$F:$F,EDA!$Y13)</f>
        <v>0</v>
      </c>
      <c r="Q13" s="5">
        <f>SUMIFS(Scripture!$A:$A,Scripture!$C:$C,EDA!Q$27,Scripture!$F:$F,EDA!$Y13) + SUMIFS(Scripture!$A:$A,Scripture!$E:$E,EDA!Q$27,Scripture!$F:$F,EDA!$Y13)</f>
        <v>0</v>
      </c>
      <c r="R13" s="5">
        <f>SUMIFS(Scripture!$A:$A,Scripture!$C:$C,EDA!R$27,Scripture!$F:$F,EDA!$Y13) + SUMIFS(Scripture!$A:$A,Scripture!$E:$E,EDA!R$27,Scripture!$F:$F,EDA!$Y13)</f>
        <v>0</v>
      </c>
      <c r="S13" s="5">
        <f>SUMIFS(Scripture!$A:$A,Scripture!$C:$C,EDA!S$27,Scripture!$F:$F,EDA!$Y13) + SUMIFS(Scripture!$A:$A,Scripture!$E:$E,EDA!S$27,Scripture!$F:$F,EDA!$Y13)</f>
        <v>0</v>
      </c>
      <c r="T13" s="5">
        <f>SUMIFS(Scripture!$A:$A,Scripture!$C:$C,EDA!T$27,Scripture!$F:$F,EDA!$Y13) + SUMIFS(Scripture!$A:$A,Scripture!$E:$E,EDA!T$27,Scripture!$F:$F,EDA!$Y13)</f>
        <v>0</v>
      </c>
      <c r="U13" s="5">
        <f>SUMIFS(Scripture!$A:$A,Scripture!$C:$C,EDA!U$27,Scripture!$F:$F,EDA!$Y13) + SUMIFS(Scripture!$A:$A,Scripture!$E:$E,EDA!U$27,Scripture!$F:$F,EDA!$Y13)</f>
        <v>0</v>
      </c>
      <c r="V13" s="5">
        <f>SUMIFS(Scripture!$A:$A,Scripture!$C:$C,EDA!V$27,Scripture!$F:$F,EDA!$Y13) + SUMIFS(Scripture!$A:$A,Scripture!$E:$E,EDA!V$27,Scripture!$F:$F,EDA!$Y13)</f>
        <v>0</v>
      </c>
      <c r="W13" s="5">
        <f>SUMIFS(Scripture!$A:$A,Scripture!$C:$C,EDA!W$27,Scripture!$F:$F,EDA!$Y13) + SUMIFS(Scripture!$A:$A,Scripture!$E:$E,EDA!W$27,Scripture!$F:$F,EDA!$Y13)</f>
        <v>0</v>
      </c>
      <c r="X13" s="5">
        <f>SUMIFS(Scripture!$A:$A,Scripture!$C:$C,EDA!X$27,Scripture!$F:$F,EDA!$Y13) + SUMIFS(Scripture!$A:$A,Scripture!$E:$E,EDA!X$27,Scripture!$F:$F,EDA!$Y13)</f>
        <v>0</v>
      </c>
      <c r="Y13" s="2" t="s">
        <v>208</v>
      </c>
      <c r="Z13" s="2">
        <f>SUM(A13:X13)</f>
        <v>7</v>
      </c>
      <c r="AA13" s="3" t="str">
        <f t="shared" si="0"/>
        <v>||||||||||||||</v>
      </c>
    </row>
    <row r="14" spans="1:27" x14ac:dyDescent="0.25">
      <c r="A14" s="5">
        <f>SUMIFS(Scripture!$A:$A,Scripture!$C:$C,EDA!A$27,Scripture!$F:$F,EDA!$Y14) + SUMIFS(Scripture!$A:$A,Scripture!$E:$E,EDA!A$27,Scripture!$F:$F,EDA!$Y14)</f>
        <v>0</v>
      </c>
      <c r="B14" s="5">
        <f>SUMIFS(Scripture!$A:$A,Scripture!$C:$C,EDA!B$27,Scripture!$F:$F,EDA!$Y14) + SUMIFS(Scripture!$A:$A,Scripture!$E:$E,EDA!B$27,Scripture!$F:$F,EDA!$Y14)</f>
        <v>1</v>
      </c>
      <c r="C14" s="5">
        <f>SUMIFS(Scripture!$A:$A,Scripture!$C:$C,EDA!C$27,Scripture!$F:$F,EDA!$Y14) + SUMIFS(Scripture!$A:$A,Scripture!$E:$E,EDA!C$27,Scripture!$F:$F,EDA!$Y14)</f>
        <v>0</v>
      </c>
      <c r="D14" s="5">
        <f>SUMIFS(Scripture!$A:$A,Scripture!$C:$C,EDA!D$27,Scripture!$F:$F,EDA!$Y14) + SUMIFS(Scripture!$A:$A,Scripture!$E:$E,EDA!D$27,Scripture!$F:$F,EDA!$Y14)</f>
        <v>0</v>
      </c>
      <c r="E14" s="5">
        <f>SUMIFS(Scripture!$A:$A,Scripture!$C:$C,EDA!E$27,Scripture!$F:$F,EDA!$Y14) + SUMIFS(Scripture!$A:$A,Scripture!$E:$E,EDA!E$27,Scripture!$F:$F,EDA!$Y14)</f>
        <v>0</v>
      </c>
      <c r="F14" s="5">
        <f>SUMIFS(Scripture!$A:$A,Scripture!$C:$C,EDA!F$27,Scripture!$F:$F,EDA!$Y14) + SUMIFS(Scripture!$A:$A,Scripture!$E:$E,EDA!F$27,Scripture!$F:$F,EDA!$Y14)</f>
        <v>0</v>
      </c>
      <c r="G14" s="5">
        <f>SUMIFS(Scripture!$A:$A,Scripture!$C:$C,EDA!G$27,Scripture!$F:$F,EDA!$Y14) + SUMIFS(Scripture!$A:$A,Scripture!$E:$E,EDA!G$27,Scripture!$F:$F,EDA!$Y14)</f>
        <v>0</v>
      </c>
      <c r="H14" s="5">
        <f>SUMIFS(Scripture!$A:$A,Scripture!$C:$C,EDA!H$27,Scripture!$F:$F,EDA!$Y14) + SUMIFS(Scripture!$A:$A,Scripture!$E:$E,EDA!H$27,Scripture!$F:$F,EDA!$Y14)</f>
        <v>0</v>
      </c>
      <c r="I14" s="5">
        <f>SUMIFS(Scripture!$A:$A,Scripture!$C:$C,EDA!I$27,Scripture!$F:$F,EDA!$Y14) + SUMIFS(Scripture!$A:$A,Scripture!$E:$E,EDA!I$27,Scripture!$F:$F,EDA!$Y14)</f>
        <v>0</v>
      </c>
      <c r="J14" s="5">
        <f>SUMIFS(Scripture!$A:$A,Scripture!$C:$C,EDA!J$27,Scripture!$F:$F,EDA!$Y14) + SUMIFS(Scripture!$A:$A,Scripture!$E:$E,EDA!J$27,Scripture!$F:$F,EDA!$Y14)</f>
        <v>0</v>
      </c>
      <c r="K14" s="5">
        <f>SUMIFS(Scripture!$A:$A,Scripture!$C:$C,EDA!K$27,Scripture!$F:$F,EDA!$Y14) + SUMIFS(Scripture!$A:$A,Scripture!$E:$E,EDA!K$27,Scripture!$F:$F,EDA!$Y14)</f>
        <v>0</v>
      </c>
      <c r="L14" s="5">
        <f>SUMIFS(Scripture!$A:$A,Scripture!$C:$C,EDA!L$27,Scripture!$F:$F,EDA!$Y14) + SUMIFS(Scripture!$A:$A,Scripture!$E:$E,EDA!L$27,Scripture!$F:$F,EDA!$Y14)</f>
        <v>0</v>
      </c>
      <c r="M14" s="5">
        <f>SUMIFS(Scripture!$A:$A,Scripture!$C:$C,EDA!M$27,Scripture!$F:$F,EDA!$Y14) + SUMIFS(Scripture!$A:$A,Scripture!$E:$E,EDA!M$27,Scripture!$F:$F,EDA!$Y14)</f>
        <v>0</v>
      </c>
      <c r="N14" s="5">
        <f>SUMIFS(Scripture!$A:$A,Scripture!$C:$C,EDA!N$27,Scripture!$F:$F,EDA!$Y14) + SUMIFS(Scripture!$A:$A,Scripture!$E:$E,EDA!N$27,Scripture!$F:$F,EDA!$Y14)</f>
        <v>0</v>
      </c>
      <c r="O14" s="5">
        <f>SUMIFS(Scripture!$A:$A,Scripture!$C:$C,EDA!O$27,Scripture!$F:$F,EDA!$Y14) + SUMIFS(Scripture!$A:$A,Scripture!$E:$E,EDA!O$27,Scripture!$F:$F,EDA!$Y14)</f>
        <v>0</v>
      </c>
      <c r="P14" s="5">
        <f>SUMIFS(Scripture!$A:$A,Scripture!$C:$C,EDA!P$27,Scripture!$F:$F,EDA!$Y14) + SUMIFS(Scripture!$A:$A,Scripture!$E:$E,EDA!P$27,Scripture!$F:$F,EDA!$Y14)</f>
        <v>0</v>
      </c>
      <c r="Q14" s="5">
        <f>SUMIFS(Scripture!$A:$A,Scripture!$C:$C,EDA!Q$27,Scripture!$F:$F,EDA!$Y14) + SUMIFS(Scripture!$A:$A,Scripture!$E:$E,EDA!Q$27,Scripture!$F:$F,EDA!$Y14)</f>
        <v>0</v>
      </c>
      <c r="R14" s="5">
        <f>SUMIFS(Scripture!$A:$A,Scripture!$C:$C,EDA!R$27,Scripture!$F:$F,EDA!$Y14) + SUMIFS(Scripture!$A:$A,Scripture!$E:$E,EDA!R$27,Scripture!$F:$F,EDA!$Y14)</f>
        <v>0</v>
      </c>
      <c r="S14" s="5">
        <f>SUMIFS(Scripture!$A:$A,Scripture!$C:$C,EDA!S$27,Scripture!$F:$F,EDA!$Y14) + SUMIFS(Scripture!$A:$A,Scripture!$E:$E,EDA!S$27,Scripture!$F:$F,EDA!$Y14)</f>
        <v>0</v>
      </c>
      <c r="T14" s="5">
        <f>SUMIFS(Scripture!$A:$A,Scripture!$C:$C,EDA!T$27,Scripture!$F:$F,EDA!$Y14) + SUMIFS(Scripture!$A:$A,Scripture!$E:$E,EDA!T$27,Scripture!$F:$F,EDA!$Y14)</f>
        <v>0</v>
      </c>
      <c r="U14" s="5">
        <f>SUMIFS(Scripture!$A:$A,Scripture!$C:$C,EDA!U$27,Scripture!$F:$F,EDA!$Y14) + SUMIFS(Scripture!$A:$A,Scripture!$E:$E,EDA!U$27,Scripture!$F:$F,EDA!$Y14)</f>
        <v>0</v>
      </c>
      <c r="V14" s="5">
        <f>SUMIFS(Scripture!$A:$A,Scripture!$C:$C,EDA!V$27,Scripture!$F:$F,EDA!$Y14) + SUMIFS(Scripture!$A:$A,Scripture!$E:$E,EDA!V$27,Scripture!$F:$F,EDA!$Y14)</f>
        <v>0</v>
      </c>
      <c r="W14" s="5">
        <f>SUMIFS(Scripture!$A:$A,Scripture!$C:$C,EDA!W$27,Scripture!$F:$F,EDA!$Y14) + SUMIFS(Scripture!$A:$A,Scripture!$E:$E,EDA!W$27,Scripture!$F:$F,EDA!$Y14)</f>
        <v>0</v>
      </c>
      <c r="X14" s="5">
        <f>SUMIFS(Scripture!$A:$A,Scripture!$C:$C,EDA!X$27,Scripture!$F:$F,EDA!$Y14) + SUMIFS(Scripture!$A:$A,Scripture!$E:$E,EDA!X$27,Scripture!$F:$F,EDA!$Y14)</f>
        <v>0</v>
      </c>
      <c r="Y14" s="2" t="s">
        <v>213</v>
      </c>
      <c r="Z14" s="2">
        <f>SUM(A14:X14)</f>
        <v>1</v>
      </c>
      <c r="AA14" s="3" t="str">
        <f t="shared" si="0"/>
        <v>||</v>
      </c>
    </row>
    <row r="15" spans="1:27" x14ac:dyDescent="0.25">
      <c r="A15" s="5">
        <f>SUMIFS(Scripture!$A:$A,Scripture!$C:$C,EDA!A$27,Scripture!$F:$F,EDA!$Y15) + SUMIFS(Scripture!$A:$A,Scripture!$E:$E,EDA!A$27,Scripture!$F:$F,EDA!$Y15)</f>
        <v>0</v>
      </c>
      <c r="B15" s="5">
        <f>SUMIFS(Scripture!$A:$A,Scripture!$C:$C,EDA!B$27,Scripture!$F:$F,EDA!$Y15) + SUMIFS(Scripture!$A:$A,Scripture!$E:$E,EDA!B$27,Scripture!$F:$F,EDA!$Y15)</f>
        <v>1</v>
      </c>
      <c r="C15" s="5">
        <f>SUMIFS(Scripture!$A:$A,Scripture!$C:$C,EDA!C$27,Scripture!$F:$F,EDA!$Y15) + SUMIFS(Scripture!$A:$A,Scripture!$E:$E,EDA!C$27,Scripture!$F:$F,EDA!$Y15)</f>
        <v>0</v>
      </c>
      <c r="D15" s="5">
        <f>SUMIFS(Scripture!$A:$A,Scripture!$C:$C,EDA!D$27,Scripture!$F:$F,EDA!$Y15) + SUMIFS(Scripture!$A:$A,Scripture!$E:$E,EDA!D$27,Scripture!$F:$F,EDA!$Y15)</f>
        <v>1</v>
      </c>
      <c r="E15" s="5">
        <f>SUMIFS(Scripture!$A:$A,Scripture!$C:$C,EDA!E$27,Scripture!$F:$F,EDA!$Y15) + SUMIFS(Scripture!$A:$A,Scripture!$E:$E,EDA!E$27,Scripture!$F:$F,EDA!$Y15)</f>
        <v>0</v>
      </c>
      <c r="F15" s="5">
        <f>SUMIFS(Scripture!$A:$A,Scripture!$C:$C,EDA!F$27,Scripture!$F:$F,EDA!$Y15) + SUMIFS(Scripture!$A:$A,Scripture!$E:$E,EDA!F$27,Scripture!$F:$F,EDA!$Y15)</f>
        <v>0</v>
      </c>
      <c r="G15" s="5">
        <f>SUMIFS(Scripture!$A:$A,Scripture!$C:$C,EDA!G$27,Scripture!$F:$F,EDA!$Y15) + SUMIFS(Scripture!$A:$A,Scripture!$E:$E,EDA!G$27,Scripture!$F:$F,EDA!$Y15)</f>
        <v>0</v>
      </c>
      <c r="H15" s="5">
        <f>SUMIFS(Scripture!$A:$A,Scripture!$C:$C,EDA!H$27,Scripture!$F:$F,EDA!$Y15) + SUMIFS(Scripture!$A:$A,Scripture!$E:$E,EDA!H$27,Scripture!$F:$F,EDA!$Y15)</f>
        <v>0</v>
      </c>
      <c r="I15" s="5">
        <f>SUMIFS(Scripture!$A:$A,Scripture!$C:$C,EDA!I$27,Scripture!$F:$F,EDA!$Y15) + SUMIFS(Scripture!$A:$A,Scripture!$E:$E,EDA!I$27,Scripture!$F:$F,EDA!$Y15)</f>
        <v>0</v>
      </c>
      <c r="J15" s="5">
        <f>SUMIFS(Scripture!$A:$A,Scripture!$C:$C,EDA!J$27,Scripture!$F:$F,EDA!$Y15) + SUMIFS(Scripture!$A:$A,Scripture!$E:$E,EDA!J$27,Scripture!$F:$F,EDA!$Y15)</f>
        <v>1</v>
      </c>
      <c r="K15" s="5">
        <f>SUMIFS(Scripture!$A:$A,Scripture!$C:$C,EDA!K$27,Scripture!$F:$F,EDA!$Y15) + SUMIFS(Scripture!$A:$A,Scripture!$E:$E,EDA!K$27,Scripture!$F:$F,EDA!$Y15)</f>
        <v>0</v>
      </c>
      <c r="L15" s="5">
        <f>SUMIFS(Scripture!$A:$A,Scripture!$C:$C,EDA!L$27,Scripture!$F:$F,EDA!$Y15) + SUMIFS(Scripture!$A:$A,Scripture!$E:$E,EDA!L$27,Scripture!$F:$F,EDA!$Y15)</f>
        <v>0</v>
      </c>
      <c r="M15" s="5">
        <f>SUMIFS(Scripture!$A:$A,Scripture!$C:$C,EDA!M$27,Scripture!$F:$F,EDA!$Y15) + SUMIFS(Scripture!$A:$A,Scripture!$E:$E,EDA!M$27,Scripture!$F:$F,EDA!$Y15)</f>
        <v>0</v>
      </c>
      <c r="N15" s="5">
        <f>SUMIFS(Scripture!$A:$A,Scripture!$C:$C,EDA!N$27,Scripture!$F:$F,EDA!$Y15) + SUMIFS(Scripture!$A:$A,Scripture!$E:$E,EDA!N$27,Scripture!$F:$F,EDA!$Y15)</f>
        <v>0</v>
      </c>
      <c r="O15" s="5">
        <f>SUMIFS(Scripture!$A:$A,Scripture!$C:$C,EDA!O$27,Scripture!$F:$F,EDA!$Y15) + SUMIFS(Scripture!$A:$A,Scripture!$E:$E,EDA!O$27,Scripture!$F:$F,EDA!$Y15)</f>
        <v>0</v>
      </c>
      <c r="P15" s="5">
        <f>SUMIFS(Scripture!$A:$A,Scripture!$C:$C,EDA!P$27,Scripture!$F:$F,EDA!$Y15) + SUMIFS(Scripture!$A:$A,Scripture!$E:$E,EDA!P$27,Scripture!$F:$F,EDA!$Y15)</f>
        <v>0</v>
      </c>
      <c r="Q15" s="5">
        <f>SUMIFS(Scripture!$A:$A,Scripture!$C:$C,EDA!Q$27,Scripture!$F:$F,EDA!$Y15) + SUMIFS(Scripture!$A:$A,Scripture!$E:$E,EDA!Q$27,Scripture!$F:$F,EDA!$Y15)</f>
        <v>0</v>
      </c>
      <c r="R15" s="5">
        <f>SUMIFS(Scripture!$A:$A,Scripture!$C:$C,EDA!R$27,Scripture!$F:$F,EDA!$Y15) + SUMIFS(Scripture!$A:$A,Scripture!$E:$E,EDA!R$27,Scripture!$F:$F,EDA!$Y15)</f>
        <v>0</v>
      </c>
      <c r="S15" s="5">
        <f>SUMIFS(Scripture!$A:$A,Scripture!$C:$C,EDA!S$27,Scripture!$F:$F,EDA!$Y15) + SUMIFS(Scripture!$A:$A,Scripture!$E:$E,EDA!S$27,Scripture!$F:$F,EDA!$Y15)</f>
        <v>0</v>
      </c>
      <c r="T15" s="5">
        <f>SUMIFS(Scripture!$A:$A,Scripture!$C:$C,EDA!T$27,Scripture!$F:$F,EDA!$Y15) + SUMIFS(Scripture!$A:$A,Scripture!$E:$E,EDA!T$27,Scripture!$F:$F,EDA!$Y15)</f>
        <v>0</v>
      </c>
      <c r="U15" s="5">
        <f>SUMIFS(Scripture!$A:$A,Scripture!$C:$C,EDA!U$27,Scripture!$F:$F,EDA!$Y15) + SUMIFS(Scripture!$A:$A,Scripture!$E:$E,EDA!U$27,Scripture!$F:$F,EDA!$Y15)</f>
        <v>0</v>
      </c>
      <c r="V15" s="5">
        <f>SUMIFS(Scripture!$A:$A,Scripture!$C:$C,EDA!V$27,Scripture!$F:$F,EDA!$Y15) + SUMIFS(Scripture!$A:$A,Scripture!$E:$E,EDA!V$27,Scripture!$F:$F,EDA!$Y15)</f>
        <v>0</v>
      </c>
      <c r="W15" s="5">
        <f>SUMIFS(Scripture!$A:$A,Scripture!$C:$C,EDA!W$27,Scripture!$F:$F,EDA!$Y15) + SUMIFS(Scripture!$A:$A,Scripture!$E:$E,EDA!W$27,Scripture!$F:$F,EDA!$Y15)</f>
        <v>0</v>
      </c>
      <c r="X15" s="5">
        <f>SUMIFS(Scripture!$A:$A,Scripture!$C:$C,EDA!X$27,Scripture!$F:$F,EDA!$Y15) + SUMIFS(Scripture!$A:$A,Scripture!$E:$E,EDA!X$27,Scripture!$F:$F,EDA!$Y15)</f>
        <v>0</v>
      </c>
      <c r="Y15" s="2" t="s">
        <v>215</v>
      </c>
      <c r="Z15" s="2">
        <f>SUM(A15:X15)</f>
        <v>3</v>
      </c>
      <c r="AA15" s="3" t="str">
        <f t="shared" si="0"/>
        <v>||||||</v>
      </c>
    </row>
    <row r="16" spans="1:27" x14ac:dyDescent="0.25">
      <c r="A16" s="5">
        <f>SUMIFS(Scripture!$A:$A,Scripture!$C:$C,EDA!A$27,Scripture!$F:$F,EDA!$Y16) + SUMIFS(Scripture!$A:$A,Scripture!$E:$E,EDA!A$27,Scripture!$F:$F,EDA!$Y16)</f>
        <v>0</v>
      </c>
      <c r="B16" s="5">
        <f>SUMIFS(Scripture!$A:$A,Scripture!$C:$C,EDA!B$27,Scripture!$F:$F,EDA!$Y16) + SUMIFS(Scripture!$A:$A,Scripture!$E:$E,EDA!B$27,Scripture!$F:$F,EDA!$Y16)</f>
        <v>0</v>
      </c>
      <c r="C16" s="5">
        <f>SUMIFS(Scripture!$A:$A,Scripture!$C:$C,EDA!C$27,Scripture!$F:$F,EDA!$Y16) + SUMIFS(Scripture!$A:$A,Scripture!$E:$E,EDA!C$27,Scripture!$F:$F,EDA!$Y16)</f>
        <v>0</v>
      </c>
      <c r="D16" s="5">
        <f>SUMIFS(Scripture!$A:$A,Scripture!$C:$C,EDA!D$27,Scripture!$F:$F,EDA!$Y16) + SUMIFS(Scripture!$A:$A,Scripture!$E:$E,EDA!D$27,Scripture!$F:$F,EDA!$Y16)</f>
        <v>0</v>
      </c>
      <c r="E16" s="5">
        <f>SUMIFS(Scripture!$A:$A,Scripture!$C:$C,EDA!E$27,Scripture!$F:$F,EDA!$Y16) + SUMIFS(Scripture!$A:$A,Scripture!$E:$E,EDA!E$27,Scripture!$F:$F,EDA!$Y16)</f>
        <v>0</v>
      </c>
      <c r="F16" s="5">
        <f>SUMIFS(Scripture!$A:$A,Scripture!$C:$C,EDA!F$27,Scripture!$F:$F,EDA!$Y16) + SUMIFS(Scripture!$A:$A,Scripture!$E:$E,EDA!F$27,Scripture!$F:$F,EDA!$Y16)</f>
        <v>0</v>
      </c>
      <c r="G16" s="5">
        <f>SUMIFS(Scripture!$A:$A,Scripture!$C:$C,EDA!G$27,Scripture!$F:$F,EDA!$Y16) + SUMIFS(Scripture!$A:$A,Scripture!$E:$E,EDA!G$27,Scripture!$F:$F,EDA!$Y16)</f>
        <v>0</v>
      </c>
      <c r="H16" s="5">
        <f>SUMIFS(Scripture!$A:$A,Scripture!$C:$C,EDA!H$27,Scripture!$F:$F,EDA!$Y16) + SUMIFS(Scripture!$A:$A,Scripture!$E:$E,EDA!H$27,Scripture!$F:$F,EDA!$Y16)</f>
        <v>0</v>
      </c>
      <c r="I16" s="5">
        <f>SUMIFS(Scripture!$A:$A,Scripture!$C:$C,EDA!I$27,Scripture!$F:$F,EDA!$Y16) + SUMIFS(Scripture!$A:$A,Scripture!$E:$E,EDA!I$27,Scripture!$F:$F,EDA!$Y16)</f>
        <v>0</v>
      </c>
      <c r="J16" s="5">
        <f>SUMIFS(Scripture!$A:$A,Scripture!$C:$C,EDA!J$27,Scripture!$F:$F,EDA!$Y16) + SUMIFS(Scripture!$A:$A,Scripture!$E:$E,EDA!J$27,Scripture!$F:$F,EDA!$Y16)</f>
        <v>0</v>
      </c>
      <c r="K16" s="5">
        <f>SUMIFS(Scripture!$A:$A,Scripture!$C:$C,EDA!K$27,Scripture!$F:$F,EDA!$Y16) + SUMIFS(Scripture!$A:$A,Scripture!$E:$E,EDA!K$27,Scripture!$F:$F,EDA!$Y16)</f>
        <v>0</v>
      </c>
      <c r="L16" s="5">
        <f>SUMIFS(Scripture!$A:$A,Scripture!$C:$C,EDA!L$27,Scripture!$F:$F,EDA!$Y16) + SUMIFS(Scripture!$A:$A,Scripture!$E:$E,EDA!L$27,Scripture!$F:$F,EDA!$Y16)</f>
        <v>0</v>
      </c>
      <c r="M16" s="5">
        <f>SUMIFS(Scripture!$A:$A,Scripture!$C:$C,EDA!M$27,Scripture!$F:$F,EDA!$Y16) + SUMIFS(Scripture!$A:$A,Scripture!$E:$E,EDA!M$27,Scripture!$F:$F,EDA!$Y16)</f>
        <v>0</v>
      </c>
      <c r="N16" s="5">
        <f>SUMIFS(Scripture!$A:$A,Scripture!$C:$C,EDA!N$27,Scripture!$F:$F,EDA!$Y16) + SUMIFS(Scripture!$A:$A,Scripture!$E:$E,EDA!N$27,Scripture!$F:$F,EDA!$Y16)</f>
        <v>1</v>
      </c>
      <c r="O16" s="5">
        <f>SUMIFS(Scripture!$A:$A,Scripture!$C:$C,EDA!O$27,Scripture!$F:$F,EDA!$Y16) + SUMIFS(Scripture!$A:$A,Scripture!$E:$E,EDA!O$27,Scripture!$F:$F,EDA!$Y16)</f>
        <v>0</v>
      </c>
      <c r="P16" s="5">
        <f>SUMIFS(Scripture!$A:$A,Scripture!$C:$C,EDA!P$27,Scripture!$F:$F,EDA!$Y16) + SUMIFS(Scripture!$A:$A,Scripture!$E:$E,EDA!P$27,Scripture!$F:$F,EDA!$Y16)</f>
        <v>0</v>
      </c>
      <c r="Q16" s="5">
        <f>SUMIFS(Scripture!$A:$A,Scripture!$C:$C,EDA!Q$27,Scripture!$F:$F,EDA!$Y16) + SUMIFS(Scripture!$A:$A,Scripture!$E:$E,EDA!Q$27,Scripture!$F:$F,EDA!$Y16)</f>
        <v>0</v>
      </c>
      <c r="R16" s="5">
        <f>SUMIFS(Scripture!$A:$A,Scripture!$C:$C,EDA!R$27,Scripture!$F:$F,EDA!$Y16) + SUMIFS(Scripture!$A:$A,Scripture!$E:$E,EDA!R$27,Scripture!$F:$F,EDA!$Y16)</f>
        <v>0</v>
      </c>
      <c r="S16" s="5">
        <f>SUMIFS(Scripture!$A:$A,Scripture!$C:$C,EDA!S$27,Scripture!$F:$F,EDA!$Y16) + SUMIFS(Scripture!$A:$A,Scripture!$E:$E,EDA!S$27,Scripture!$F:$F,EDA!$Y16)</f>
        <v>0</v>
      </c>
      <c r="T16" s="5">
        <f>SUMIFS(Scripture!$A:$A,Scripture!$C:$C,EDA!T$27,Scripture!$F:$F,EDA!$Y16) + SUMIFS(Scripture!$A:$A,Scripture!$E:$E,EDA!T$27,Scripture!$F:$F,EDA!$Y16)</f>
        <v>0</v>
      </c>
      <c r="U16" s="5">
        <f>SUMIFS(Scripture!$A:$A,Scripture!$C:$C,EDA!U$27,Scripture!$F:$F,EDA!$Y16) + SUMIFS(Scripture!$A:$A,Scripture!$E:$E,EDA!U$27,Scripture!$F:$F,EDA!$Y16)</f>
        <v>0</v>
      </c>
      <c r="V16" s="5">
        <f>SUMIFS(Scripture!$A:$A,Scripture!$C:$C,EDA!V$27,Scripture!$F:$F,EDA!$Y16) + SUMIFS(Scripture!$A:$A,Scripture!$E:$E,EDA!V$27,Scripture!$F:$F,EDA!$Y16)</f>
        <v>0</v>
      </c>
      <c r="W16" s="5">
        <f>SUMIFS(Scripture!$A:$A,Scripture!$C:$C,EDA!W$27,Scripture!$F:$F,EDA!$Y16) + SUMIFS(Scripture!$A:$A,Scripture!$E:$E,EDA!W$27,Scripture!$F:$F,EDA!$Y16)</f>
        <v>0</v>
      </c>
      <c r="X16" s="5">
        <f>SUMIFS(Scripture!$A:$A,Scripture!$C:$C,EDA!X$27,Scripture!$F:$F,EDA!$Y16) + SUMIFS(Scripture!$A:$A,Scripture!$E:$E,EDA!X$27,Scripture!$F:$F,EDA!$Y16)</f>
        <v>0</v>
      </c>
      <c r="Y16" s="2" t="s">
        <v>219</v>
      </c>
      <c r="Z16" s="2">
        <f>SUM(A16:X16)</f>
        <v>1</v>
      </c>
      <c r="AA16" s="3" t="str">
        <f t="shared" si="0"/>
        <v>||</v>
      </c>
    </row>
    <row r="17" spans="1:27" x14ac:dyDescent="0.25">
      <c r="A17" s="5">
        <f>SUMIFS(Scripture!$A:$A,Scripture!$C:$C,EDA!A$27,Scripture!$F:$F,EDA!$Y17) + SUMIFS(Scripture!$A:$A,Scripture!$E:$E,EDA!A$27,Scripture!$F:$F,EDA!$Y17)</f>
        <v>0</v>
      </c>
      <c r="B17" s="5">
        <f>SUMIFS(Scripture!$A:$A,Scripture!$C:$C,EDA!B$27,Scripture!$F:$F,EDA!$Y17) + SUMIFS(Scripture!$A:$A,Scripture!$E:$E,EDA!B$27,Scripture!$F:$F,EDA!$Y17)</f>
        <v>0</v>
      </c>
      <c r="C17" s="5">
        <f>SUMIFS(Scripture!$A:$A,Scripture!$C:$C,EDA!C$27,Scripture!$F:$F,EDA!$Y17) + SUMIFS(Scripture!$A:$A,Scripture!$E:$E,EDA!C$27,Scripture!$F:$F,EDA!$Y17)</f>
        <v>0</v>
      </c>
      <c r="D17" s="5">
        <f>SUMIFS(Scripture!$A:$A,Scripture!$C:$C,EDA!D$27,Scripture!$F:$F,EDA!$Y17) + SUMIFS(Scripture!$A:$A,Scripture!$E:$E,EDA!D$27,Scripture!$F:$F,EDA!$Y17)</f>
        <v>1</v>
      </c>
      <c r="E17" s="5">
        <f>SUMIFS(Scripture!$A:$A,Scripture!$C:$C,EDA!E$27,Scripture!$F:$F,EDA!$Y17) + SUMIFS(Scripture!$A:$A,Scripture!$E:$E,EDA!E$27,Scripture!$F:$F,EDA!$Y17)</f>
        <v>0</v>
      </c>
      <c r="F17" s="5">
        <f>SUMIFS(Scripture!$A:$A,Scripture!$C:$C,EDA!F$27,Scripture!$F:$F,EDA!$Y17) + SUMIFS(Scripture!$A:$A,Scripture!$E:$E,EDA!F$27,Scripture!$F:$F,EDA!$Y17)</f>
        <v>0</v>
      </c>
      <c r="G17" s="5">
        <f>SUMIFS(Scripture!$A:$A,Scripture!$C:$C,EDA!G$27,Scripture!$F:$F,EDA!$Y17) + SUMIFS(Scripture!$A:$A,Scripture!$E:$E,EDA!G$27,Scripture!$F:$F,EDA!$Y17)</f>
        <v>0</v>
      </c>
      <c r="H17" s="5">
        <f>SUMIFS(Scripture!$A:$A,Scripture!$C:$C,EDA!H$27,Scripture!$F:$F,EDA!$Y17) + SUMIFS(Scripture!$A:$A,Scripture!$E:$E,EDA!H$27,Scripture!$F:$F,EDA!$Y17)</f>
        <v>0</v>
      </c>
      <c r="I17" s="5">
        <f>SUMIFS(Scripture!$A:$A,Scripture!$C:$C,EDA!I$27,Scripture!$F:$F,EDA!$Y17) + SUMIFS(Scripture!$A:$A,Scripture!$E:$E,EDA!I$27,Scripture!$F:$F,EDA!$Y17)</f>
        <v>0</v>
      </c>
      <c r="J17" s="5">
        <f>SUMIFS(Scripture!$A:$A,Scripture!$C:$C,EDA!J$27,Scripture!$F:$F,EDA!$Y17) + SUMIFS(Scripture!$A:$A,Scripture!$E:$E,EDA!J$27,Scripture!$F:$F,EDA!$Y17)</f>
        <v>0</v>
      </c>
      <c r="K17" s="5">
        <f>SUMIFS(Scripture!$A:$A,Scripture!$C:$C,EDA!K$27,Scripture!$F:$F,EDA!$Y17) + SUMIFS(Scripture!$A:$A,Scripture!$E:$E,EDA!K$27,Scripture!$F:$F,EDA!$Y17)</f>
        <v>0</v>
      </c>
      <c r="L17" s="5">
        <f>SUMIFS(Scripture!$A:$A,Scripture!$C:$C,EDA!L$27,Scripture!$F:$F,EDA!$Y17) + SUMIFS(Scripture!$A:$A,Scripture!$E:$E,EDA!L$27,Scripture!$F:$F,EDA!$Y17)</f>
        <v>0</v>
      </c>
      <c r="M17" s="5">
        <f>SUMIFS(Scripture!$A:$A,Scripture!$C:$C,EDA!M$27,Scripture!$F:$F,EDA!$Y17) + SUMIFS(Scripture!$A:$A,Scripture!$E:$E,EDA!M$27,Scripture!$F:$F,EDA!$Y17)</f>
        <v>2</v>
      </c>
      <c r="N17" s="5">
        <f>SUMIFS(Scripture!$A:$A,Scripture!$C:$C,EDA!N$27,Scripture!$F:$F,EDA!$Y17) + SUMIFS(Scripture!$A:$A,Scripture!$E:$E,EDA!N$27,Scripture!$F:$F,EDA!$Y17)</f>
        <v>2</v>
      </c>
      <c r="O17" s="5">
        <f>SUMIFS(Scripture!$A:$A,Scripture!$C:$C,EDA!O$27,Scripture!$F:$F,EDA!$Y17) + SUMIFS(Scripture!$A:$A,Scripture!$E:$E,EDA!O$27,Scripture!$F:$F,EDA!$Y17)</f>
        <v>0</v>
      </c>
      <c r="P17" s="5">
        <f>SUMIFS(Scripture!$A:$A,Scripture!$C:$C,EDA!P$27,Scripture!$F:$F,EDA!$Y17) + SUMIFS(Scripture!$A:$A,Scripture!$E:$E,EDA!P$27,Scripture!$F:$F,EDA!$Y17)</f>
        <v>0</v>
      </c>
      <c r="Q17" s="5">
        <f>SUMIFS(Scripture!$A:$A,Scripture!$C:$C,EDA!Q$27,Scripture!$F:$F,EDA!$Y17) + SUMIFS(Scripture!$A:$A,Scripture!$E:$E,EDA!Q$27,Scripture!$F:$F,EDA!$Y17)</f>
        <v>0</v>
      </c>
      <c r="R17" s="5">
        <f>SUMIFS(Scripture!$A:$A,Scripture!$C:$C,EDA!R$27,Scripture!$F:$F,EDA!$Y17) + SUMIFS(Scripture!$A:$A,Scripture!$E:$E,EDA!R$27,Scripture!$F:$F,EDA!$Y17)</f>
        <v>0</v>
      </c>
      <c r="S17" s="5">
        <f>SUMIFS(Scripture!$A:$A,Scripture!$C:$C,EDA!S$27,Scripture!$F:$F,EDA!$Y17) + SUMIFS(Scripture!$A:$A,Scripture!$E:$E,EDA!S$27,Scripture!$F:$F,EDA!$Y17)</f>
        <v>0</v>
      </c>
      <c r="T17" s="5">
        <f>SUMIFS(Scripture!$A:$A,Scripture!$C:$C,EDA!T$27,Scripture!$F:$F,EDA!$Y17) + SUMIFS(Scripture!$A:$A,Scripture!$E:$E,EDA!T$27,Scripture!$F:$F,EDA!$Y17)</f>
        <v>0</v>
      </c>
      <c r="U17" s="5">
        <f>SUMIFS(Scripture!$A:$A,Scripture!$C:$C,EDA!U$27,Scripture!$F:$F,EDA!$Y17) + SUMIFS(Scripture!$A:$A,Scripture!$E:$E,EDA!U$27,Scripture!$F:$F,EDA!$Y17)</f>
        <v>0</v>
      </c>
      <c r="V17" s="5">
        <f>SUMIFS(Scripture!$A:$A,Scripture!$C:$C,EDA!V$27,Scripture!$F:$F,EDA!$Y17) + SUMIFS(Scripture!$A:$A,Scripture!$E:$E,EDA!V$27,Scripture!$F:$F,EDA!$Y17)</f>
        <v>0</v>
      </c>
      <c r="W17" s="5">
        <f>SUMIFS(Scripture!$A:$A,Scripture!$C:$C,EDA!W$27,Scripture!$F:$F,EDA!$Y17) + SUMIFS(Scripture!$A:$A,Scripture!$E:$E,EDA!W$27,Scripture!$F:$F,EDA!$Y17)</f>
        <v>0</v>
      </c>
      <c r="X17" s="5">
        <f>SUMIFS(Scripture!$A:$A,Scripture!$C:$C,EDA!X$27,Scripture!$F:$F,EDA!$Y17) + SUMIFS(Scripture!$A:$A,Scripture!$E:$E,EDA!X$27,Scripture!$F:$F,EDA!$Y17)</f>
        <v>0</v>
      </c>
      <c r="Y17" s="2" t="s">
        <v>221</v>
      </c>
      <c r="Z17" s="2">
        <f>SUM(A17:X17)</f>
        <v>5</v>
      </c>
      <c r="AA17" s="3" t="str">
        <f t="shared" si="0"/>
        <v>||||||||||</v>
      </c>
    </row>
    <row r="18" spans="1:27" x14ac:dyDescent="0.25">
      <c r="A18" s="5">
        <f>SUMIFS(Scripture!$A:$A,Scripture!$C:$C,EDA!A$27,Scripture!$F:$F,EDA!$Y18) + SUMIFS(Scripture!$A:$A,Scripture!$E:$E,EDA!A$27,Scripture!$F:$F,EDA!$Y18)</f>
        <v>0</v>
      </c>
      <c r="B18" s="5">
        <f>SUMIFS(Scripture!$A:$A,Scripture!$C:$C,EDA!B$27,Scripture!$F:$F,EDA!$Y18) + SUMIFS(Scripture!$A:$A,Scripture!$E:$E,EDA!B$27,Scripture!$F:$F,EDA!$Y18)</f>
        <v>0</v>
      </c>
      <c r="C18" s="5">
        <f>SUMIFS(Scripture!$A:$A,Scripture!$C:$C,EDA!C$27,Scripture!$F:$F,EDA!$Y18) + SUMIFS(Scripture!$A:$A,Scripture!$E:$E,EDA!C$27,Scripture!$F:$F,EDA!$Y18)</f>
        <v>0</v>
      </c>
      <c r="D18" s="5">
        <f>SUMIFS(Scripture!$A:$A,Scripture!$C:$C,EDA!D$27,Scripture!$F:$F,EDA!$Y18) + SUMIFS(Scripture!$A:$A,Scripture!$E:$E,EDA!D$27,Scripture!$F:$F,EDA!$Y18)</f>
        <v>2</v>
      </c>
      <c r="E18" s="5">
        <f>SUMIFS(Scripture!$A:$A,Scripture!$C:$C,EDA!E$27,Scripture!$F:$F,EDA!$Y18) + SUMIFS(Scripture!$A:$A,Scripture!$E:$E,EDA!E$27,Scripture!$F:$F,EDA!$Y18)</f>
        <v>0</v>
      </c>
      <c r="F18" s="5">
        <f>SUMIFS(Scripture!$A:$A,Scripture!$C:$C,EDA!F$27,Scripture!$F:$F,EDA!$Y18) + SUMIFS(Scripture!$A:$A,Scripture!$E:$E,EDA!F$27,Scripture!$F:$F,EDA!$Y18)</f>
        <v>0</v>
      </c>
      <c r="G18" s="5">
        <f>SUMIFS(Scripture!$A:$A,Scripture!$C:$C,EDA!G$27,Scripture!$F:$F,EDA!$Y18) + SUMIFS(Scripture!$A:$A,Scripture!$E:$E,EDA!G$27,Scripture!$F:$F,EDA!$Y18)</f>
        <v>0</v>
      </c>
      <c r="H18" s="5">
        <f>SUMIFS(Scripture!$A:$A,Scripture!$C:$C,EDA!H$27,Scripture!$F:$F,EDA!$Y18) + SUMIFS(Scripture!$A:$A,Scripture!$E:$E,EDA!H$27,Scripture!$F:$F,EDA!$Y18)</f>
        <v>0</v>
      </c>
      <c r="I18" s="5">
        <f>SUMIFS(Scripture!$A:$A,Scripture!$C:$C,EDA!I$27,Scripture!$F:$F,EDA!$Y18) + SUMIFS(Scripture!$A:$A,Scripture!$E:$E,EDA!I$27,Scripture!$F:$F,EDA!$Y18)</f>
        <v>0</v>
      </c>
      <c r="J18" s="5">
        <f>SUMIFS(Scripture!$A:$A,Scripture!$C:$C,EDA!J$27,Scripture!$F:$F,EDA!$Y18) + SUMIFS(Scripture!$A:$A,Scripture!$E:$E,EDA!J$27,Scripture!$F:$F,EDA!$Y18)</f>
        <v>0</v>
      </c>
      <c r="K18" s="5">
        <f>SUMIFS(Scripture!$A:$A,Scripture!$C:$C,EDA!K$27,Scripture!$F:$F,EDA!$Y18) + SUMIFS(Scripture!$A:$A,Scripture!$E:$E,EDA!K$27,Scripture!$F:$F,EDA!$Y18)</f>
        <v>0</v>
      </c>
      <c r="L18" s="5">
        <f>SUMIFS(Scripture!$A:$A,Scripture!$C:$C,EDA!L$27,Scripture!$F:$F,EDA!$Y18) + SUMIFS(Scripture!$A:$A,Scripture!$E:$E,EDA!L$27,Scripture!$F:$F,EDA!$Y18)</f>
        <v>0</v>
      </c>
      <c r="M18" s="5">
        <f>SUMIFS(Scripture!$A:$A,Scripture!$C:$C,EDA!M$27,Scripture!$F:$F,EDA!$Y18) + SUMIFS(Scripture!$A:$A,Scripture!$E:$E,EDA!M$27,Scripture!$F:$F,EDA!$Y18)</f>
        <v>0</v>
      </c>
      <c r="N18" s="5">
        <f>SUMIFS(Scripture!$A:$A,Scripture!$C:$C,EDA!N$27,Scripture!$F:$F,EDA!$Y18) + SUMIFS(Scripture!$A:$A,Scripture!$E:$E,EDA!N$27,Scripture!$F:$F,EDA!$Y18)</f>
        <v>0</v>
      </c>
      <c r="O18" s="5">
        <f>SUMIFS(Scripture!$A:$A,Scripture!$C:$C,EDA!O$27,Scripture!$F:$F,EDA!$Y18) + SUMIFS(Scripture!$A:$A,Scripture!$E:$E,EDA!O$27,Scripture!$F:$F,EDA!$Y18)</f>
        <v>0</v>
      </c>
      <c r="P18" s="5">
        <f>SUMIFS(Scripture!$A:$A,Scripture!$C:$C,EDA!P$27,Scripture!$F:$F,EDA!$Y18) + SUMIFS(Scripture!$A:$A,Scripture!$E:$E,EDA!P$27,Scripture!$F:$F,EDA!$Y18)</f>
        <v>0</v>
      </c>
      <c r="Q18" s="5">
        <f>SUMIFS(Scripture!$A:$A,Scripture!$C:$C,EDA!Q$27,Scripture!$F:$F,EDA!$Y18) + SUMIFS(Scripture!$A:$A,Scripture!$E:$E,EDA!Q$27,Scripture!$F:$F,EDA!$Y18)</f>
        <v>0</v>
      </c>
      <c r="R18" s="5">
        <f>SUMIFS(Scripture!$A:$A,Scripture!$C:$C,EDA!R$27,Scripture!$F:$F,EDA!$Y18) + SUMIFS(Scripture!$A:$A,Scripture!$E:$E,EDA!R$27,Scripture!$F:$F,EDA!$Y18)</f>
        <v>0</v>
      </c>
      <c r="S18" s="5">
        <f>SUMIFS(Scripture!$A:$A,Scripture!$C:$C,EDA!S$27,Scripture!$F:$F,EDA!$Y18) + SUMIFS(Scripture!$A:$A,Scripture!$E:$E,EDA!S$27,Scripture!$F:$F,EDA!$Y18)</f>
        <v>0</v>
      </c>
      <c r="T18" s="5">
        <f>SUMIFS(Scripture!$A:$A,Scripture!$C:$C,EDA!T$27,Scripture!$F:$F,EDA!$Y18) + SUMIFS(Scripture!$A:$A,Scripture!$E:$E,EDA!T$27,Scripture!$F:$F,EDA!$Y18)</f>
        <v>0</v>
      </c>
      <c r="U18" s="5">
        <f>SUMIFS(Scripture!$A:$A,Scripture!$C:$C,EDA!U$27,Scripture!$F:$F,EDA!$Y18) + SUMIFS(Scripture!$A:$A,Scripture!$E:$E,EDA!U$27,Scripture!$F:$F,EDA!$Y18)</f>
        <v>0</v>
      </c>
      <c r="V18" s="5">
        <f>SUMIFS(Scripture!$A:$A,Scripture!$C:$C,EDA!V$27,Scripture!$F:$F,EDA!$Y18) + SUMIFS(Scripture!$A:$A,Scripture!$E:$E,EDA!V$27,Scripture!$F:$F,EDA!$Y18)</f>
        <v>0</v>
      </c>
      <c r="W18" s="5">
        <f>SUMIFS(Scripture!$A:$A,Scripture!$C:$C,EDA!W$27,Scripture!$F:$F,EDA!$Y18) + SUMIFS(Scripture!$A:$A,Scripture!$E:$E,EDA!W$27,Scripture!$F:$F,EDA!$Y18)</f>
        <v>0</v>
      </c>
      <c r="X18" s="5">
        <f>SUMIFS(Scripture!$A:$A,Scripture!$C:$C,EDA!X$27,Scripture!$F:$F,EDA!$Y18) + SUMIFS(Scripture!$A:$A,Scripture!$E:$E,EDA!X$27,Scripture!$F:$F,EDA!$Y18)</f>
        <v>0</v>
      </c>
      <c r="Y18" s="2" t="s">
        <v>224</v>
      </c>
      <c r="Z18" s="2">
        <f>SUM(A18:X18)</f>
        <v>2</v>
      </c>
      <c r="AA18" s="3" t="str">
        <f t="shared" si="0"/>
        <v>||||</v>
      </c>
    </row>
    <row r="19" spans="1:27" x14ac:dyDescent="0.25">
      <c r="A19" s="5">
        <f>SUMIFS(Scripture!$A:$A,Scripture!$C:$C,EDA!A$27,Scripture!$F:$F,EDA!$Y19) + SUMIFS(Scripture!$A:$A,Scripture!$E:$E,EDA!A$27,Scripture!$F:$F,EDA!$Y19)</f>
        <v>0</v>
      </c>
      <c r="B19" s="5">
        <f>SUMIFS(Scripture!$A:$A,Scripture!$C:$C,EDA!B$27,Scripture!$F:$F,EDA!$Y19) + SUMIFS(Scripture!$A:$A,Scripture!$E:$E,EDA!B$27,Scripture!$F:$F,EDA!$Y19)</f>
        <v>0</v>
      </c>
      <c r="C19" s="5">
        <f>SUMIFS(Scripture!$A:$A,Scripture!$C:$C,EDA!C$27,Scripture!$F:$F,EDA!$Y19) + SUMIFS(Scripture!$A:$A,Scripture!$E:$E,EDA!C$27,Scripture!$F:$F,EDA!$Y19)</f>
        <v>0</v>
      </c>
      <c r="D19" s="5">
        <f>SUMIFS(Scripture!$A:$A,Scripture!$C:$C,EDA!D$27,Scripture!$F:$F,EDA!$Y19) + SUMIFS(Scripture!$A:$A,Scripture!$E:$E,EDA!D$27,Scripture!$F:$F,EDA!$Y19)</f>
        <v>0</v>
      </c>
      <c r="E19" s="5">
        <f>SUMIFS(Scripture!$A:$A,Scripture!$C:$C,EDA!E$27,Scripture!$F:$F,EDA!$Y19) + SUMIFS(Scripture!$A:$A,Scripture!$E:$E,EDA!E$27,Scripture!$F:$F,EDA!$Y19)</f>
        <v>0</v>
      </c>
      <c r="F19" s="5">
        <f>SUMIFS(Scripture!$A:$A,Scripture!$C:$C,EDA!F$27,Scripture!$F:$F,EDA!$Y19) + SUMIFS(Scripture!$A:$A,Scripture!$E:$E,EDA!F$27,Scripture!$F:$F,EDA!$Y19)</f>
        <v>0</v>
      </c>
      <c r="G19" s="5">
        <f>SUMIFS(Scripture!$A:$A,Scripture!$C:$C,EDA!G$27,Scripture!$F:$F,EDA!$Y19) + SUMIFS(Scripture!$A:$A,Scripture!$E:$E,EDA!G$27,Scripture!$F:$F,EDA!$Y19)</f>
        <v>0</v>
      </c>
      <c r="H19" s="5">
        <f>SUMIFS(Scripture!$A:$A,Scripture!$C:$C,EDA!H$27,Scripture!$F:$F,EDA!$Y19) + SUMIFS(Scripture!$A:$A,Scripture!$E:$E,EDA!H$27,Scripture!$F:$F,EDA!$Y19)</f>
        <v>0</v>
      </c>
      <c r="I19" s="5">
        <f>SUMIFS(Scripture!$A:$A,Scripture!$C:$C,EDA!I$27,Scripture!$F:$F,EDA!$Y19) + SUMIFS(Scripture!$A:$A,Scripture!$E:$E,EDA!I$27,Scripture!$F:$F,EDA!$Y19)</f>
        <v>0</v>
      </c>
      <c r="J19" s="5">
        <f>SUMIFS(Scripture!$A:$A,Scripture!$C:$C,EDA!J$27,Scripture!$F:$F,EDA!$Y19) + SUMIFS(Scripture!$A:$A,Scripture!$E:$E,EDA!J$27,Scripture!$F:$F,EDA!$Y19)</f>
        <v>0</v>
      </c>
      <c r="K19" s="5">
        <f>SUMIFS(Scripture!$A:$A,Scripture!$C:$C,EDA!K$27,Scripture!$F:$F,EDA!$Y19) + SUMIFS(Scripture!$A:$A,Scripture!$E:$E,EDA!K$27,Scripture!$F:$F,EDA!$Y19)</f>
        <v>0</v>
      </c>
      <c r="L19" s="5">
        <f>SUMIFS(Scripture!$A:$A,Scripture!$C:$C,EDA!L$27,Scripture!$F:$F,EDA!$Y19) + SUMIFS(Scripture!$A:$A,Scripture!$E:$E,EDA!L$27,Scripture!$F:$F,EDA!$Y19)</f>
        <v>0</v>
      </c>
      <c r="M19" s="5">
        <f>SUMIFS(Scripture!$A:$A,Scripture!$C:$C,EDA!M$27,Scripture!$F:$F,EDA!$Y19) + SUMIFS(Scripture!$A:$A,Scripture!$E:$E,EDA!M$27,Scripture!$F:$F,EDA!$Y19)</f>
        <v>0</v>
      </c>
      <c r="N19" s="5">
        <f>SUMIFS(Scripture!$A:$A,Scripture!$C:$C,EDA!N$27,Scripture!$F:$F,EDA!$Y19) + SUMIFS(Scripture!$A:$A,Scripture!$E:$E,EDA!N$27,Scripture!$F:$F,EDA!$Y19)</f>
        <v>0</v>
      </c>
      <c r="O19" s="5">
        <f>SUMIFS(Scripture!$A:$A,Scripture!$C:$C,EDA!O$27,Scripture!$F:$F,EDA!$Y19) + SUMIFS(Scripture!$A:$A,Scripture!$E:$E,EDA!O$27,Scripture!$F:$F,EDA!$Y19)</f>
        <v>0</v>
      </c>
      <c r="P19" s="5">
        <f>SUMIFS(Scripture!$A:$A,Scripture!$C:$C,EDA!P$27,Scripture!$F:$F,EDA!$Y19) + SUMIFS(Scripture!$A:$A,Scripture!$E:$E,EDA!P$27,Scripture!$F:$F,EDA!$Y19)</f>
        <v>0</v>
      </c>
      <c r="Q19" s="5">
        <f>SUMIFS(Scripture!$A:$A,Scripture!$C:$C,EDA!Q$27,Scripture!$F:$F,EDA!$Y19) + SUMIFS(Scripture!$A:$A,Scripture!$E:$E,EDA!Q$27,Scripture!$F:$F,EDA!$Y19)</f>
        <v>1</v>
      </c>
      <c r="R19" s="5">
        <f>SUMIFS(Scripture!$A:$A,Scripture!$C:$C,EDA!R$27,Scripture!$F:$F,EDA!$Y19) + SUMIFS(Scripture!$A:$A,Scripture!$E:$E,EDA!R$27,Scripture!$F:$F,EDA!$Y19)</f>
        <v>0</v>
      </c>
      <c r="S19" s="5">
        <f>SUMIFS(Scripture!$A:$A,Scripture!$C:$C,EDA!S$27,Scripture!$F:$F,EDA!$Y19) + SUMIFS(Scripture!$A:$A,Scripture!$E:$E,EDA!S$27,Scripture!$F:$F,EDA!$Y19)</f>
        <v>0</v>
      </c>
      <c r="T19" s="5">
        <f>SUMIFS(Scripture!$A:$A,Scripture!$C:$C,EDA!T$27,Scripture!$F:$F,EDA!$Y19) + SUMIFS(Scripture!$A:$A,Scripture!$E:$E,EDA!T$27,Scripture!$F:$F,EDA!$Y19)</f>
        <v>0</v>
      </c>
      <c r="U19" s="5">
        <f>SUMIFS(Scripture!$A:$A,Scripture!$C:$C,EDA!U$27,Scripture!$F:$F,EDA!$Y19) + SUMIFS(Scripture!$A:$A,Scripture!$E:$E,EDA!U$27,Scripture!$F:$F,EDA!$Y19)</f>
        <v>0</v>
      </c>
      <c r="V19" s="5">
        <f>SUMIFS(Scripture!$A:$A,Scripture!$C:$C,EDA!V$27,Scripture!$F:$F,EDA!$Y19) + SUMIFS(Scripture!$A:$A,Scripture!$E:$E,EDA!V$27,Scripture!$F:$F,EDA!$Y19)</f>
        <v>0</v>
      </c>
      <c r="W19" s="5">
        <f>SUMIFS(Scripture!$A:$A,Scripture!$C:$C,EDA!W$27,Scripture!$F:$F,EDA!$Y19) + SUMIFS(Scripture!$A:$A,Scripture!$E:$E,EDA!W$27,Scripture!$F:$F,EDA!$Y19)</f>
        <v>0</v>
      </c>
      <c r="X19" s="5">
        <f>SUMIFS(Scripture!$A:$A,Scripture!$C:$C,EDA!X$27,Scripture!$F:$F,EDA!$Y19) + SUMIFS(Scripture!$A:$A,Scripture!$E:$E,EDA!X$27,Scripture!$F:$F,EDA!$Y19)</f>
        <v>0</v>
      </c>
      <c r="Y19" s="2" t="s">
        <v>227</v>
      </c>
      <c r="Z19" s="2">
        <f>SUM(A19:X19)</f>
        <v>1</v>
      </c>
      <c r="AA19" s="3" t="str">
        <f t="shared" si="0"/>
        <v>||</v>
      </c>
    </row>
    <row r="20" spans="1:27" x14ac:dyDescent="0.25">
      <c r="A20" s="5">
        <f>SUMIFS(Scripture!$A:$A,Scripture!$C:$C,EDA!A$27,Scripture!$F:$F,EDA!$Y20) + SUMIFS(Scripture!$A:$A,Scripture!$E:$E,EDA!A$27,Scripture!$F:$F,EDA!$Y20)</f>
        <v>0</v>
      </c>
      <c r="B20" s="5">
        <f>SUMIFS(Scripture!$A:$A,Scripture!$C:$C,EDA!B$27,Scripture!$F:$F,EDA!$Y20) + SUMIFS(Scripture!$A:$A,Scripture!$E:$E,EDA!B$27,Scripture!$F:$F,EDA!$Y20)</f>
        <v>0</v>
      </c>
      <c r="C20" s="5">
        <f>SUMIFS(Scripture!$A:$A,Scripture!$C:$C,EDA!C$27,Scripture!$F:$F,EDA!$Y20) + SUMIFS(Scripture!$A:$A,Scripture!$E:$E,EDA!C$27,Scripture!$F:$F,EDA!$Y20)</f>
        <v>0</v>
      </c>
      <c r="D20" s="5">
        <f>SUMIFS(Scripture!$A:$A,Scripture!$C:$C,EDA!D$27,Scripture!$F:$F,EDA!$Y20) + SUMIFS(Scripture!$A:$A,Scripture!$E:$E,EDA!D$27,Scripture!$F:$F,EDA!$Y20)</f>
        <v>0</v>
      </c>
      <c r="E20" s="5">
        <f>SUMIFS(Scripture!$A:$A,Scripture!$C:$C,EDA!E$27,Scripture!$F:$F,EDA!$Y20) + SUMIFS(Scripture!$A:$A,Scripture!$E:$E,EDA!E$27,Scripture!$F:$F,EDA!$Y20)</f>
        <v>0</v>
      </c>
      <c r="F20" s="5">
        <f>SUMIFS(Scripture!$A:$A,Scripture!$C:$C,EDA!F$27,Scripture!$F:$F,EDA!$Y20) + SUMIFS(Scripture!$A:$A,Scripture!$E:$E,EDA!F$27,Scripture!$F:$F,EDA!$Y20)</f>
        <v>0</v>
      </c>
      <c r="G20" s="5">
        <f>SUMIFS(Scripture!$A:$A,Scripture!$C:$C,EDA!G$27,Scripture!$F:$F,EDA!$Y20) + SUMIFS(Scripture!$A:$A,Scripture!$E:$E,EDA!G$27,Scripture!$F:$F,EDA!$Y20)</f>
        <v>0</v>
      </c>
      <c r="H20" s="5">
        <f>SUMIFS(Scripture!$A:$A,Scripture!$C:$C,EDA!H$27,Scripture!$F:$F,EDA!$Y20) + SUMIFS(Scripture!$A:$A,Scripture!$E:$E,EDA!H$27,Scripture!$F:$F,EDA!$Y20)</f>
        <v>0</v>
      </c>
      <c r="I20" s="5">
        <f>SUMIFS(Scripture!$A:$A,Scripture!$C:$C,EDA!I$27,Scripture!$F:$F,EDA!$Y20) + SUMIFS(Scripture!$A:$A,Scripture!$E:$E,EDA!I$27,Scripture!$F:$F,EDA!$Y20)</f>
        <v>0</v>
      </c>
      <c r="J20" s="5">
        <f>SUMIFS(Scripture!$A:$A,Scripture!$C:$C,EDA!J$27,Scripture!$F:$F,EDA!$Y20) + SUMIFS(Scripture!$A:$A,Scripture!$E:$E,EDA!J$27,Scripture!$F:$F,EDA!$Y20)</f>
        <v>0</v>
      </c>
      <c r="K20" s="5">
        <f>SUMIFS(Scripture!$A:$A,Scripture!$C:$C,EDA!K$27,Scripture!$F:$F,EDA!$Y20) + SUMIFS(Scripture!$A:$A,Scripture!$E:$E,EDA!K$27,Scripture!$F:$F,EDA!$Y20)</f>
        <v>0</v>
      </c>
      <c r="L20" s="5">
        <f>SUMIFS(Scripture!$A:$A,Scripture!$C:$C,EDA!L$27,Scripture!$F:$F,EDA!$Y20) + SUMIFS(Scripture!$A:$A,Scripture!$E:$E,EDA!L$27,Scripture!$F:$F,EDA!$Y20)</f>
        <v>0</v>
      </c>
      <c r="M20" s="5">
        <f>SUMIFS(Scripture!$A:$A,Scripture!$C:$C,EDA!M$27,Scripture!$F:$F,EDA!$Y20) + SUMIFS(Scripture!$A:$A,Scripture!$E:$E,EDA!M$27,Scripture!$F:$F,EDA!$Y20)</f>
        <v>0</v>
      </c>
      <c r="N20" s="5">
        <f>SUMIFS(Scripture!$A:$A,Scripture!$C:$C,EDA!N$27,Scripture!$F:$F,EDA!$Y20) + SUMIFS(Scripture!$A:$A,Scripture!$E:$E,EDA!N$27,Scripture!$F:$F,EDA!$Y20)</f>
        <v>0</v>
      </c>
      <c r="O20" s="5">
        <f>SUMIFS(Scripture!$A:$A,Scripture!$C:$C,EDA!O$27,Scripture!$F:$F,EDA!$Y20) + SUMIFS(Scripture!$A:$A,Scripture!$E:$E,EDA!O$27,Scripture!$F:$F,EDA!$Y20)</f>
        <v>0</v>
      </c>
      <c r="P20" s="5">
        <f>SUMIFS(Scripture!$A:$A,Scripture!$C:$C,EDA!P$27,Scripture!$F:$F,EDA!$Y20) + SUMIFS(Scripture!$A:$A,Scripture!$E:$E,EDA!P$27,Scripture!$F:$F,EDA!$Y20)</f>
        <v>0</v>
      </c>
      <c r="Q20" s="5">
        <f>SUMIFS(Scripture!$A:$A,Scripture!$C:$C,EDA!Q$27,Scripture!$F:$F,EDA!$Y20) + SUMIFS(Scripture!$A:$A,Scripture!$E:$E,EDA!Q$27,Scripture!$F:$F,EDA!$Y20)</f>
        <v>0</v>
      </c>
      <c r="R20" s="5">
        <f>SUMIFS(Scripture!$A:$A,Scripture!$C:$C,EDA!R$27,Scripture!$F:$F,EDA!$Y20) + SUMIFS(Scripture!$A:$A,Scripture!$E:$E,EDA!R$27,Scripture!$F:$F,EDA!$Y20)</f>
        <v>0</v>
      </c>
      <c r="S20" s="5">
        <f>SUMIFS(Scripture!$A:$A,Scripture!$C:$C,EDA!S$27,Scripture!$F:$F,EDA!$Y20) + SUMIFS(Scripture!$A:$A,Scripture!$E:$E,EDA!S$27,Scripture!$F:$F,EDA!$Y20)</f>
        <v>1</v>
      </c>
      <c r="T20" s="5">
        <f>SUMIFS(Scripture!$A:$A,Scripture!$C:$C,EDA!T$27,Scripture!$F:$F,EDA!$Y20) + SUMIFS(Scripture!$A:$A,Scripture!$E:$E,EDA!T$27,Scripture!$F:$F,EDA!$Y20)</f>
        <v>0</v>
      </c>
      <c r="U20" s="5">
        <f>SUMIFS(Scripture!$A:$A,Scripture!$C:$C,EDA!U$27,Scripture!$F:$F,EDA!$Y20) + SUMIFS(Scripture!$A:$A,Scripture!$E:$E,EDA!U$27,Scripture!$F:$F,EDA!$Y20)</f>
        <v>0</v>
      </c>
      <c r="V20" s="5">
        <f>SUMIFS(Scripture!$A:$A,Scripture!$C:$C,EDA!V$27,Scripture!$F:$F,EDA!$Y20) + SUMIFS(Scripture!$A:$A,Scripture!$E:$E,EDA!V$27,Scripture!$F:$F,EDA!$Y20)</f>
        <v>0</v>
      </c>
      <c r="W20" s="5">
        <f>SUMIFS(Scripture!$A:$A,Scripture!$C:$C,EDA!W$27,Scripture!$F:$F,EDA!$Y20) + SUMIFS(Scripture!$A:$A,Scripture!$E:$E,EDA!W$27,Scripture!$F:$F,EDA!$Y20)</f>
        <v>0</v>
      </c>
      <c r="X20" s="5">
        <f>SUMIFS(Scripture!$A:$A,Scripture!$C:$C,EDA!X$27,Scripture!$F:$F,EDA!$Y20) + SUMIFS(Scripture!$A:$A,Scripture!$E:$E,EDA!X$27,Scripture!$F:$F,EDA!$Y20)</f>
        <v>0</v>
      </c>
      <c r="Y20" s="2" t="s">
        <v>229</v>
      </c>
      <c r="Z20" s="2">
        <f>SUM(A20:X20)</f>
        <v>1</v>
      </c>
      <c r="AA20" s="3" t="str">
        <f t="shared" si="0"/>
        <v>||</v>
      </c>
    </row>
    <row r="21" spans="1:27" x14ac:dyDescent="0.25">
      <c r="A21" s="5">
        <f>SUMIFS(Scripture!$A:$A,Scripture!$C:$C,EDA!A$27,Scripture!$F:$F,EDA!$Y21) + SUMIFS(Scripture!$A:$A,Scripture!$E:$E,EDA!A$27,Scripture!$F:$F,EDA!$Y21)</f>
        <v>0</v>
      </c>
      <c r="B21" s="5">
        <f>SUMIFS(Scripture!$A:$A,Scripture!$C:$C,EDA!B$27,Scripture!$F:$F,EDA!$Y21) + SUMIFS(Scripture!$A:$A,Scripture!$E:$E,EDA!B$27,Scripture!$F:$F,EDA!$Y21)</f>
        <v>0</v>
      </c>
      <c r="C21" s="5">
        <f>SUMIFS(Scripture!$A:$A,Scripture!$C:$C,EDA!C$27,Scripture!$F:$F,EDA!$Y21) + SUMIFS(Scripture!$A:$A,Scripture!$E:$E,EDA!C$27,Scripture!$F:$F,EDA!$Y21)</f>
        <v>0</v>
      </c>
      <c r="D21" s="5">
        <f>SUMIFS(Scripture!$A:$A,Scripture!$C:$C,EDA!D$27,Scripture!$F:$F,EDA!$Y21) + SUMIFS(Scripture!$A:$A,Scripture!$E:$E,EDA!D$27,Scripture!$F:$F,EDA!$Y21)</f>
        <v>0</v>
      </c>
      <c r="E21" s="5">
        <f>SUMIFS(Scripture!$A:$A,Scripture!$C:$C,EDA!E$27,Scripture!$F:$F,EDA!$Y21) + SUMIFS(Scripture!$A:$A,Scripture!$E:$E,EDA!E$27,Scripture!$F:$F,EDA!$Y21)</f>
        <v>0</v>
      </c>
      <c r="F21" s="5">
        <f>SUMIFS(Scripture!$A:$A,Scripture!$C:$C,EDA!F$27,Scripture!$F:$F,EDA!$Y21) + SUMIFS(Scripture!$A:$A,Scripture!$E:$E,EDA!F$27,Scripture!$F:$F,EDA!$Y21)</f>
        <v>0</v>
      </c>
      <c r="G21" s="5">
        <f>SUMIFS(Scripture!$A:$A,Scripture!$C:$C,EDA!G$27,Scripture!$F:$F,EDA!$Y21) + SUMIFS(Scripture!$A:$A,Scripture!$E:$E,EDA!G$27,Scripture!$F:$F,EDA!$Y21)</f>
        <v>0</v>
      </c>
      <c r="H21" s="5">
        <f>SUMIFS(Scripture!$A:$A,Scripture!$C:$C,EDA!H$27,Scripture!$F:$F,EDA!$Y21) + SUMIFS(Scripture!$A:$A,Scripture!$E:$E,EDA!H$27,Scripture!$F:$F,EDA!$Y21)</f>
        <v>0</v>
      </c>
      <c r="I21" s="5">
        <f>SUMIFS(Scripture!$A:$A,Scripture!$C:$C,EDA!I$27,Scripture!$F:$F,EDA!$Y21) + SUMIFS(Scripture!$A:$A,Scripture!$E:$E,EDA!I$27,Scripture!$F:$F,EDA!$Y21)</f>
        <v>0</v>
      </c>
      <c r="J21" s="5">
        <f>SUMIFS(Scripture!$A:$A,Scripture!$C:$C,EDA!J$27,Scripture!$F:$F,EDA!$Y21) + SUMIFS(Scripture!$A:$A,Scripture!$E:$E,EDA!J$27,Scripture!$F:$F,EDA!$Y21)</f>
        <v>0</v>
      </c>
      <c r="K21" s="5">
        <f>SUMIFS(Scripture!$A:$A,Scripture!$C:$C,EDA!K$27,Scripture!$F:$F,EDA!$Y21) + SUMIFS(Scripture!$A:$A,Scripture!$E:$E,EDA!K$27,Scripture!$F:$F,EDA!$Y21)</f>
        <v>0</v>
      </c>
      <c r="L21" s="5">
        <f>SUMIFS(Scripture!$A:$A,Scripture!$C:$C,EDA!L$27,Scripture!$F:$F,EDA!$Y21) + SUMIFS(Scripture!$A:$A,Scripture!$E:$E,EDA!L$27,Scripture!$F:$F,EDA!$Y21)</f>
        <v>0</v>
      </c>
      <c r="M21" s="5">
        <f>SUMIFS(Scripture!$A:$A,Scripture!$C:$C,EDA!M$27,Scripture!$F:$F,EDA!$Y21) + SUMIFS(Scripture!$A:$A,Scripture!$E:$E,EDA!M$27,Scripture!$F:$F,EDA!$Y21)</f>
        <v>0</v>
      </c>
      <c r="N21" s="5">
        <f>SUMIFS(Scripture!$A:$A,Scripture!$C:$C,EDA!N$27,Scripture!$F:$F,EDA!$Y21) + SUMIFS(Scripture!$A:$A,Scripture!$E:$E,EDA!N$27,Scripture!$F:$F,EDA!$Y21)</f>
        <v>0</v>
      </c>
      <c r="O21" s="5">
        <f>SUMIFS(Scripture!$A:$A,Scripture!$C:$C,EDA!O$27,Scripture!$F:$F,EDA!$Y21) + SUMIFS(Scripture!$A:$A,Scripture!$E:$E,EDA!O$27,Scripture!$F:$F,EDA!$Y21)</f>
        <v>0</v>
      </c>
      <c r="P21" s="5">
        <f>SUMIFS(Scripture!$A:$A,Scripture!$C:$C,EDA!P$27,Scripture!$F:$F,EDA!$Y21) + SUMIFS(Scripture!$A:$A,Scripture!$E:$E,EDA!P$27,Scripture!$F:$F,EDA!$Y21)</f>
        <v>2</v>
      </c>
      <c r="Q21" s="5">
        <f>SUMIFS(Scripture!$A:$A,Scripture!$C:$C,EDA!Q$27,Scripture!$F:$F,EDA!$Y21) + SUMIFS(Scripture!$A:$A,Scripture!$E:$E,EDA!Q$27,Scripture!$F:$F,EDA!$Y21)</f>
        <v>0</v>
      </c>
      <c r="R21" s="5">
        <f>SUMIFS(Scripture!$A:$A,Scripture!$C:$C,EDA!R$27,Scripture!$F:$F,EDA!$Y21) + SUMIFS(Scripture!$A:$A,Scripture!$E:$E,EDA!R$27,Scripture!$F:$F,EDA!$Y21)</f>
        <v>0</v>
      </c>
      <c r="S21" s="5">
        <f>SUMIFS(Scripture!$A:$A,Scripture!$C:$C,EDA!S$27,Scripture!$F:$F,EDA!$Y21) + SUMIFS(Scripture!$A:$A,Scripture!$E:$E,EDA!S$27,Scripture!$F:$F,EDA!$Y21)</f>
        <v>0</v>
      </c>
      <c r="T21" s="5">
        <f>SUMIFS(Scripture!$A:$A,Scripture!$C:$C,EDA!T$27,Scripture!$F:$F,EDA!$Y21) + SUMIFS(Scripture!$A:$A,Scripture!$E:$E,EDA!T$27,Scripture!$F:$F,EDA!$Y21)</f>
        <v>1</v>
      </c>
      <c r="U21" s="5">
        <f>SUMIFS(Scripture!$A:$A,Scripture!$C:$C,EDA!U$27,Scripture!$F:$F,EDA!$Y21) + SUMIFS(Scripture!$A:$A,Scripture!$E:$E,EDA!U$27,Scripture!$F:$F,EDA!$Y21)</f>
        <v>1</v>
      </c>
      <c r="V21" s="5">
        <f>SUMIFS(Scripture!$A:$A,Scripture!$C:$C,EDA!V$27,Scripture!$F:$F,EDA!$Y21) + SUMIFS(Scripture!$A:$A,Scripture!$E:$E,EDA!V$27,Scripture!$F:$F,EDA!$Y21)</f>
        <v>1</v>
      </c>
      <c r="W21" s="5">
        <f>SUMIFS(Scripture!$A:$A,Scripture!$C:$C,EDA!W$27,Scripture!$F:$F,EDA!$Y21) + SUMIFS(Scripture!$A:$A,Scripture!$E:$E,EDA!W$27,Scripture!$F:$F,EDA!$Y21)</f>
        <v>1</v>
      </c>
      <c r="X21" s="5">
        <f>SUMIFS(Scripture!$A:$A,Scripture!$C:$C,EDA!X$27,Scripture!$F:$F,EDA!$Y21) + SUMIFS(Scripture!$A:$A,Scripture!$E:$E,EDA!X$27,Scripture!$F:$F,EDA!$Y21)</f>
        <v>0</v>
      </c>
      <c r="Y21" s="2" t="s">
        <v>231</v>
      </c>
      <c r="Z21" s="2">
        <f>SUM(A21:X21)</f>
        <v>6</v>
      </c>
      <c r="AA21" s="3" t="str">
        <f t="shared" si="0"/>
        <v>||||||||||||</v>
      </c>
    </row>
    <row r="22" spans="1:27" x14ac:dyDescent="0.25">
      <c r="A22" s="5">
        <f>SUMIFS(Scripture!$A:$A,Scripture!$C:$C,EDA!A$27,Scripture!$F:$F,EDA!$Y22) + SUMIFS(Scripture!$A:$A,Scripture!$E:$E,EDA!A$27,Scripture!$F:$F,EDA!$Y22)</f>
        <v>0</v>
      </c>
      <c r="B22" s="5">
        <f>SUMIFS(Scripture!$A:$A,Scripture!$C:$C,EDA!B$27,Scripture!$F:$F,EDA!$Y22) + SUMIFS(Scripture!$A:$A,Scripture!$E:$E,EDA!B$27,Scripture!$F:$F,EDA!$Y22)</f>
        <v>0</v>
      </c>
      <c r="C22" s="5">
        <f>SUMIFS(Scripture!$A:$A,Scripture!$C:$C,EDA!C$27,Scripture!$F:$F,EDA!$Y22) + SUMIFS(Scripture!$A:$A,Scripture!$E:$E,EDA!C$27,Scripture!$F:$F,EDA!$Y22)</f>
        <v>0</v>
      </c>
      <c r="D22" s="5">
        <f>SUMIFS(Scripture!$A:$A,Scripture!$C:$C,EDA!D$27,Scripture!$F:$F,EDA!$Y22) + SUMIFS(Scripture!$A:$A,Scripture!$E:$E,EDA!D$27,Scripture!$F:$F,EDA!$Y22)</f>
        <v>0</v>
      </c>
      <c r="E22" s="5">
        <f>SUMIFS(Scripture!$A:$A,Scripture!$C:$C,EDA!E$27,Scripture!$F:$F,EDA!$Y22) + SUMIFS(Scripture!$A:$A,Scripture!$E:$E,EDA!E$27,Scripture!$F:$F,EDA!$Y22)</f>
        <v>0</v>
      </c>
      <c r="F22" s="5">
        <f>SUMIFS(Scripture!$A:$A,Scripture!$C:$C,EDA!F$27,Scripture!$F:$F,EDA!$Y22) + SUMIFS(Scripture!$A:$A,Scripture!$E:$E,EDA!F$27,Scripture!$F:$F,EDA!$Y22)</f>
        <v>0</v>
      </c>
      <c r="G22" s="5">
        <f>SUMIFS(Scripture!$A:$A,Scripture!$C:$C,EDA!G$27,Scripture!$F:$F,EDA!$Y22) + SUMIFS(Scripture!$A:$A,Scripture!$E:$E,EDA!G$27,Scripture!$F:$F,EDA!$Y22)</f>
        <v>0</v>
      </c>
      <c r="H22" s="5">
        <f>SUMIFS(Scripture!$A:$A,Scripture!$C:$C,EDA!H$27,Scripture!$F:$F,EDA!$Y22) + SUMIFS(Scripture!$A:$A,Scripture!$E:$E,EDA!H$27,Scripture!$F:$F,EDA!$Y22)</f>
        <v>0</v>
      </c>
      <c r="I22" s="5">
        <f>SUMIFS(Scripture!$A:$A,Scripture!$C:$C,EDA!I$27,Scripture!$F:$F,EDA!$Y22) + SUMIFS(Scripture!$A:$A,Scripture!$E:$E,EDA!I$27,Scripture!$F:$F,EDA!$Y22)</f>
        <v>0</v>
      </c>
      <c r="J22" s="5">
        <f>SUMIFS(Scripture!$A:$A,Scripture!$C:$C,EDA!J$27,Scripture!$F:$F,EDA!$Y22) + SUMIFS(Scripture!$A:$A,Scripture!$E:$E,EDA!J$27,Scripture!$F:$F,EDA!$Y22)</f>
        <v>0</v>
      </c>
      <c r="K22" s="5">
        <f>SUMIFS(Scripture!$A:$A,Scripture!$C:$C,EDA!K$27,Scripture!$F:$F,EDA!$Y22) + SUMIFS(Scripture!$A:$A,Scripture!$E:$E,EDA!K$27,Scripture!$F:$F,EDA!$Y22)</f>
        <v>0</v>
      </c>
      <c r="L22" s="5">
        <f>SUMIFS(Scripture!$A:$A,Scripture!$C:$C,EDA!L$27,Scripture!$F:$F,EDA!$Y22) + SUMIFS(Scripture!$A:$A,Scripture!$E:$E,EDA!L$27,Scripture!$F:$F,EDA!$Y22)</f>
        <v>0</v>
      </c>
      <c r="M22" s="5">
        <f>SUMIFS(Scripture!$A:$A,Scripture!$C:$C,EDA!M$27,Scripture!$F:$F,EDA!$Y22) + SUMIFS(Scripture!$A:$A,Scripture!$E:$E,EDA!M$27,Scripture!$F:$F,EDA!$Y22)</f>
        <v>0</v>
      </c>
      <c r="N22" s="5">
        <f>SUMIFS(Scripture!$A:$A,Scripture!$C:$C,EDA!N$27,Scripture!$F:$F,EDA!$Y22) + SUMIFS(Scripture!$A:$A,Scripture!$E:$E,EDA!N$27,Scripture!$F:$F,EDA!$Y22)</f>
        <v>0</v>
      </c>
      <c r="O22" s="5">
        <f>SUMIFS(Scripture!$A:$A,Scripture!$C:$C,EDA!O$27,Scripture!$F:$F,EDA!$Y22) + SUMIFS(Scripture!$A:$A,Scripture!$E:$E,EDA!O$27,Scripture!$F:$F,EDA!$Y22)</f>
        <v>0</v>
      </c>
      <c r="P22" s="5">
        <f>SUMIFS(Scripture!$A:$A,Scripture!$C:$C,EDA!P$27,Scripture!$F:$F,EDA!$Y22) + SUMIFS(Scripture!$A:$A,Scripture!$E:$E,EDA!P$27,Scripture!$F:$F,EDA!$Y22)</f>
        <v>1</v>
      </c>
      <c r="Q22" s="5">
        <f>SUMIFS(Scripture!$A:$A,Scripture!$C:$C,EDA!Q$27,Scripture!$F:$F,EDA!$Y22) + SUMIFS(Scripture!$A:$A,Scripture!$E:$E,EDA!Q$27,Scripture!$F:$F,EDA!$Y22)</f>
        <v>0</v>
      </c>
      <c r="R22" s="5">
        <f>SUMIFS(Scripture!$A:$A,Scripture!$C:$C,EDA!R$27,Scripture!$F:$F,EDA!$Y22) + SUMIFS(Scripture!$A:$A,Scripture!$E:$E,EDA!R$27,Scripture!$F:$F,EDA!$Y22)</f>
        <v>0</v>
      </c>
      <c r="S22" s="5">
        <f>SUMIFS(Scripture!$A:$A,Scripture!$C:$C,EDA!S$27,Scripture!$F:$F,EDA!$Y22) + SUMIFS(Scripture!$A:$A,Scripture!$E:$E,EDA!S$27,Scripture!$F:$F,EDA!$Y22)</f>
        <v>0</v>
      </c>
      <c r="T22" s="5">
        <f>SUMIFS(Scripture!$A:$A,Scripture!$C:$C,EDA!T$27,Scripture!$F:$F,EDA!$Y22) + SUMIFS(Scripture!$A:$A,Scripture!$E:$E,EDA!T$27,Scripture!$F:$F,EDA!$Y22)</f>
        <v>0</v>
      </c>
      <c r="U22" s="5">
        <f>SUMIFS(Scripture!$A:$A,Scripture!$C:$C,EDA!U$27,Scripture!$F:$F,EDA!$Y22) + SUMIFS(Scripture!$A:$A,Scripture!$E:$E,EDA!U$27,Scripture!$F:$F,EDA!$Y22)</f>
        <v>0</v>
      </c>
      <c r="V22" s="5">
        <f>SUMIFS(Scripture!$A:$A,Scripture!$C:$C,EDA!V$27,Scripture!$F:$F,EDA!$Y22) + SUMIFS(Scripture!$A:$A,Scripture!$E:$E,EDA!V$27,Scripture!$F:$F,EDA!$Y22)</f>
        <v>0</v>
      </c>
      <c r="W22" s="5">
        <f>SUMIFS(Scripture!$A:$A,Scripture!$C:$C,EDA!W$27,Scripture!$F:$F,EDA!$Y22) + SUMIFS(Scripture!$A:$A,Scripture!$E:$E,EDA!W$27,Scripture!$F:$F,EDA!$Y22)</f>
        <v>0</v>
      </c>
      <c r="X22" s="5">
        <f>SUMIFS(Scripture!$A:$A,Scripture!$C:$C,EDA!X$27,Scripture!$F:$F,EDA!$Y22) + SUMIFS(Scripture!$A:$A,Scripture!$E:$E,EDA!X$27,Scripture!$F:$F,EDA!$Y22)</f>
        <v>0</v>
      </c>
      <c r="Y22" s="2" t="s">
        <v>239</v>
      </c>
      <c r="Z22" s="2">
        <f>SUM(A22:X22)</f>
        <v>1</v>
      </c>
      <c r="AA22" s="3" t="str">
        <f t="shared" si="0"/>
        <v>||</v>
      </c>
    </row>
    <row r="23" spans="1:27" x14ac:dyDescent="0.25">
      <c r="A23" s="5">
        <f>SUMIFS(Scripture!$A:$A,Scripture!$C:$C,EDA!A$27,Scripture!$F:$F,EDA!$Y23) + SUMIFS(Scripture!$A:$A,Scripture!$E:$E,EDA!A$27,Scripture!$F:$F,EDA!$Y23)</f>
        <v>0</v>
      </c>
      <c r="B23" s="5">
        <f>SUMIFS(Scripture!$A:$A,Scripture!$C:$C,EDA!B$27,Scripture!$F:$F,EDA!$Y23) + SUMIFS(Scripture!$A:$A,Scripture!$E:$E,EDA!B$27,Scripture!$F:$F,EDA!$Y23)</f>
        <v>0</v>
      </c>
      <c r="C23" s="5">
        <f>SUMIFS(Scripture!$A:$A,Scripture!$C:$C,EDA!C$27,Scripture!$F:$F,EDA!$Y23) + SUMIFS(Scripture!$A:$A,Scripture!$E:$E,EDA!C$27,Scripture!$F:$F,EDA!$Y23)</f>
        <v>0</v>
      </c>
      <c r="D23" s="5">
        <f>SUMIFS(Scripture!$A:$A,Scripture!$C:$C,EDA!D$27,Scripture!$F:$F,EDA!$Y23) + SUMIFS(Scripture!$A:$A,Scripture!$E:$E,EDA!D$27,Scripture!$F:$F,EDA!$Y23)</f>
        <v>0</v>
      </c>
      <c r="E23" s="5">
        <f>SUMIFS(Scripture!$A:$A,Scripture!$C:$C,EDA!E$27,Scripture!$F:$F,EDA!$Y23) + SUMIFS(Scripture!$A:$A,Scripture!$E:$E,EDA!E$27,Scripture!$F:$F,EDA!$Y23)</f>
        <v>0</v>
      </c>
      <c r="F23" s="5">
        <f>SUMIFS(Scripture!$A:$A,Scripture!$C:$C,EDA!F$27,Scripture!$F:$F,EDA!$Y23) + SUMIFS(Scripture!$A:$A,Scripture!$E:$E,EDA!F$27,Scripture!$F:$F,EDA!$Y23)</f>
        <v>0</v>
      </c>
      <c r="G23" s="5">
        <f>SUMIFS(Scripture!$A:$A,Scripture!$C:$C,EDA!G$27,Scripture!$F:$F,EDA!$Y23) + SUMIFS(Scripture!$A:$A,Scripture!$E:$E,EDA!G$27,Scripture!$F:$F,EDA!$Y23)</f>
        <v>0</v>
      </c>
      <c r="H23" s="5">
        <f>SUMIFS(Scripture!$A:$A,Scripture!$C:$C,EDA!H$27,Scripture!$F:$F,EDA!$Y23) + SUMIFS(Scripture!$A:$A,Scripture!$E:$E,EDA!H$27,Scripture!$F:$F,EDA!$Y23)</f>
        <v>0</v>
      </c>
      <c r="I23" s="5">
        <f>SUMIFS(Scripture!$A:$A,Scripture!$C:$C,EDA!I$27,Scripture!$F:$F,EDA!$Y23) + SUMIFS(Scripture!$A:$A,Scripture!$E:$E,EDA!I$27,Scripture!$F:$F,EDA!$Y23)</f>
        <v>0</v>
      </c>
      <c r="J23" s="5">
        <f>SUMIFS(Scripture!$A:$A,Scripture!$C:$C,EDA!J$27,Scripture!$F:$F,EDA!$Y23) + SUMIFS(Scripture!$A:$A,Scripture!$E:$E,EDA!J$27,Scripture!$F:$F,EDA!$Y23)</f>
        <v>0</v>
      </c>
      <c r="K23" s="5">
        <f>SUMIFS(Scripture!$A:$A,Scripture!$C:$C,EDA!K$27,Scripture!$F:$F,EDA!$Y23) + SUMIFS(Scripture!$A:$A,Scripture!$E:$E,EDA!K$27,Scripture!$F:$F,EDA!$Y23)</f>
        <v>0</v>
      </c>
      <c r="L23" s="5">
        <f>SUMIFS(Scripture!$A:$A,Scripture!$C:$C,EDA!L$27,Scripture!$F:$F,EDA!$Y23) + SUMIFS(Scripture!$A:$A,Scripture!$E:$E,EDA!L$27,Scripture!$F:$F,EDA!$Y23)</f>
        <v>0</v>
      </c>
      <c r="M23" s="5">
        <f>SUMIFS(Scripture!$A:$A,Scripture!$C:$C,EDA!M$27,Scripture!$F:$F,EDA!$Y23) + SUMIFS(Scripture!$A:$A,Scripture!$E:$E,EDA!M$27,Scripture!$F:$F,EDA!$Y23)</f>
        <v>0</v>
      </c>
      <c r="N23" s="5">
        <f>SUMIFS(Scripture!$A:$A,Scripture!$C:$C,EDA!N$27,Scripture!$F:$F,EDA!$Y23) + SUMIFS(Scripture!$A:$A,Scripture!$E:$E,EDA!N$27,Scripture!$F:$F,EDA!$Y23)</f>
        <v>0</v>
      </c>
      <c r="O23" s="5">
        <f>SUMIFS(Scripture!$A:$A,Scripture!$C:$C,EDA!O$27,Scripture!$F:$F,EDA!$Y23) + SUMIFS(Scripture!$A:$A,Scripture!$E:$E,EDA!O$27,Scripture!$F:$F,EDA!$Y23)</f>
        <v>0</v>
      </c>
      <c r="P23" s="5">
        <f>SUMIFS(Scripture!$A:$A,Scripture!$C:$C,EDA!P$27,Scripture!$F:$F,EDA!$Y23) + SUMIFS(Scripture!$A:$A,Scripture!$E:$E,EDA!P$27,Scripture!$F:$F,EDA!$Y23)</f>
        <v>0</v>
      </c>
      <c r="Q23" s="5">
        <f>SUMIFS(Scripture!$A:$A,Scripture!$C:$C,EDA!Q$27,Scripture!$F:$F,EDA!$Y23) + SUMIFS(Scripture!$A:$A,Scripture!$E:$E,EDA!Q$27,Scripture!$F:$F,EDA!$Y23)</f>
        <v>1</v>
      </c>
      <c r="R23" s="5">
        <f>SUMIFS(Scripture!$A:$A,Scripture!$C:$C,EDA!R$27,Scripture!$F:$F,EDA!$Y23) + SUMIFS(Scripture!$A:$A,Scripture!$E:$E,EDA!R$27,Scripture!$F:$F,EDA!$Y23)</f>
        <v>0</v>
      </c>
      <c r="S23" s="5">
        <f>SUMIFS(Scripture!$A:$A,Scripture!$C:$C,EDA!S$27,Scripture!$F:$F,EDA!$Y23) + SUMIFS(Scripture!$A:$A,Scripture!$E:$E,EDA!S$27,Scripture!$F:$F,EDA!$Y23)</f>
        <v>0</v>
      </c>
      <c r="T23" s="5">
        <f>SUMIFS(Scripture!$A:$A,Scripture!$C:$C,EDA!T$27,Scripture!$F:$F,EDA!$Y23) + SUMIFS(Scripture!$A:$A,Scripture!$E:$E,EDA!T$27,Scripture!$F:$F,EDA!$Y23)</f>
        <v>0</v>
      </c>
      <c r="U23" s="5">
        <f>SUMIFS(Scripture!$A:$A,Scripture!$C:$C,EDA!U$27,Scripture!$F:$F,EDA!$Y23) + SUMIFS(Scripture!$A:$A,Scripture!$E:$E,EDA!U$27,Scripture!$F:$F,EDA!$Y23)</f>
        <v>0</v>
      </c>
      <c r="V23" s="5">
        <f>SUMIFS(Scripture!$A:$A,Scripture!$C:$C,EDA!V$27,Scripture!$F:$F,EDA!$Y23) + SUMIFS(Scripture!$A:$A,Scripture!$E:$E,EDA!V$27,Scripture!$F:$F,EDA!$Y23)</f>
        <v>0</v>
      </c>
      <c r="W23" s="5">
        <f>SUMIFS(Scripture!$A:$A,Scripture!$C:$C,EDA!W$27,Scripture!$F:$F,EDA!$Y23) + SUMIFS(Scripture!$A:$A,Scripture!$E:$E,EDA!W$27,Scripture!$F:$F,EDA!$Y23)</f>
        <v>0</v>
      </c>
      <c r="X23" s="5">
        <f>SUMIFS(Scripture!$A:$A,Scripture!$C:$C,EDA!X$27,Scripture!$F:$F,EDA!$Y23) + SUMIFS(Scripture!$A:$A,Scripture!$E:$E,EDA!X$27,Scripture!$F:$F,EDA!$Y23)</f>
        <v>0</v>
      </c>
      <c r="Y23" s="2" t="s">
        <v>241</v>
      </c>
      <c r="Z23" s="2">
        <f>SUM(A23:X23)</f>
        <v>1</v>
      </c>
      <c r="AA23" s="3" t="str">
        <f t="shared" si="0"/>
        <v>||</v>
      </c>
    </row>
    <row r="24" spans="1:27" x14ac:dyDescent="0.25">
      <c r="A24" s="5">
        <f>SUMIFS(Scripture!$A:$A,Scripture!$C:$C,EDA!A$27,Scripture!$F:$F,EDA!$Y24) + SUMIFS(Scripture!$A:$A,Scripture!$E:$E,EDA!A$27,Scripture!$F:$F,EDA!$Y24)</f>
        <v>0</v>
      </c>
      <c r="B24" s="5">
        <f>SUMIFS(Scripture!$A:$A,Scripture!$C:$C,EDA!B$27,Scripture!$F:$F,EDA!$Y24) + SUMIFS(Scripture!$A:$A,Scripture!$E:$E,EDA!B$27,Scripture!$F:$F,EDA!$Y24)</f>
        <v>0</v>
      </c>
      <c r="C24" s="5">
        <f>SUMIFS(Scripture!$A:$A,Scripture!$C:$C,EDA!C$27,Scripture!$F:$F,EDA!$Y24) + SUMIFS(Scripture!$A:$A,Scripture!$E:$E,EDA!C$27,Scripture!$F:$F,EDA!$Y24)</f>
        <v>0</v>
      </c>
      <c r="D24" s="5">
        <f>SUMIFS(Scripture!$A:$A,Scripture!$C:$C,EDA!D$27,Scripture!$F:$F,EDA!$Y24) + SUMIFS(Scripture!$A:$A,Scripture!$E:$E,EDA!D$27,Scripture!$F:$F,EDA!$Y24)</f>
        <v>0</v>
      </c>
      <c r="E24" s="5">
        <f>SUMIFS(Scripture!$A:$A,Scripture!$C:$C,EDA!E$27,Scripture!$F:$F,EDA!$Y24) + SUMIFS(Scripture!$A:$A,Scripture!$E:$E,EDA!E$27,Scripture!$F:$F,EDA!$Y24)</f>
        <v>0</v>
      </c>
      <c r="F24" s="5">
        <f>SUMIFS(Scripture!$A:$A,Scripture!$C:$C,EDA!F$27,Scripture!$F:$F,EDA!$Y24) + SUMIFS(Scripture!$A:$A,Scripture!$E:$E,EDA!F$27,Scripture!$F:$F,EDA!$Y24)</f>
        <v>0</v>
      </c>
      <c r="G24" s="5">
        <f>SUMIFS(Scripture!$A:$A,Scripture!$C:$C,EDA!G$27,Scripture!$F:$F,EDA!$Y24) + SUMIFS(Scripture!$A:$A,Scripture!$E:$E,EDA!G$27,Scripture!$F:$F,EDA!$Y24)</f>
        <v>0</v>
      </c>
      <c r="H24" s="5">
        <f>SUMIFS(Scripture!$A:$A,Scripture!$C:$C,EDA!H$27,Scripture!$F:$F,EDA!$Y24) + SUMIFS(Scripture!$A:$A,Scripture!$E:$E,EDA!H$27,Scripture!$F:$F,EDA!$Y24)</f>
        <v>0</v>
      </c>
      <c r="I24" s="5">
        <f>SUMIFS(Scripture!$A:$A,Scripture!$C:$C,EDA!I$27,Scripture!$F:$F,EDA!$Y24) + SUMIFS(Scripture!$A:$A,Scripture!$E:$E,EDA!I$27,Scripture!$F:$F,EDA!$Y24)</f>
        <v>0</v>
      </c>
      <c r="J24" s="5">
        <f>SUMIFS(Scripture!$A:$A,Scripture!$C:$C,EDA!J$27,Scripture!$F:$F,EDA!$Y24) + SUMIFS(Scripture!$A:$A,Scripture!$E:$E,EDA!J$27,Scripture!$F:$F,EDA!$Y24)</f>
        <v>0</v>
      </c>
      <c r="K24" s="5">
        <f>SUMIFS(Scripture!$A:$A,Scripture!$C:$C,EDA!K$27,Scripture!$F:$F,EDA!$Y24) + SUMIFS(Scripture!$A:$A,Scripture!$E:$E,EDA!K$27,Scripture!$F:$F,EDA!$Y24)</f>
        <v>0</v>
      </c>
      <c r="L24" s="5">
        <f>SUMIFS(Scripture!$A:$A,Scripture!$C:$C,EDA!L$27,Scripture!$F:$F,EDA!$Y24) + SUMIFS(Scripture!$A:$A,Scripture!$E:$E,EDA!L$27,Scripture!$F:$F,EDA!$Y24)</f>
        <v>0</v>
      </c>
      <c r="M24" s="5">
        <f>SUMIFS(Scripture!$A:$A,Scripture!$C:$C,EDA!M$27,Scripture!$F:$F,EDA!$Y24) + SUMIFS(Scripture!$A:$A,Scripture!$E:$E,EDA!M$27,Scripture!$F:$F,EDA!$Y24)</f>
        <v>0</v>
      </c>
      <c r="N24" s="5">
        <f>SUMIFS(Scripture!$A:$A,Scripture!$C:$C,EDA!N$27,Scripture!$F:$F,EDA!$Y24) + SUMIFS(Scripture!$A:$A,Scripture!$E:$E,EDA!N$27,Scripture!$F:$F,EDA!$Y24)</f>
        <v>0</v>
      </c>
      <c r="O24" s="5">
        <f>SUMIFS(Scripture!$A:$A,Scripture!$C:$C,EDA!O$27,Scripture!$F:$F,EDA!$Y24) + SUMIFS(Scripture!$A:$A,Scripture!$E:$E,EDA!O$27,Scripture!$F:$F,EDA!$Y24)</f>
        <v>0</v>
      </c>
      <c r="P24" s="5">
        <f>SUMIFS(Scripture!$A:$A,Scripture!$C:$C,EDA!P$27,Scripture!$F:$F,EDA!$Y24) + SUMIFS(Scripture!$A:$A,Scripture!$E:$E,EDA!P$27,Scripture!$F:$F,EDA!$Y24)</f>
        <v>0</v>
      </c>
      <c r="Q24" s="5">
        <f>SUMIFS(Scripture!$A:$A,Scripture!$C:$C,EDA!Q$27,Scripture!$F:$F,EDA!$Y24) + SUMIFS(Scripture!$A:$A,Scripture!$E:$E,EDA!Q$27,Scripture!$F:$F,EDA!$Y24)</f>
        <v>1</v>
      </c>
      <c r="R24" s="5">
        <f>SUMIFS(Scripture!$A:$A,Scripture!$C:$C,EDA!R$27,Scripture!$F:$F,EDA!$Y24) + SUMIFS(Scripture!$A:$A,Scripture!$E:$E,EDA!R$27,Scripture!$F:$F,EDA!$Y24)</f>
        <v>0</v>
      </c>
      <c r="S24" s="5">
        <f>SUMIFS(Scripture!$A:$A,Scripture!$C:$C,EDA!S$27,Scripture!$F:$F,EDA!$Y24) + SUMIFS(Scripture!$A:$A,Scripture!$E:$E,EDA!S$27,Scripture!$F:$F,EDA!$Y24)</f>
        <v>0</v>
      </c>
      <c r="T24" s="5">
        <f>SUMIFS(Scripture!$A:$A,Scripture!$C:$C,EDA!T$27,Scripture!$F:$F,EDA!$Y24) + SUMIFS(Scripture!$A:$A,Scripture!$E:$E,EDA!T$27,Scripture!$F:$F,EDA!$Y24)</f>
        <v>0</v>
      </c>
      <c r="U24" s="5">
        <f>SUMIFS(Scripture!$A:$A,Scripture!$C:$C,EDA!U$27,Scripture!$F:$F,EDA!$Y24) + SUMIFS(Scripture!$A:$A,Scripture!$E:$E,EDA!U$27,Scripture!$F:$F,EDA!$Y24)</f>
        <v>0</v>
      </c>
      <c r="V24" s="5">
        <f>SUMIFS(Scripture!$A:$A,Scripture!$C:$C,EDA!V$27,Scripture!$F:$F,EDA!$Y24) + SUMIFS(Scripture!$A:$A,Scripture!$E:$E,EDA!V$27,Scripture!$F:$F,EDA!$Y24)</f>
        <v>0</v>
      </c>
      <c r="W24" s="5">
        <f>SUMIFS(Scripture!$A:$A,Scripture!$C:$C,EDA!W$27,Scripture!$F:$F,EDA!$Y24) + SUMIFS(Scripture!$A:$A,Scripture!$E:$E,EDA!W$27,Scripture!$F:$F,EDA!$Y24)</f>
        <v>0</v>
      </c>
      <c r="X24" s="5">
        <f>SUMIFS(Scripture!$A:$A,Scripture!$C:$C,EDA!X$27,Scripture!$F:$F,EDA!$Y24) + SUMIFS(Scripture!$A:$A,Scripture!$E:$E,EDA!X$27,Scripture!$F:$F,EDA!$Y24)</f>
        <v>1</v>
      </c>
      <c r="Y24" s="2" t="s">
        <v>243</v>
      </c>
      <c r="Z24" s="2">
        <f>SUM(A24:X24)</f>
        <v>2</v>
      </c>
      <c r="AA24" s="3" t="str">
        <f t="shared" si="0"/>
        <v>||||</v>
      </c>
    </row>
    <row r="25" spans="1:27" x14ac:dyDescent="0.25">
      <c r="A25" s="5">
        <f>SUMIFS(Scripture!$A:$A,Scripture!$C:$C,EDA!A$27,Scripture!$F:$F,EDA!$Y25) + SUMIFS(Scripture!$A:$A,Scripture!$E:$E,EDA!A$27,Scripture!$F:$F,EDA!$Y25)</f>
        <v>0</v>
      </c>
      <c r="B25" s="5">
        <f>SUMIFS(Scripture!$A:$A,Scripture!$C:$C,EDA!B$27,Scripture!$F:$F,EDA!$Y25) + SUMIFS(Scripture!$A:$A,Scripture!$E:$E,EDA!B$27,Scripture!$F:$F,EDA!$Y25)</f>
        <v>0</v>
      </c>
      <c r="C25" s="5">
        <f>SUMIFS(Scripture!$A:$A,Scripture!$C:$C,EDA!C$27,Scripture!$F:$F,EDA!$Y25) + SUMIFS(Scripture!$A:$A,Scripture!$E:$E,EDA!C$27,Scripture!$F:$F,EDA!$Y25)</f>
        <v>0</v>
      </c>
      <c r="D25" s="5">
        <f>SUMIFS(Scripture!$A:$A,Scripture!$C:$C,EDA!D$27,Scripture!$F:$F,EDA!$Y25) + SUMIFS(Scripture!$A:$A,Scripture!$E:$E,EDA!D$27,Scripture!$F:$F,EDA!$Y25)</f>
        <v>0</v>
      </c>
      <c r="E25" s="5">
        <f>SUMIFS(Scripture!$A:$A,Scripture!$C:$C,EDA!E$27,Scripture!$F:$F,EDA!$Y25) + SUMIFS(Scripture!$A:$A,Scripture!$E:$E,EDA!E$27,Scripture!$F:$F,EDA!$Y25)</f>
        <v>0</v>
      </c>
      <c r="F25" s="5">
        <f>SUMIFS(Scripture!$A:$A,Scripture!$C:$C,EDA!F$27,Scripture!$F:$F,EDA!$Y25) + SUMIFS(Scripture!$A:$A,Scripture!$E:$E,EDA!F$27,Scripture!$F:$F,EDA!$Y25)</f>
        <v>0</v>
      </c>
      <c r="G25" s="5">
        <f>SUMIFS(Scripture!$A:$A,Scripture!$C:$C,EDA!G$27,Scripture!$F:$F,EDA!$Y25) + SUMIFS(Scripture!$A:$A,Scripture!$E:$E,EDA!G$27,Scripture!$F:$F,EDA!$Y25)</f>
        <v>0</v>
      </c>
      <c r="H25" s="5">
        <f>SUMIFS(Scripture!$A:$A,Scripture!$C:$C,EDA!H$27,Scripture!$F:$F,EDA!$Y25) + SUMIFS(Scripture!$A:$A,Scripture!$E:$E,EDA!H$27,Scripture!$F:$F,EDA!$Y25)</f>
        <v>0</v>
      </c>
      <c r="I25" s="5">
        <f>SUMIFS(Scripture!$A:$A,Scripture!$C:$C,EDA!I$27,Scripture!$F:$F,EDA!$Y25) + SUMIFS(Scripture!$A:$A,Scripture!$E:$E,EDA!I$27,Scripture!$F:$F,EDA!$Y25)</f>
        <v>0</v>
      </c>
      <c r="J25" s="5">
        <f>SUMIFS(Scripture!$A:$A,Scripture!$C:$C,EDA!J$27,Scripture!$F:$F,EDA!$Y25) + SUMIFS(Scripture!$A:$A,Scripture!$E:$E,EDA!J$27,Scripture!$F:$F,EDA!$Y25)</f>
        <v>0</v>
      </c>
      <c r="K25" s="5">
        <f>SUMIFS(Scripture!$A:$A,Scripture!$C:$C,EDA!K$27,Scripture!$F:$F,EDA!$Y25) + SUMIFS(Scripture!$A:$A,Scripture!$E:$E,EDA!K$27,Scripture!$F:$F,EDA!$Y25)</f>
        <v>0</v>
      </c>
      <c r="L25" s="5">
        <f>SUMIFS(Scripture!$A:$A,Scripture!$C:$C,EDA!L$27,Scripture!$F:$F,EDA!$Y25) + SUMIFS(Scripture!$A:$A,Scripture!$E:$E,EDA!L$27,Scripture!$F:$F,EDA!$Y25)</f>
        <v>0</v>
      </c>
      <c r="M25" s="5">
        <f>SUMIFS(Scripture!$A:$A,Scripture!$C:$C,EDA!M$27,Scripture!$F:$F,EDA!$Y25) + SUMIFS(Scripture!$A:$A,Scripture!$E:$E,EDA!M$27,Scripture!$F:$F,EDA!$Y25)</f>
        <v>0</v>
      </c>
      <c r="N25" s="5">
        <f>SUMIFS(Scripture!$A:$A,Scripture!$C:$C,EDA!N$27,Scripture!$F:$F,EDA!$Y25) + SUMIFS(Scripture!$A:$A,Scripture!$E:$E,EDA!N$27,Scripture!$F:$F,EDA!$Y25)</f>
        <v>0</v>
      </c>
      <c r="O25" s="5">
        <f>SUMIFS(Scripture!$A:$A,Scripture!$C:$C,EDA!O$27,Scripture!$F:$F,EDA!$Y25) + SUMIFS(Scripture!$A:$A,Scripture!$E:$E,EDA!O$27,Scripture!$F:$F,EDA!$Y25)</f>
        <v>0</v>
      </c>
      <c r="P25" s="5">
        <f>SUMIFS(Scripture!$A:$A,Scripture!$C:$C,EDA!P$27,Scripture!$F:$F,EDA!$Y25) + SUMIFS(Scripture!$A:$A,Scripture!$E:$E,EDA!P$27,Scripture!$F:$F,EDA!$Y25)</f>
        <v>0</v>
      </c>
      <c r="Q25" s="5">
        <f>SUMIFS(Scripture!$A:$A,Scripture!$C:$C,EDA!Q$27,Scripture!$F:$F,EDA!$Y25) + SUMIFS(Scripture!$A:$A,Scripture!$E:$E,EDA!Q$27,Scripture!$F:$F,EDA!$Y25)</f>
        <v>1</v>
      </c>
      <c r="R25" s="5">
        <f>SUMIFS(Scripture!$A:$A,Scripture!$C:$C,EDA!R$27,Scripture!$F:$F,EDA!$Y25) + SUMIFS(Scripture!$A:$A,Scripture!$E:$E,EDA!R$27,Scripture!$F:$F,EDA!$Y25)</f>
        <v>0</v>
      </c>
      <c r="S25" s="5">
        <f>SUMIFS(Scripture!$A:$A,Scripture!$C:$C,EDA!S$27,Scripture!$F:$F,EDA!$Y25) + SUMIFS(Scripture!$A:$A,Scripture!$E:$E,EDA!S$27,Scripture!$F:$F,EDA!$Y25)</f>
        <v>0</v>
      </c>
      <c r="T25" s="5">
        <f>SUMIFS(Scripture!$A:$A,Scripture!$C:$C,EDA!T$27,Scripture!$F:$F,EDA!$Y25) + SUMIFS(Scripture!$A:$A,Scripture!$E:$E,EDA!T$27,Scripture!$F:$F,EDA!$Y25)</f>
        <v>0</v>
      </c>
      <c r="U25" s="5">
        <f>SUMIFS(Scripture!$A:$A,Scripture!$C:$C,EDA!U$27,Scripture!$F:$F,EDA!$Y25) + SUMIFS(Scripture!$A:$A,Scripture!$E:$E,EDA!U$27,Scripture!$F:$F,EDA!$Y25)</f>
        <v>0</v>
      </c>
      <c r="V25" s="5">
        <f>SUMIFS(Scripture!$A:$A,Scripture!$C:$C,EDA!V$27,Scripture!$F:$F,EDA!$Y25) + SUMIFS(Scripture!$A:$A,Scripture!$E:$E,EDA!V$27,Scripture!$F:$F,EDA!$Y25)</f>
        <v>0</v>
      </c>
      <c r="W25" s="5">
        <f>SUMIFS(Scripture!$A:$A,Scripture!$C:$C,EDA!W$27,Scripture!$F:$F,EDA!$Y25) + SUMIFS(Scripture!$A:$A,Scripture!$E:$E,EDA!W$27,Scripture!$F:$F,EDA!$Y25)</f>
        <v>0</v>
      </c>
      <c r="X25" s="5">
        <f>SUMIFS(Scripture!$A:$A,Scripture!$C:$C,EDA!X$27,Scripture!$F:$F,EDA!$Y25) + SUMIFS(Scripture!$A:$A,Scripture!$E:$E,EDA!X$27,Scripture!$F:$F,EDA!$Y25)</f>
        <v>0</v>
      </c>
      <c r="Y25" s="2" t="s">
        <v>246</v>
      </c>
      <c r="Z25" s="2">
        <f>SUM(A25:X25)</f>
        <v>1</v>
      </c>
      <c r="AA25" s="3" t="str">
        <f t="shared" si="0"/>
        <v>||</v>
      </c>
    </row>
    <row r="26" spans="1:27" x14ac:dyDescent="0.25">
      <c r="A26" s="5">
        <f>SUMIFS(Scripture!$A:$A,Scripture!$C:$C,EDA!A$27,Scripture!$F:$F,EDA!$Y26) + SUMIFS(Scripture!$A:$A,Scripture!$E:$E,EDA!A$27,Scripture!$F:$F,EDA!$Y26)</f>
        <v>0</v>
      </c>
      <c r="B26" s="5">
        <f>SUMIFS(Scripture!$A:$A,Scripture!$C:$C,EDA!B$27,Scripture!$F:$F,EDA!$Y26) + SUMIFS(Scripture!$A:$A,Scripture!$E:$E,EDA!B$27,Scripture!$F:$F,EDA!$Y26)</f>
        <v>0</v>
      </c>
      <c r="C26" s="5">
        <f>SUMIFS(Scripture!$A:$A,Scripture!$C:$C,EDA!C$27,Scripture!$F:$F,EDA!$Y26) + SUMIFS(Scripture!$A:$A,Scripture!$E:$E,EDA!C$27,Scripture!$F:$F,EDA!$Y26)</f>
        <v>0</v>
      </c>
      <c r="D26" s="5">
        <f>SUMIFS(Scripture!$A:$A,Scripture!$C:$C,EDA!D$27,Scripture!$F:$F,EDA!$Y26) + SUMIFS(Scripture!$A:$A,Scripture!$E:$E,EDA!D$27,Scripture!$F:$F,EDA!$Y26)</f>
        <v>0</v>
      </c>
      <c r="E26" s="5">
        <f>SUMIFS(Scripture!$A:$A,Scripture!$C:$C,EDA!E$27,Scripture!$F:$F,EDA!$Y26) + SUMIFS(Scripture!$A:$A,Scripture!$E:$E,EDA!E$27,Scripture!$F:$F,EDA!$Y26)</f>
        <v>0</v>
      </c>
      <c r="F26" s="5">
        <f>SUMIFS(Scripture!$A:$A,Scripture!$C:$C,EDA!F$27,Scripture!$F:$F,EDA!$Y26) + SUMIFS(Scripture!$A:$A,Scripture!$E:$E,EDA!F$27,Scripture!$F:$F,EDA!$Y26)</f>
        <v>0</v>
      </c>
      <c r="G26" s="5">
        <f>SUMIFS(Scripture!$A:$A,Scripture!$C:$C,EDA!G$27,Scripture!$F:$F,EDA!$Y26) + SUMIFS(Scripture!$A:$A,Scripture!$E:$E,EDA!G$27,Scripture!$F:$F,EDA!$Y26)</f>
        <v>0</v>
      </c>
      <c r="H26" s="5">
        <f>SUMIFS(Scripture!$A:$A,Scripture!$C:$C,EDA!H$27,Scripture!$F:$F,EDA!$Y26) + SUMIFS(Scripture!$A:$A,Scripture!$E:$E,EDA!H$27,Scripture!$F:$F,EDA!$Y26)</f>
        <v>0</v>
      </c>
      <c r="I26" s="5">
        <f>SUMIFS(Scripture!$A:$A,Scripture!$C:$C,EDA!I$27,Scripture!$F:$F,EDA!$Y26) + SUMIFS(Scripture!$A:$A,Scripture!$E:$E,EDA!I$27,Scripture!$F:$F,EDA!$Y26)</f>
        <v>0</v>
      </c>
      <c r="J26" s="5">
        <f>SUMIFS(Scripture!$A:$A,Scripture!$C:$C,EDA!J$27,Scripture!$F:$F,EDA!$Y26) + SUMIFS(Scripture!$A:$A,Scripture!$E:$E,EDA!J$27,Scripture!$F:$F,EDA!$Y26)</f>
        <v>0</v>
      </c>
      <c r="K26" s="5">
        <f>SUMIFS(Scripture!$A:$A,Scripture!$C:$C,EDA!K$27,Scripture!$F:$F,EDA!$Y26) + SUMIFS(Scripture!$A:$A,Scripture!$E:$E,EDA!K$27,Scripture!$F:$F,EDA!$Y26)</f>
        <v>0</v>
      </c>
      <c r="L26" s="5">
        <f>SUMIFS(Scripture!$A:$A,Scripture!$C:$C,EDA!L$27,Scripture!$F:$F,EDA!$Y26) + SUMIFS(Scripture!$A:$A,Scripture!$E:$E,EDA!L$27,Scripture!$F:$F,EDA!$Y26)</f>
        <v>0</v>
      </c>
      <c r="M26" s="5">
        <f>SUMIFS(Scripture!$A:$A,Scripture!$C:$C,EDA!M$27,Scripture!$F:$F,EDA!$Y26) + SUMIFS(Scripture!$A:$A,Scripture!$E:$E,EDA!M$27,Scripture!$F:$F,EDA!$Y26)</f>
        <v>0</v>
      </c>
      <c r="N26" s="5">
        <f>SUMIFS(Scripture!$A:$A,Scripture!$C:$C,EDA!N$27,Scripture!$F:$F,EDA!$Y26) + SUMIFS(Scripture!$A:$A,Scripture!$E:$E,EDA!N$27,Scripture!$F:$F,EDA!$Y26)</f>
        <v>0</v>
      </c>
      <c r="O26" s="5">
        <f>SUMIFS(Scripture!$A:$A,Scripture!$C:$C,EDA!O$27,Scripture!$F:$F,EDA!$Y26) + SUMIFS(Scripture!$A:$A,Scripture!$E:$E,EDA!O$27,Scripture!$F:$F,EDA!$Y26)</f>
        <v>0</v>
      </c>
      <c r="P26" s="5">
        <f>SUMIFS(Scripture!$A:$A,Scripture!$C:$C,EDA!P$27,Scripture!$F:$F,EDA!$Y26) + SUMIFS(Scripture!$A:$A,Scripture!$E:$E,EDA!P$27,Scripture!$F:$F,EDA!$Y26)</f>
        <v>0</v>
      </c>
      <c r="Q26" s="5">
        <f>SUMIFS(Scripture!$A:$A,Scripture!$C:$C,EDA!Q$27,Scripture!$F:$F,EDA!$Y26) + SUMIFS(Scripture!$A:$A,Scripture!$E:$E,EDA!Q$27,Scripture!$F:$F,EDA!$Y26)</f>
        <v>1</v>
      </c>
      <c r="R26" s="5">
        <f>SUMIFS(Scripture!$A:$A,Scripture!$C:$C,EDA!R$27,Scripture!$F:$F,EDA!$Y26) + SUMIFS(Scripture!$A:$A,Scripture!$E:$E,EDA!R$27,Scripture!$F:$F,EDA!$Y26)</f>
        <v>1</v>
      </c>
      <c r="S26" s="5">
        <f>SUMIFS(Scripture!$A:$A,Scripture!$C:$C,EDA!S$27,Scripture!$F:$F,EDA!$Y26) + SUMIFS(Scripture!$A:$A,Scripture!$E:$E,EDA!S$27,Scripture!$F:$F,EDA!$Y26)</f>
        <v>0</v>
      </c>
      <c r="T26" s="5">
        <f>SUMIFS(Scripture!$A:$A,Scripture!$C:$C,EDA!T$27,Scripture!$F:$F,EDA!$Y26) + SUMIFS(Scripture!$A:$A,Scripture!$E:$E,EDA!T$27,Scripture!$F:$F,EDA!$Y26)</f>
        <v>0</v>
      </c>
      <c r="U26" s="5">
        <f>SUMIFS(Scripture!$A:$A,Scripture!$C:$C,EDA!U$27,Scripture!$F:$F,EDA!$Y26) + SUMIFS(Scripture!$A:$A,Scripture!$E:$E,EDA!U$27,Scripture!$F:$F,EDA!$Y26)</f>
        <v>0</v>
      </c>
      <c r="V26" s="5">
        <f>SUMIFS(Scripture!$A:$A,Scripture!$C:$C,EDA!V$27,Scripture!$F:$F,EDA!$Y26) + SUMIFS(Scripture!$A:$A,Scripture!$E:$E,EDA!V$27,Scripture!$F:$F,EDA!$Y26)</f>
        <v>0</v>
      </c>
      <c r="W26" s="5">
        <f>SUMIFS(Scripture!$A:$A,Scripture!$C:$C,EDA!W$27,Scripture!$F:$F,EDA!$Y26) + SUMIFS(Scripture!$A:$A,Scripture!$E:$E,EDA!W$27,Scripture!$F:$F,EDA!$Y26)</f>
        <v>0</v>
      </c>
      <c r="X26" s="5">
        <f>SUMIFS(Scripture!$A:$A,Scripture!$C:$C,EDA!X$27,Scripture!$F:$F,EDA!$Y26) + SUMIFS(Scripture!$A:$A,Scripture!$E:$E,EDA!X$27,Scripture!$F:$F,EDA!$Y26)</f>
        <v>0</v>
      </c>
      <c r="Y26" s="2" t="s">
        <v>248</v>
      </c>
      <c r="Z26" s="2">
        <f>SUM(A26:X26)</f>
        <v>2</v>
      </c>
      <c r="AA26" s="3" t="str">
        <f t="shared" si="0"/>
        <v>||||</v>
      </c>
    </row>
    <row r="27" spans="1:27" x14ac:dyDescent="0.25">
      <c r="A27" s="2" t="s">
        <v>258</v>
      </c>
      <c r="B27" s="2" t="s">
        <v>259</v>
      </c>
      <c r="C27" s="2" t="s">
        <v>260</v>
      </c>
      <c r="D27" s="2" t="s">
        <v>261</v>
      </c>
      <c r="E27" s="2" t="s">
        <v>262</v>
      </c>
      <c r="F27" s="2" t="s">
        <v>263</v>
      </c>
      <c r="G27" s="2" t="s">
        <v>264</v>
      </c>
      <c r="H27" s="2" t="s">
        <v>265</v>
      </c>
      <c r="I27" s="2" t="s">
        <v>266</v>
      </c>
      <c r="J27" s="2" t="s">
        <v>267</v>
      </c>
      <c r="K27" s="2" t="s">
        <v>268</v>
      </c>
      <c r="L27" s="2" t="s">
        <v>269</v>
      </c>
      <c r="M27" s="2" t="s">
        <v>270</v>
      </c>
      <c r="N27" s="2" t="s">
        <v>271</v>
      </c>
      <c r="O27" s="2" t="s">
        <v>272</v>
      </c>
      <c r="P27" s="2" t="s">
        <v>275</v>
      </c>
      <c r="Q27" s="2" t="s">
        <v>276</v>
      </c>
      <c r="R27" s="2" t="s">
        <v>279</v>
      </c>
      <c r="S27" s="2" t="s">
        <v>280</v>
      </c>
      <c r="T27" s="2" t="s">
        <v>281</v>
      </c>
      <c r="U27" s="2" t="s">
        <v>283</v>
      </c>
      <c r="V27" s="2" t="s">
        <v>284</v>
      </c>
      <c r="W27" s="2" t="s">
        <v>286</v>
      </c>
      <c r="X27" s="2" t="s">
        <v>287</v>
      </c>
    </row>
    <row r="28" spans="1:27" x14ac:dyDescent="0.25">
      <c r="A28" s="2">
        <f>SUM(A1:A26)</f>
        <v>20</v>
      </c>
      <c r="B28" s="2">
        <f>SUM(B1:B26)</f>
        <v>4</v>
      </c>
      <c r="C28" s="2">
        <f>SUM(C1:C26)</f>
        <v>2</v>
      </c>
      <c r="D28" s="2">
        <f>SUM(D1:D26)</f>
        <v>21</v>
      </c>
      <c r="E28" s="2">
        <f>SUM(E1:E26)</f>
        <v>1</v>
      </c>
      <c r="F28" s="2">
        <f>SUM(F1:F26)</f>
        <v>6</v>
      </c>
      <c r="G28" s="2">
        <f>SUM(G1:G26)</f>
        <v>3</v>
      </c>
      <c r="H28" s="2">
        <f>SUM(H1:H26)</f>
        <v>2</v>
      </c>
      <c r="I28" s="2">
        <f>SUM(I1:I26)</f>
        <v>7</v>
      </c>
      <c r="J28" s="2">
        <f>SUM(J1:J26)</f>
        <v>23</v>
      </c>
      <c r="K28" s="2">
        <f>SUM(K1:K26)</f>
        <v>1</v>
      </c>
      <c r="L28" s="2">
        <f>SUM(L1:L26)</f>
        <v>1</v>
      </c>
      <c r="M28" s="2">
        <f>SUM(M1:M26)</f>
        <v>2</v>
      </c>
      <c r="N28" s="2">
        <f>SUM(N1:N26)</f>
        <v>14</v>
      </c>
      <c r="O28" s="2">
        <f>SUM(O1:O26)</f>
        <v>1</v>
      </c>
      <c r="P28" s="2">
        <f>SUM(P1:P26)</f>
        <v>3</v>
      </c>
      <c r="Q28" s="2">
        <f>SUM(Q1:Q26)</f>
        <v>5</v>
      </c>
      <c r="R28" s="2">
        <f>SUM(R1:R26)</f>
        <v>1</v>
      </c>
      <c r="S28" s="2">
        <f>SUM(S1:S26)</f>
        <v>1</v>
      </c>
      <c r="T28" s="2">
        <f>SUM(T1:T26)</f>
        <v>1</v>
      </c>
      <c r="U28" s="2">
        <f>SUM(U1:U26)</f>
        <v>1</v>
      </c>
      <c r="V28" s="2">
        <f>SUM(V1:V26)</f>
        <v>1</v>
      </c>
      <c r="W28" s="2">
        <f>SUM(W1:W26)</f>
        <v>1</v>
      </c>
      <c r="X28" s="2">
        <f>SUM(X1:X26)</f>
        <v>1</v>
      </c>
    </row>
    <row r="29" spans="1:27" ht="147" x14ac:dyDescent="0.25">
      <c r="A29" s="4" t="str">
        <f>REPT("|",A28 *2)</f>
        <v>||||||||||||||||||||||||||||||||||||||||</v>
      </c>
      <c r="B29" s="4" t="str">
        <f t="shared" ref="B29:X29" si="1">REPT("|",B28 *2)</f>
        <v>||||||||</v>
      </c>
      <c r="C29" s="4" t="str">
        <f t="shared" si="1"/>
        <v>||||</v>
      </c>
      <c r="D29" s="4" t="str">
        <f t="shared" si="1"/>
        <v>||||||||||||||||||||||||||||||||||||||||||</v>
      </c>
      <c r="E29" s="4" t="str">
        <f t="shared" si="1"/>
        <v>||</v>
      </c>
      <c r="F29" s="4" t="str">
        <f t="shared" si="1"/>
        <v>||||||||||||</v>
      </c>
      <c r="G29" s="4" t="str">
        <f t="shared" si="1"/>
        <v>||||||</v>
      </c>
      <c r="H29" s="4" t="str">
        <f t="shared" si="1"/>
        <v>||||</v>
      </c>
      <c r="I29" s="4" t="str">
        <f t="shared" si="1"/>
        <v>||||||||||||||</v>
      </c>
      <c r="J29" s="4" t="str">
        <f t="shared" si="1"/>
        <v>||||||||||||||||||||||||||||||||||||||||||||||</v>
      </c>
      <c r="K29" s="4" t="str">
        <f t="shared" si="1"/>
        <v>||</v>
      </c>
      <c r="L29" s="4" t="str">
        <f t="shared" si="1"/>
        <v>||</v>
      </c>
      <c r="M29" s="4" t="str">
        <f t="shared" si="1"/>
        <v>||||</v>
      </c>
      <c r="N29" s="4" t="str">
        <f t="shared" si="1"/>
        <v>||||||||||||||||||||||||||||</v>
      </c>
      <c r="O29" s="4" t="str">
        <f t="shared" si="1"/>
        <v>||</v>
      </c>
      <c r="P29" s="4" t="str">
        <f t="shared" si="1"/>
        <v>||||||</v>
      </c>
      <c r="Q29" s="4" t="str">
        <f t="shared" si="1"/>
        <v>||||||||||</v>
      </c>
      <c r="R29" s="4" t="str">
        <f t="shared" si="1"/>
        <v>||</v>
      </c>
      <c r="S29" s="4" t="str">
        <f t="shared" si="1"/>
        <v>||</v>
      </c>
      <c r="T29" s="4" t="str">
        <f t="shared" si="1"/>
        <v>||</v>
      </c>
      <c r="U29" s="4" t="str">
        <f t="shared" si="1"/>
        <v>||</v>
      </c>
      <c r="V29" s="4" t="str">
        <f t="shared" si="1"/>
        <v>||</v>
      </c>
      <c r="W29" s="4" t="str">
        <f t="shared" si="1"/>
        <v>||</v>
      </c>
      <c r="X29" s="4" t="str">
        <f t="shared" si="1"/>
        <v>||</v>
      </c>
    </row>
  </sheetData>
  <conditionalFormatting sqref="A1:X26">
    <cfRule type="colorScale" priority="6">
      <colorScale>
        <cfvo type="min"/>
        <cfvo type="percentile" val="50"/>
        <cfvo type="max"/>
        <color theme="3"/>
        <color theme="5" tint="-0.249977111117893"/>
        <color rgb="FFFFFF00"/>
      </colorScale>
    </cfRule>
  </conditionalFormatting>
  <conditionalFormatting sqref="A28:X28">
    <cfRule type="colorScale" priority="5">
      <colorScale>
        <cfvo type="min"/>
        <cfvo type="max"/>
        <color rgb="FF7030A0"/>
        <color theme="5"/>
      </colorScale>
    </cfRule>
  </conditionalFormatting>
  <conditionalFormatting sqref="Z1:Z26">
    <cfRule type="colorScale" priority="4">
      <colorScale>
        <cfvo type="min"/>
        <cfvo type="max"/>
        <color rgb="FF7030A0"/>
        <color theme="5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E25E-2EDF-4A89-8EE0-98CDC43F0A90}">
  <dimension ref="A1:B98"/>
  <sheetViews>
    <sheetView tabSelected="1" workbookViewId="0">
      <selection activeCell="I9" sqref="I9"/>
    </sheetView>
  </sheetViews>
  <sheetFormatPr defaultRowHeight="15" x14ac:dyDescent="0.25"/>
  <cols>
    <col min="1" max="1" width="60.42578125" customWidth="1"/>
  </cols>
  <sheetData>
    <row r="1" spans="1:2" x14ac:dyDescent="0.25">
      <c r="A1" t="str">
        <f>SUBSTITUTE("^",B1,CHAR(10))</f>
        <v>^</v>
      </c>
      <c r="B1" t="s">
        <v>294</v>
      </c>
    </row>
    <row r="2" spans="1:2" x14ac:dyDescent="0.25">
      <c r="B2" t="s">
        <v>295</v>
      </c>
    </row>
    <row r="3" spans="1:2" x14ac:dyDescent="0.25">
      <c r="B3" t="s">
        <v>296</v>
      </c>
    </row>
    <row r="4" spans="1:2" x14ac:dyDescent="0.25">
      <c r="B4" t="s">
        <v>297</v>
      </c>
    </row>
    <row r="5" spans="1:2" x14ac:dyDescent="0.25">
      <c r="B5" t="s">
        <v>298</v>
      </c>
    </row>
    <row r="6" spans="1:2" x14ac:dyDescent="0.25">
      <c r="B6" t="s">
        <v>299</v>
      </c>
    </row>
    <row r="7" spans="1:2" x14ac:dyDescent="0.25">
      <c r="B7" t="s">
        <v>300</v>
      </c>
    </row>
    <row r="8" spans="1:2" x14ac:dyDescent="0.25">
      <c r="B8" t="s">
        <v>301</v>
      </c>
    </row>
    <row r="9" spans="1:2" x14ac:dyDescent="0.25">
      <c r="B9" t="s">
        <v>302</v>
      </c>
    </row>
    <row r="10" spans="1:2" x14ac:dyDescent="0.25">
      <c r="B10" t="s">
        <v>303</v>
      </c>
    </row>
    <row r="11" spans="1:2" x14ac:dyDescent="0.25">
      <c r="B11" t="s">
        <v>304</v>
      </c>
    </row>
    <row r="12" spans="1:2" x14ac:dyDescent="0.25">
      <c r="B12" t="s">
        <v>305</v>
      </c>
    </row>
    <row r="13" spans="1:2" x14ac:dyDescent="0.25">
      <c r="B13" t="s">
        <v>306</v>
      </c>
    </row>
    <row r="14" spans="1:2" x14ac:dyDescent="0.25">
      <c r="B14" t="s">
        <v>307</v>
      </c>
    </row>
    <row r="15" spans="1:2" x14ac:dyDescent="0.25">
      <c r="B15" t="s">
        <v>308</v>
      </c>
    </row>
    <row r="16" spans="1:2" x14ac:dyDescent="0.25">
      <c r="B16" t="s">
        <v>309</v>
      </c>
    </row>
    <row r="17" spans="2:2" x14ac:dyDescent="0.25">
      <c r="B17" t="s">
        <v>310</v>
      </c>
    </row>
    <row r="18" spans="2:2" x14ac:dyDescent="0.25">
      <c r="B18" t="s">
        <v>311</v>
      </c>
    </row>
    <row r="19" spans="2:2" x14ac:dyDescent="0.25">
      <c r="B19" t="s">
        <v>312</v>
      </c>
    </row>
    <row r="20" spans="2:2" x14ac:dyDescent="0.25">
      <c r="B20" t="s">
        <v>313</v>
      </c>
    </row>
    <row r="21" spans="2:2" x14ac:dyDescent="0.25">
      <c r="B21" t="s">
        <v>314</v>
      </c>
    </row>
    <row r="22" spans="2:2" x14ac:dyDescent="0.25">
      <c r="B22" t="s">
        <v>315</v>
      </c>
    </row>
    <row r="23" spans="2:2" x14ac:dyDescent="0.25">
      <c r="B23" t="s">
        <v>316</v>
      </c>
    </row>
    <row r="24" spans="2:2" x14ac:dyDescent="0.25">
      <c r="B24" t="s">
        <v>317</v>
      </c>
    </row>
    <row r="25" spans="2:2" x14ac:dyDescent="0.25">
      <c r="B25" t="s">
        <v>318</v>
      </c>
    </row>
    <row r="26" spans="2:2" x14ac:dyDescent="0.25">
      <c r="B26" t="s">
        <v>319</v>
      </c>
    </row>
    <row r="27" spans="2:2" x14ac:dyDescent="0.25">
      <c r="B27" t="s">
        <v>320</v>
      </c>
    </row>
    <row r="28" spans="2:2" x14ac:dyDescent="0.25">
      <c r="B28" t="s">
        <v>321</v>
      </c>
    </row>
    <row r="29" spans="2:2" x14ac:dyDescent="0.25">
      <c r="B29" t="s">
        <v>322</v>
      </c>
    </row>
    <row r="30" spans="2:2" x14ac:dyDescent="0.25">
      <c r="B30" t="s">
        <v>323</v>
      </c>
    </row>
    <row r="31" spans="2:2" x14ac:dyDescent="0.25">
      <c r="B31" t="s">
        <v>324</v>
      </c>
    </row>
    <row r="32" spans="2:2" x14ac:dyDescent="0.25">
      <c r="B32" t="s">
        <v>325</v>
      </c>
    </row>
    <row r="33" spans="2:2" x14ac:dyDescent="0.25">
      <c r="B33" t="s">
        <v>326</v>
      </c>
    </row>
    <row r="34" spans="2:2" x14ac:dyDescent="0.25">
      <c r="B34" t="s">
        <v>327</v>
      </c>
    </row>
    <row r="35" spans="2:2" x14ac:dyDescent="0.25">
      <c r="B35" t="s">
        <v>328</v>
      </c>
    </row>
    <row r="36" spans="2:2" x14ac:dyDescent="0.25">
      <c r="B36" t="s">
        <v>329</v>
      </c>
    </row>
    <row r="37" spans="2:2" x14ac:dyDescent="0.25">
      <c r="B37" t="s">
        <v>330</v>
      </c>
    </row>
    <row r="38" spans="2:2" x14ac:dyDescent="0.25">
      <c r="B38" t="s">
        <v>331</v>
      </c>
    </row>
    <row r="39" spans="2:2" x14ac:dyDescent="0.25">
      <c r="B39" t="s">
        <v>332</v>
      </c>
    </row>
    <row r="40" spans="2:2" x14ac:dyDescent="0.25">
      <c r="B40" t="s">
        <v>333</v>
      </c>
    </row>
    <row r="41" spans="2:2" x14ac:dyDescent="0.25">
      <c r="B41" t="s">
        <v>334</v>
      </c>
    </row>
    <row r="42" spans="2:2" x14ac:dyDescent="0.25">
      <c r="B42" t="s">
        <v>335</v>
      </c>
    </row>
    <row r="43" spans="2:2" x14ac:dyDescent="0.25">
      <c r="B43" t="s">
        <v>336</v>
      </c>
    </row>
    <row r="44" spans="2:2" x14ac:dyDescent="0.25">
      <c r="B44" t="s">
        <v>337</v>
      </c>
    </row>
    <row r="45" spans="2:2" x14ac:dyDescent="0.25">
      <c r="B45" t="s">
        <v>338</v>
      </c>
    </row>
    <row r="46" spans="2:2" x14ac:dyDescent="0.25">
      <c r="B46" t="s">
        <v>339</v>
      </c>
    </row>
    <row r="47" spans="2:2" x14ac:dyDescent="0.25">
      <c r="B47" t="s">
        <v>340</v>
      </c>
    </row>
    <row r="48" spans="2:2" x14ac:dyDescent="0.25">
      <c r="B48" t="s">
        <v>341</v>
      </c>
    </row>
    <row r="49" spans="2:2" x14ac:dyDescent="0.25">
      <c r="B49" t="s">
        <v>342</v>
      </c>
    </row>
    <row r="50" spans="2:2" x14ac:dyDescent="0.25">
      <c r="B50" t="s">
        <v>343</v>
      </c>
    </row>
    <row r="51" spans="2:2" x14ac:dyDescent="0.25">
      <c r="B51" t="s">
        <v>344</v>
      </c>
    </row>
    <row r="52" spans="2:2" x14ac:dyDescent="0.25">
      <c r="B52" t="s">
        <v>345</v>
      </c>
    </row>
    <row r="53" spans="2:2" x14ac:dyDescent="0.25">
      <c r="B53" t="s">
        <v>346</v>
      </c>
    </row>
    <row r="54" spans="2:2" x14ac:dyDescent="0.25">
      <c r="B54" t="s">
        <v>347</v>
      </c>
    </row>
    <row r="55" spans="2:2" x14ac:dyDescent="0.25">
      <c r="B55" t="s">
        <v>348</v>
      </c>
    </row>
    <row r="56" spans="2:2" x14ac:dyDescent="0.25">
      <c r="B56" t="s">
        <v>349</v>
      </c>
    </row>
    <row r="57" spans="2:2" x14ac:dyDescent="0.25">
      <c r="B57" t="s">
        <v>350</v>
      </c>
    </row>
    <row r="58" spans="2:2" x14ac:dyDescent="0.25">
      <c r="B58" t="s">
        <v>351</v>
      </c>
    </row>
    <row r="59" spans="2:2" x14ac:dyDescent="0.25">
      <c r="B59" t="s">
        <v>352</v>
      </c>
    </row>
    <row r="60" spans="2:2" x14ac:dyDescent="0.25">
      <c r="B60" t="s">
        <v>353</v>
      </c>
    </row>
    <row r="61" spans="2:2" x14ac:dyDescent="0.25">
      <c r="B61" t="s">
        <v>354</v>
      </c>
    </row>
    <row r="62" spans="2:2" x14ac:dyDescent="0.25">
      <c r="B62" t="s">
        <v>355</v>
      </c>
    </row>
    <row r="63" spans="2:2" x14ac:dyDescent="0.25">
      <c r="B63" t="s">
        <v>356</v>
      </c>
    </row>
    <row r="64" spans="2:2" x14ac:dyDescent="0.25">
      <c r="B64" t="s">
        <v>357</v>
      </c>
    </row>
    <row r="65" spans="2:2" x14ac:dyDescent="0.25">
      <c r="B65" t="s">
        <v>358</v>
      </c>
    </row>
    <row r="66" spans="2:2" x14ac:dyDescent="0.25">
      <c r="B66" t="s">
        <v>359</v>
      </c>
    </row>
    <row r="67" spans="2:2" x14ac:dyDescent="0.25">
      <c r="B67" t="s">
        <v>360</v>
      </c>
    </row>
    <row r="68" spans="2:2" x14ac:dyDescent="0.25">
      <c r="B68" t="s">
        <v>361</v>
      </c>
    </row>
    <row r="69" spans="2:2" x14ac:dyDescent="0.25">
      <c r="B69" t="s">
        <v>362</v>
      </c>
    </row>
    <row r="70" spans="2:2" x14ac:dyDescent="0.25">
      <c r="B70" t="s">
        <v>363</v>
      </c>
    </row>
    <row r="71" spans="2:2" x14ac:dyDescent="0.25">
      <c r="B71" t="s">
        <v>364</v>
      </c>
    </row>
    <row r="72" spans="2:2" x14ac:dyDescent="0.25">
      <c r="B72" t="s">
        <v>365</v>
      </c>
    </row>
    <row r="73" spans="2:2" x14ac:dyDescent="0.25">
      <c r="B73" t="s">
        <v>366</v>
      </c>
    </row>
    <row r="74" spans="2:2" x14ac:dyDescent="0.25">
      <c r="B74" t="s">
        <v>367</v>
      </c>
    </row>
    <row r="75" spans="2:2" x14ac:dyDescent="0.25">
      <c r="B75" t="s">
        <v>368</v>
      </c>
    </row>
    <row r="76" spans="2:2" x14ac:dyDescent="0.25">
      <c r="B76" t="s">
        <v>369</v>
      </c>
    </row>
    <row r="77" spans="2:2" x14ac:dyDescent="0.25">
      <c r="B77" t="s">
        <v>370</v>
      </c>
    </row>
    <row r="78" spans="2:2" x14ac:dyDescent="0.25">
      <c r="B78" t="s">
        <v>371</v>
      </c>
    </row>
    <row r="79" spans="2:2" x14ac:dyDescent="0.25">
      <c r="B79" t="s">
        <v>372</v>
      </c>
    </row>
    <row r="80" spans="2:2" x14ac:dyDescent="0.25">
      <c r="B80" t="s">
        <v>373</v>
      </c>
    </row>
    <row r="81" spans="2:2" x14ac:dyDescent="0.25">
      <c r="B81" t="s">
        <v>374</v>
      </c>
    </row>
    <row r="82" spans="2:2" x14ac:dyDescent="0.25">
      <c r="B82" t="s">
        <v>375</v>
      </c>
    </row>
    <row r="83" spans="2:2" x14ac:dyDescent="0.25">
      <c r="B83" t="s">
        <v>376</v>
      </c>
    </row>
    <row r="84" spans="2:2" x14ac:dyDescent="0.25">
      <c r="B84" t="s">
        <v>377</v>
      </c>
    </row>
    <row r="85" spans="2:2" x14ac:dyDescent="0.25">
      <c r="B85" t="s">
        <v>378</v>
      </c>
    </row>
    <row r="86" spans="2:2" x14ac:dyDescent="0.25">
      <c r="B86" t="s">
        <v>379</v>
      </c>
    </row>
    <row r="87" spans="2:2" x14ac:dyDescent="0.25">
      <c r="B87" t="s">
        <v>380</v>
      </c>
    </row>
    <row r="88" spans="2:2" x14ac:dyDescent="0.25">
      <c r="B88" t="s">
        <v>381</v>
      </c>
    </row>
    <row r="89" spans="2:2" x14ac:dyDescent="0.25">
      <c r="B89" t="s">
        <v>382</v>
      </c>
    </row>
    <row r="90" spans="2:2" x14ac:dyDescent="0.25">
      <c r="B90" t="s">
        <v>383</v>
      </c>
    </row>
    <row r="91" spans="2:2" x14ac:dyDescent="0.25">
      <c r="B91" t="s">
        <v>384</v>
      </c>
    </row>
    <row r="92" spans="2:2" x14ac:dyDescent="0.25">
      <c r="B92" t="s">
        <v>385</v>
      </c>
    </row>
    <row r="93" spans="2:2" x14ac:dyDescent="0.25">
      <c r="B93" t="s">
        <v>386</v>
      </c>
    </row>
    <row r="94" spans="2:2" x14ac:dyDescent="0.25">
      <c r="B94" t="s">
        <v>387</v>
      </c>
    </row>
    <row r="95" spans="2:2" x14ac:dyDescent="0.25">
      <c r="B95" t="s">
        <v>388</v>
      </c>
    </row>
    <row r="96" spans="2:2" x14ac:dyDescent="0.25">
      <c r="B96" t="s">
        <v>389</v>
      </c>
    </row>
    <row r="97" spans="2:2" x14ac:dyDescent="0.25">
      <c r="B97" t="s">
        <v>390</v>
      </c>
    </row>
    <row r="98" spans="2:2" x14ac:dyDescent="0.25">
      <c r="B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Lexicon</vt:lpstr>
      <vt:lpstr>Scripture</vt:lpstr>
      <vt:lpstr>EDA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Oakes</dc:creator>
  <cp:lastModifiedBy>Parker Oakes</cp:lastModifiedBy>
  <dcterms:created xsi:type="dcterms:W3CDTF">2021-05-05T19:11:16Z</dcterms:created>
  <dcterms:modified xsi:type="dcterms:W3CDTF">2021-05-05T20:27:47Z</dcterms:modified>
</cp:coreProperties>
</file>