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graphs\sigarra\"/>
    </mc:Choice>
  </mc:AlternateContent>
  <bookViews>
    <workbookView xWindow="0" yWindow="0" windowWidth="24525" windowHeight="12210" activeTab="1"/>
  </bookViews>
  <sheets>
    <sheet name="num entities" sheetId="1" r:id="rId1"/>
    <sheet name="num news" sheetId="3" r:id="rId2"/>
    <sheet name="character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D18" i="2"/>
  <c r="D17" i="2"/>
  <c r="D16" i="2"/>
  <c r="D15" i="2"/>
  <c r="D14" i="2"/>
  <c r="L21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</calcChain>
</file>

<file path=xl/sharedStrings.xml><?xml version="1.0" encoding="utf-8"?>
<sst xmlns="http://schemas.openxmlformats.org/spreadsheetml/2006/main" count="76" uniqueCount="39">
  <si>
    <t>SIGARRA domain</t>
  </si>
  <si>
    <t>Hora</t>
  </si>
  <si>
    <t>Evento</t>
  </si>
  <si>
    <t>Organizacao</t>
  </si>
  <si>
    <t>Curso</t>
  </si>
  <si>
    <t>Pessoa</t>
  </si>
  <si>
    <t>Localizacao</t>
  </si>
  <si>
    <t>Data</t>
  </si>
  <si>
    <t>UnidadeOrganica</t>
  </si>
  <si>
    <t>FADEUP</t>
  </si>
  <si>
    <t>FAUP</t>
  </si>
  <si>
    <t>FBAUP</t>
  </si>
  <si>
    <t>FCNAUP</t>
  </si>
  <si>
    <t>FCUP</t>
  </si>
  <si>
    <t>FDUP</t>
  </si>
  <si>
    <t>FEP</t>
  </si>
  <si>
    <t>FEUP</t>
  </si>
  <si>
    <t>FFUP</t>
  </si>
  <si>
    <t>FLUP</t>
  </si>
  <si>
    <t>FMDUP</t>
  </si>
  <si>
    <t>FMUP</t>
  </si>
  <si>
    <t>FPCEUP</t>
  </si>
  <si>
    <t>ICBAS</t>
  </si>
  <si>
    <t>REITORIA</t>
  </si>
  <si>
    <t>SPUP</t>
  </si>
  <si>
    <t>UP</t>
  </si>
  <si>
    <t>Total</t>
  </si>
  <si>
    <t>Statistic</t>
  </si>
  <si>
    <t>Median</t>
  </si>
  <si>
    <t>Q1</t>
  </si>
  <si>
    <t>Min</t>
  </si>
  <si>
    <t>Max</t>
  </si>
  <si>
    <t>Q1-Min</t>
  </si>
  <si>
    <t>Median-Q1</t>
  </si>
  <si>
    <t>Q3-Median</t>
  </si>
  <si>
    <t>Maximum-Q3</t>
  </si>
  <si>
    <t>Q3</t>
  </si>
  <si>
    <t>News</t>
  </si>
  <si>
    <t>Average number of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</si>
</sst>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'num entities'!$C$4</c:f>
              <c:strCache>
                <c:ptCount val="1"/>
                <c:pt idx="0">
                  <c:v>FADEUP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entities'!$D$4:$K$4</c:f>
              <c:numCache>
                <c:formatCode>General</c:formatCode>
                <c:ptCount val="8"/>
                <c:pt idx="0">
                  <c:v>66</c:v>
                </c:pt>
                <c:pt idx="1">
                  <c:v>18</c:v>
                </c:pt>
                <c:pt idx="2">
                  <c:v>68</c:v>
                </c:pt>
                <c:pt idx="3">
                  <c:v>10</c:v>
                </c:pt>
                <c:pt idx="4">
                  <c:v>35</c:v>
                </c:pt>
                <c:pt idx="5">
                  <c:v>57</c:v>
                </c:pt>
                <c:pt idx="6">
                  <c:v>128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F-4DFB-9EE9-F7B3E835DEAA}"/>
            </c:ext>
          </c:extLst>
        </c:ser>
        <c:ser>
          <c:idx val="1"/>
          <c:order val="1"/>
          <c:tx>
            <c:strRef>
              <c:f>'num entities'!$C$5</c:f>
              <c:strCache>
                <c:ptCount val="1"/>
                <c:pt idx="0">
                  <c:v>FAUP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entities'!$D$5:$K$5</c:f>
              <c:numCache>
                <c:formatCode>General</c:formatCode>
                <c:ptCount val="8"/>
                <c:pt idx="0">
                  <c:v>155</c:v>
                </c:pt>
                <c:pt idx="1">
                  <c:v>119</c:v>
                </c:pt>
                <c:pt idx="2">
                  <c:v>438</c:v>
                </c:pt>
                <c:pt idx="3">
                  <c:v>35</c:v>
                </c:pt>
                <c:pt idx="4">
                  <c:v>693</c:v>
                </c:pt>
                <c:pt idx="5">
                  <c:v>514</c:v>
                </c:pt>
                <c:pt idx="6">
                  <c:v>535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F-4DFB-9EE9-F7B3E835DEAA}"/>
            </c:ext>
          </c:extLst>
        </c:ser>
        <c:ser>
          <c:idx val="2"/>
          <c:order val="2"/>
          <c:tx>
            <c:strRef>
              <c:f>'num entities'!$C$6</c:f>
              <c:strCache>
                <c:ptCount val="1"/>
                <c:pt idx="0">
                  <c:v>FBAUP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entities'!$D$6:$K$6</c:f>
              <c:numCache>
                <c:formatCode>General</c:formatCode>
                <c:ptCount val="8"/>
                <c:pt idx="0">
                  <c:v>48</c:v>
                </c:pt>
                <c:pt idx="1">
                  <c:v>12</c:v>
                </c:pt>
                <c:pt idx="2">
                  <c:v>10</c:v>
                </c:pt>
                <c:pt idx="3">
                  <c:v>18</c:v>
                </c:pt>
                <c:pt idx="4">
                  <c:v>49</c:v>
                </c:pt>
                <c:pt idx="5">
                  <c:v>38</c:v>
                </c:pt>
                <c:pt idx="6">
                  <c:v>75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F-4DFB-9EE9-F7B3E835DEAA}"/>
            </c:ext>
          </c:extLst>
        </c:ser>
        <c:ser>
          <c:idx val="3"/>
          <c:order val="3"/>
          <c:tx>
            <c:strRef>
              <c:f>'num entities'!$C$7</c:f>
              <c:strCache>
                <c:ptCount val="1"/>
                <c:pt idx="0">
                  <c:v>FCNAUP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entities'!$D$7:$K$7</c:f>
              <c:numCache>
                <c:formatCode>General</c:formatCode>
                <c:ptCount val="8"/>
                <c:pt idx="0">
                  <c:v>19</c:v>
                </c:pt>
                <c:pt idx="1">
                  <c:v>2</c:v>
                </c:pt>
                <c:pt idx="2">
                  <c:v>8</c:v>
                </c:pt>
                <c:pt idx="3">
                  <c:v>38</c:v>
                </c:pt>
                <c:pt idx="4">
                  <c:v>16</c:v>
                </c:pt>
                <c:pt idx="5">
                  <c:v>11</c:v>
                </c:pt>
                <c:pt idx="6">
                  <c:v>82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F-4DFB-9EE9-F7B3E835DEAA}"/>
            </c:ext>
          </c:extLst>
        </c:ser>
        <c:ser>
          <c:idx val="4"/>
          <c:order val="4"/>
          <c:tx>
            <c:strRef>
              <c:f>'num entities'!$C$8</c:f>
              <c:strCache>
                <c:ptCount val="1"/>
                <c:pt idx="0">
                  <c:v>FCUP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entities'!$D$8:$K$8</c:f>
              <c:numCache>
                <c:formatCode>General</c:formatCode>
                <c:ptCount val="8"/>
                <c:pt idx="0">
                  <c:v>53</c:v>
                </c:pt>
                <c:pt idx="1">
                  <c:v>22</c:v>
                </c:pt>
                <c:pt idx="2">
                  <c:v>211</c:v>
                </c:pt>
                <c:pt idx="3">
                  <c:v>30</c:v>
                </c:pt>
                <c:pt idx="4">
                  <c:v>111</c:v>
                </c:pt>
                <c:pt idx="5">
                  <c:v>137</c:v>
                </c:pt>
                <c:pt idx="6">
                  <c:v>188</c:v>
                </c:pt>
                <c:pt idx="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F-4DFB-9EE9-F7B3E835DEAA}"/>
            </c:ext>
          </c:extLst>
        </c:ser>
        <c:ser>
          <c:idx val="5"/>
          <c:order val="5"/>
          <c:tx>
            <c:strRef>
              <c:f>'num entities'!$C$9</c:f>
              <c:strCache>
                <c:ptCount val="1"/>
                <c:pt idx="0">
                  <c:v>FDUP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entities'!$D$9:$K$9</c:f>
              <c:numCache>
                <c:formatCode>General</c:formatCode>
                <c:ptCount val="8"/>
                <c:pt idx="0">
                  <c:v>65</c:v>
                </c:pt>
                <c:pt idx="1">
                  <c:v>2</c:v>
                </c:pt>
                <c:pt idx="2">
                  <c:v>4</c:v>
                </c:pt>
                <c:pt idx="3">
                  <c:v>15</c:v>
                </c:pt>
                <c:pt idx="4">
                  <c:v>36</c:v>
                </c:pt>
                <c:pt idx="5">
                  <c:v>7</c:v>
                </c:pt>
                <c:pt idx="6">
                  <c:v>104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1F-4DFB-9EE9-F7B3E835DEAA}"/>
            </c:ext>
          </c:extLst>
        </c:ser>
        <c:ser>
          <c:idx val="6"/>
          <c:order val="6"/>
          <c:tx>
            <c:strRef>
              <c:f>'num entities'!$C$10</c:f>
              <c:strCache>
                <c:ptCount val="1"/>
                <c:pt idx="0">
                  <c:v>FEP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entities'!$D$10:$K$10</c:f>
              <c:numCache>
                <c:formatCode>General</c:formatCode>
                <c:ptCount val="8"/>
                <c:pt idx="0">
                  <c:v>20</c:v>
                </c:pt>
                <c:pt idx="1">
                  <c:v>2</c:v>
                </c:pt>
                <c:pt idx="2">
                  <c:v>12</c:v>
                </c:pt>
                <c:pt idx="3">
                  <c:v>26</c:v>
                </c:pt>
                <c:pt idx="4">
                  <c:v>17</c:v>
                </c:pt>
                <c:pt idx="5">
                  <c:v>7</c:v>
                </c:pt>
                <c:pt idx="6">
                  <c:v>51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1F-4DFB-9EE9-F7B3E835DEAA}"/>
            </c:ext>
          </c:extLst>
        </c:ser>
        <c:ser>
          <c:idx val="7"/>
          <c:order val="7"/>
          <c:tx>
            <c:strRef>
              <c:f>'num entities'!$C$11</c:f>
              <c:strCache>
                <c:ptCount val="1"/>
                <c:pt idx="0">
                  <c:v>FEUP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entities'!$D$11:$K$11</c:f>
              <c:numCache>
                <c:formatCode>General</c:formatCode>
                <c:ptCount val="8"/>
                <c:pt idx="0">
                  <c:v>84</c:v>
                </c:pt>
                <c:pt idx="1">
                  <c:v>52</c:v>
                </c:pt>
                <c:pt idx="2">
                  <c:v>301</c:v>
                </c:pt>
                <c:pt idx="3">
                  <c:v>58</c:v>
                </c:pt>
                <c:pt idx="4">
                  <c:v>303</c:v>
                </c:pt>
                <c:pt idx="5">
                  <c:v>139</c:v>
                </c:pt>
                <c:pt idx="6">
                  <c:v>326</c:v>
                </c:pt>
                <c:pt idx="7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1F-4DFB-9EE9-F7B3E835DEAA}"/>
            </c:ext>
          </c:extLst>
        </c:ser>
        <c:ser>
          <c:idx val="8"/>
          <c:order val="8"/>
          <c:tx>
            <c:strRef>
              <c:f>'num entities'!$C$12</c:f>
              <c:strCache>
                <c:ptCount val="1"/>
                <c:pt idx="0">
                  <c:v>FFUP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entities'!$D$12:$K$12</c:f>
              <c:numCache>
                <c:formatCode>General</c:formatCode>
                <c:ptCount val="8"/>
                <c:pt idx="0">
                  <c:v>71</c:v>
                </c:pt>
                <c:pt idx="1">
                  <c:v>15</c:v>
                </c:pt>
                <c:pt idx="2">
                  <c:v>32</c:v>
                </c:pt>
                <c:pt idx="3">
                  <c:v>21</c:v>
                </c:pt>
                <c:pt idx="4">
                  <c:v>7</c:v>
                </c:pt>
                <c:pt idx="5">
                  <c:v>27</c:v>
                </c:pt>
                <c:pt idx="6">
                  <c:v>63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1F-4DFB-9EE9-F7B3E835DEAA}"/>
            </c:ext>
          </c:extLst>
        </c:ser>
        <c:ser>
          <c:idx val="9"/>
          <c:order val="9"/>
          <c:tx>
            <c:strRef>
              <c:f>'num entities'!$C$13</c:f>
              <c:strCache>
                <c:ptCount val="1"/>
                <c:pt idx="0">
                  <c:v>FLUP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entities'!$D$13:$K$13</c:f>
              <c:numCache>
                <c:formatCode>General</c:formatCode>
                <c:ptCount val="8"/>
                <c:pt idx="0">
                  <c:v>125</c:v>
                </c:pt>
                <c:pt idx="1">
                  <c:v>65</c:v>
                </c:pt>
                <c:pt idx="2">
                  <c:v>325</c:v>
                </c:pt>
                <c:pt idx="3">
                  <c:v>46</c:v>
                </c:pt>
                <c:pt idx="4">
                  <c:v>344</c:v>
                </c:pt>
                <c:pt idx="5">
                  <c:v>247</c:v>
                </c:pt>
                <c:pt idx="6">
                  <c:v>360</c:v>
                </c:pt>
                <c:pt idx="7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1F-4DFB-9EE9-F7B3E835DEAA}"/>
            </c:ext>
          </c:extLst>
        </c:ser>
        <c:ser>
          <c:idx val="10"/>
          <c:order val="10"/>
          <c:tx>
            <c:strRef>
              <c:f>'num entities'!$C$14</c:f>
              <c:strCache>
                <c:ptCount val="1"/>
                <c:pt idx="0">
                  <c:v>FMDUP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entities'!$D$14:$K$14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19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1F-4DFB-9EE9-F7B3E835DEAA}"/>
            </c:ext>
          </c:extLst>
        </c:ser>
        <c:ser>
          <c:idx val="11"/>
          <c:order val="11"/>
          <c:tx>
            <c:strRef>
              <c:f>'num entities'!$C$15</c:f>
              <c:strCache>
                <c:ptCount val="1"/>
                <c:pt idx="0">
                  <c:v>FMUP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entities'!$D$15:$K$15</c:f>
              <c:numCache>
                <c:formatCode>General</c:formatCode>
                <c:ptCount val="8"/>
                <c:pt idx="0">
                  <c:v>110</c:v>
                </c:pt>
                <c:pt idx="1">
                  <c:v>57</c:v>
                </c:pt>
                <c:pt idx="2">
                  <c:v>256</c:v>
                </c:pt>
                <c:pt idx="3">
                  <c:v>38</c:v>
                </c:pt>
                <c:pt idx="4">
                  <c:v>199</c:v>
                </c:pt>
                <c:pt idx="5">
                  <c:v>169</c:v>
                </c:pt>
                <c:pt idx="6">
                  <c:v>282</c:v>
                </c:pt>
                <c:pt idx="7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1F-4DFB-9EE9-F7B3E835DEAA}"/>
            </c:ext>
          </c:extLst>
        </c:ser>
        <c:ser>
          <c:idx val="12"/>
          <c:order val="12"/>
          <c:tx>
            <c:strRef>
              <c:f>'num entities'!$C$16</c:f>
              <c:strCache>
                <c:ptCount val="1"/>
                <c:pt idx="0">
                  <c:v>FPCEUP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entities'!$D$16:$K$16</c:f>
              <c:numCache>
                <c:formatCode>General</c:formatCode>
                <c:ptCount val="8"/>
                <c:pt idx="0">
                  <c:v>122</c:v>
                </c:pt>
                <c:pt idx="1">
                  <c:v>20</c:v>
                </c:pt>
                <c:pt idx="2">
                  <c:v>287</c:v>
                </c:pt>
                <c:pt idx="3">
                  <c:v>69</c:v>
                </c:pt>
                <c:pt idx="4">
                  <c:v>159</c:v>
                </c:pt>
                <c:pt idx="5">
                  <c:v>148</c:v>
                </c:pt>
                <c:pt idx="6">
                  <c:v>269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1F-4DFB-9EE9-F7B3E835DEAA}"/>
            </c:ext>
          </c:extLst>
        </c:ser>
        <c:ser>
          <c:idx val="13"/>
          <c:order val="13"/>
          <c:tx>
            <c:strRef>
              <c:f>'num entities'!$C$17</c:f>
              <c:strCache>
                <c:ptCount val="1"/>
                <c:pt idx="0">
                  <c:v>ICBAS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entities'!$D$17:$K$17</c:f>
              <c:numCache>
                <c:formatCode>General</c:formatCode>
                <c:ptCount val="8"/>
                <c:pt idx="0">
                  <c:v>35</c:v>
                </c:pt>
                <c:pt idx="1">
                  <c:v>14</c:v>
                </c:pt>
                <c:pt idx="2">
                  <c:v>106</c:v>
                </c:pt>
                <c:pt idx="3">
                  <c:v>66</c:v>
                </c:pt>
                <c:pt idx="4">
                  <c:v>89</c:v>
                </c:pt>
                <c:pt idx="5">
                  <c:v>49</c:v>
                </c:pt>
                <c:pt idx="6">
                  <c:v>123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1F-4DFB-9EE9-F7B3E835DEAA}"/>
            </c:ext>
          </c:extLst>
        </c:ser>
        <c:ser>
          <c:idx val="14"/>
          <c:order val="14"/>
          <c:tx>
            <c:strRef>
              <c:f>'num entities'!$C$18</c:f>
              <c:strCache>
                <c:ptCount val="1"/>
                <c:pt idx="0">
                  <c:v>REITORIA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entities'!$D$18:$K$18</c:f>
              <c:numCache>
                <c:formatCode>General</c:formatCode>
                <c:ptCount val="8"/>
                <c:pt idx="0">
                  <c:v>34</c:v>
                </c:pt>
                <c:pt idx="1">
                  <c:v>6</c:v>
                </c:pt>
                <c:pt idx="2">
                  <c:v>27</c:v>
                </c:pt>
                <c:pt idx="3">
                  <c:v>1</c:v>
                </c:pt>
                <c:pt idx="4">
                  <c:v>32</c:v>
                </c:pt>
                <c:pt idx="5">
                  <c:v>14</c:v>
                </c:pt>
                <c:pt idx="6">
                  <c:v>37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21F-4DFB-9EE9-F7B3E835DEAA}"/>
            </c:ext>
          </c:extLst>
        </c:ser>
        <c:ser>
          <c:idx val="15"/>
          <c:order val="15"/>
          <c:tx>
            <c:strRef>
              <c:f>'num entities'!$C$19</c:f>
              <c:strCache>
                <c:ptCount val="1"/>
                <c:pt idx="0">
                  <c:v>SPUP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entities'!$D$19:$K$19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204</c:v>
                </c:pt>
                <c:pt idx="3">
                  <c:v>47</c:v>
                </c:pt>
                <c:pt idx="4">
                  <c:v>64</c:v>
                </c:pt>
                <c:pt idx="5">
                  <c:v>10</c:v>
                </c:pt>
                <c:pt idx="6">
                  <c:v>148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1F-4DFB-9EE9-F7B3E835DEAA}"/>
            </c:ext>
          </c:extLst>
        </c:ser>
        <c:ser>
          <c:idx val="16"/>
          <c:order val="16"/>
          <c:tx>
            <c:strRef>
              <c:f>'num entities'!$C$20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 entities'!$D$3:$K$3</c:f>
              <c:strCache>
                <c:ptCount val="8"/>
                <c:pt idx="0">
                  <c:v>Hora</c:v>
                </c:pt>
                <c:pt idx="1">
                  <c:v>Evento</c:v>
                </c:pt>
                <c:pt idx="2">
                  <c:v>Organizacao</c:v>
                </c:pt>
                <c:pt idx="3">
                  <c:v>Curso</c:v>
                </c:pt>
                <c:pt idx="4">
                  <c:v>Pessoa</c:v>
                </c:pt>
                <c:pt idx="5">
                  <c:v>Localizacao</c:v>
                </c:pt>
                <c:pt idx="6">
                  <c:v>Data</c:v>
                </c:pt>
                <c:pt idx="7">
                  <c:v>UnidadeOrganica</c:v>
                </c:pt>
              </c:strCache>
            </c:strRef>
          </c:cat>
          <c:val>
            <c:numRef>
              <c:f>'num entities'!$D$20:$K$20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24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21F-4DFB-9EE9-F7B3E835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6385056"/>
        <c:axId val="436386696"/>
      </c:barChart>
      <c:catAx>
        <c:axId val="43638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Entity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6696"/>
        <c:crosses val="autoZero"/>
        <c:auto val="1"/>
        <c:lblAlgn val="ctr"/>
        <c:lblOffset val="100"/>
        <c:noMultiLvlLbl val="0"/>
      </c:catAx>
      <c:valAx>
        <c:axId val="4363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entities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 news'!$D$6</c:f>
              <c:strCache>
                <c:ptCount val="1"/>
                <c:pt idx="0">
                  <c:v>FLUP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news'!$E$6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E-48E6-A4A1-215CF9B242D3}"/>
            </c:ext>
          </c:extLst>
        </c:ser>
        <c:ser>
          <c:idx val="1"/>
          <c:order val="1"/>
          <c:tx>
            <c:strRef>
              <c:f>'num news'!$D$7</c:f>
              <c:strCache>
                <c:ptCount val="1"/>
                <c:pt idx="0">
                  <c:v>FAUP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news'!$E$7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E-48E6-A4A1-215CF9B242D3}"/>
            </c:ext>
          </c:extLst>
        </c:ser>
        <c:ser>
          <c:idx val="2"/>
          <c:order val="2"/>
          <c:tx>
            <c:strRef>
              <c:f>'num news'!$D$8</c:f>
              <c:strCache>
                <c:ptCount val="1"/>
                <c:pt idx="0">
                  <c:v>FEUP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news'!$E$8</c:f>
              <c:numCache>
                <c:formatCode>General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E-48E6-A4A1-215CF9B242D3}"/>
            </c:ext>
          </c:extLst>
        </c:ser>
        <c:ser>
          <c:idx val="3"/>
          <c:order val="3"/>
          <c:tx>
            <c:strRef>
              <c:f>'num news'!$D$9</c:f>
              <c:strCache>
                <c:ptCount val="1"/>
                <c:pt idx="0">
                  <c:v>FMUP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news'!$E$9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E-48E6-A4A1-215CF9B242D3}"/>
            </c:ext>
          </c:extLst>
        </c:ser>
        <c:ser>
          <c:idx val="4"/>
          <c:order val="4"/>
          <c:tx>
            <c:strRef>
              <c:f>'num news'!$D$10</c:f>
              <c:strCache>
                <c:ptCount val="1"/>
                <c:pt idx="0">
                  <c:v>FCUP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news'!$E$10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E-48E6-A4A1-215CF9B242D3}"/>
            </c:ext>
          </c:extLst>
        </c:ser>
        <c:ser>
          <c:idx val="5"/>
          <c:order val="5"/>
          <c:tx>
            <c:strRef>
              <c:f>'num news'!$D$11</c:f>
              <c:strCache>
                <c:ptCount val="1"/>
                <c:pt idx="0">
                  <c:v>FPCEUP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news'!$E$11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BE-48E6-A4A1-215CF9B242D3}"/>
            </c:ext>
          </c:extLst>
        </c:ser>
        <c:ser>
          <c:idx val="6"/>
          <c:order val="6"/>
          <c:tx>
            <c:strRef>
              <c:f>'num news'!$D$12</c:f>
              <c:strCache>
                <c:ptCount val="1"/>
                <c:pt idx="0">
                  <c:v>SPUP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news'!$E$12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BE-48E6-A4A1-215CF9B242D3}"/>
            </c:ext>
          </c:extLst>
        </c:ser>
        <c:ser>
          <c:idx val="7"/>
          <c:order val="7"/>
          <c:tx>
            <c:strRef>
              <c:f>'num news'!$D$13</c:f>
              <c:strCache>
                <c:ptCount val="1"/>
                <c:pt idx="0">
                  <c:v>FADEUP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news'!$E$13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BE-48E6-A4A1-215CF9B242D3}"/>
            </c:ext>
          </c:extLst>
        </c:ser>
        <c:ser>
          <c:idx val="8"/>
          <c:order val="8"/>
          <c:tx>
            <c:strRef>
              <c:f>'num news'!$D$14</c:f>
              <c:strCache>
                <c:ptCount val="1"/>
                <c:pt idx="0">
                  <c:v>ICBAS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BE-48E6-A4A1-215CF9B242D3}"/>
            </c:ext>
          </c:extLst>
        </c:ser>
        <c:ser>
          <c:idx val="9"/>
          <c:order val="9"/>
          <c:tx>
            <c:strRef>
              <c:f>'num news'!$D$15</c:f>
              <c:strCache>
                <c:ptCount val="1"/>
                <c:pt idx="0">
                  <c:v>FDUP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BE-48E6-A4A1-215CF9B242D3}"/>
            </c:ext>
          </c:extLst>
        </c:ser>
        <c:ser>
          <c:idx val="10"/>
          <c:order val="10"/>
          <c:tx>
            <c:strRef>
              <c:f>'num news'!$D$16</c:f>
              <c:strCache>
                <c:ptCount val="1"/>
                <c:pt idx="0">
                  <c:v>FBAUP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BE-48E6-A4A1-215CF9B242D3}"/>
            </c:ext>
          </c:extLst>
        </c:ser>
        <c:ser>
          <c:idx val="11"/>
          <c:order val="11"/>
          <c:tx>
            <c:strRef>
              <c:f>'num news'!$D$17</c:f>
              <c:strCache>
                <c:ptCount val="1"/>
                <c:pt idx="0">
                  <c:v>FEP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BE-48E6-A4A1-215CF9B242D3}"/>
            </c:ext>
          </c:extLst>
        </c:ser>
        <c:ser>
          <c:idx val="12"/>
          <c:order val="12"/>
          <c:tx>
            <c:strRef>
              <c:f>'num news'!$D$18</c:f>
              <c:strCache>
                <c:ptCount val="1"/>
                <c:pt idx="0">
                  <c:v>FCNAUP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BE-48E6-A4A1-215CF9B242D3}"/>
            </c:ext>
          </c:extLst>
        </c:ser>
        <c:ser>
          <c:idx val="13"/>
          <c:order val="13"/>
          <c:tx>
            <c:strRef>
              <c:f>'num news'!$D$19</c:f>
              <c:strCache>
                <c:ptCount val="1"/>
                <c:pt idx="0">
                  <c:v>FFUP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news'!$E$19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BE-48E6-A4A1-215CF9B242D3}"/>
            </c:ext>
          </c:extLst>
        </c:ser>
        <c:ser>
          <c:idx val="14"/>
          <c:order val="14"/>
          <c:tx>
            <c:strRef>
              <c:f>'num news'!$D$20</c:f>
              <c:strCache>
                <c:ptCount val="1"/>
                <c:pt idx="0">
                  <c:v>REITORIA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news'!$E$20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BE-48E6-A4A1-215CF9B242D3}"/>
            </c:ext>
          </c:extLst>
        </c:ser>
        <c:ser>
          <c:idx val="15"/>
          <c:order val="15"/>
          <c:tx>
            <c:strRef>
              <c:f>'num news'!$D$21</c:f>
              <c:strCache>
                <c:ptCount val="1"/>
                <c:pt idx="0">
                  <c:v>FMDUP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news'!$E$21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BE-48E6-A4A1-215CF9B242D3}"/>
            </c:ext>
          </c:extLst>
        </c:ser>
        <c:ser>
          <c:idx val="16"/>
          <c:order val="16"/>
          <c:tx>
            <c:strRef>
              <c:f>'num news'!$D$22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 news'!$E$5</c:f>
              <c:strCache>
                <c:ptCount val="1"/>
                <c:pt idx="0">
                  <c:v>News</c:v>
                </c:pt>
              </c:strCache>
            </c:strRef>
          </c:cat>
          <c:val>
            <c:numRef>
              <c:f>'num news'!$E$22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BE-48E6-A4A1-215CF9B242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163584"/>
        <c:axId val="445155384"/>
      </c:barChart>
      <c:catAx>
        <c:axId val="445163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5155384"/>
        <c:crosses val="autoZero"/>
        <c:auto val="1"/>
        <c:lblAlgn val="ctr"/>
        <c:lblOffset val="100"/>
        <c:noMultiLvlLbl val="0"/>
      </c:catAx>
      <c:valAx>
        <c:axId val="4451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characters!$C$15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characters!$D$14:$T$14</c:f>
                <c:numCache>
                  <c:formatCode>General</c:formatCode>
                  <c:ptCount val="17"/>
                  <c:pt idx="0">
                    <c:v>78.5</c:v>
                  </c:pt>
                  <c:pt idx="1">
                    <c:v>57</c:v>
                  </c:pt>
                  <c:pt idx="2">
                    <c:v>209</c:v>
                  </c:pt>
                  <c:pt idx="3">
                    <c:v>418.5</c:v>
                  </c:pt>
                  <c:pt idx="4">
                    <c:v>380</c:v>
                  </c:pt>
                  <c:pt idx="5">
                    <c:v>237</c:v>
                  </c:pt>
                  <c:pt idx="6">
                    <c:v>20</c:v>
                  </c:pt>
                  <c:pt idx="7">
                    <c:v>187</c:v>
                  </c:pt>
                  <c:pt idx="8">
                    <c:v>205</c:v>
                  </c:pt>
                  <c:pt idx="9">
                    <c:v>87.5</c:v>
                  </c:pt>
                  <c:pt idx="10">
                    <c:v>80.5</c:v>
                  </c:pt>
                  <c:pt idx="11">
                    <c:v>106.5</c:v>
                  </c:pt>
                  <c:pt idx="12">
                    <c:v>639</c:v>
                  </c:pt>
                  <c:pt idx="13">
                    <c:v>303</c:v>
                  </c:pt>
                  <c:pt idx="14">
                    <c:v>661</c:v>
                  </c:pt>
                  <c:pt idx="15">
                    <c:v>243</c:v>
                  </c:pt>
                  <c:pt idx="16">
                    <c:v>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characters!$D$7:$T$7</c:f>
              <c:strCache>
                <c:ptCount val="17"/>
                <c:pt idx="0">
                  <c:v>FMDUP</c:v>
                </c:pt>
                <c:pt idx="1">
                  <c:v>FEP</c:v>
                </c:pt>
                <c:pt idx="2">
                  <c:v>FLUP</c:v>
                </c:pt>
                <c:pt idx="3">
                  <c:v>FPCEUP</c:v>
                </c:pt>
                <c:pt idx="4">
                  <c:v>FMUP</c:v>
                </c:pt>
                <c:pt idx="5">
                  <c:v>ICBAS</c:v>
                </c:pt>
                <c:pt idx="6">
                  <c:v>UP</c:v>
                </c:pt>
                <c:pt idx="7">
                  <c:v>FCUP</c:v>
                </c:pt>
                <c:pt idx="8">
                  <c:v>SPUP</c:v>
                </c:pt>
                <c:pt idx="9">
                  <c:v>FDUP</c:v>
                </c:pt>
                <c:pt idx="10">
                  <c:v>FADEUP</c:v>
                </c:pt>
                <c:pt idx="11">
                  <c:v>FFUP</c:v>
                </c:pt>
                <c:pt idx="12">
                  <c:v>FAUP</c:v>
                </c:pt>
                <c:pt idx="13">
                  <c:v>FBAUP</c:v>
                </c:pt>
                <c:pt idx="14">
                  <c:v>REITORIA</c:v>
                </c:pt>
                <c:pt idx="15">
                  <c:v>FCNAUP</c:v>
                </c:pt>
                <c:pt idx="16">
                  <c:v>FEUP</c:v>
                </c:pt>
              </c:strCache>
            </c:strRef>
          </c:cat>
          <c:val>
            <c:numRef>
              <c:f>characters!$D$15:$T$15</c:f>
              <c:numCache>
                <c:formatCode>General</c:formatCode>
                <c:ptCount val="17"/>
                <c:pt idx="0">
                  <c:v>223.5</c:v>
                </c:pt>
                <c:pt idx="1">
                  <c:v>130</c:v>
                </c:pt>
                <c:pt idx="2">
                  <c:v>257</c:v>
                </c:pt>
                <c:pt idx="3">
                  <c:v>594.5</c:v>
                </c:pt>
                <c:pt idx="4">
                  <c:v>461</c:v>
                </c:pt>
                <c:pt idx="5">
                  <c:v>453</c:v>
                </c:pt>
                <c:pt idx="6">
                  <c:v>822</c:v>
                </c:pt>
                <c:pt idx="7">
                  <c:v>277</c:v>
                </c:pt>
                <c:pt idx="8">
                  <c:v>575</c:v>
                </c:pt>
                <c:pt idx="9">
                  <c:v>182.5</c:v>
                </c:pt>
                <c:pt idx="10">
                  <c:v>189.5</c:v>
                </c:pt>
                <c:pt idx="11">
                  <c:v>249.5</c:v>
                </c:pt>
                <c:pt idx="12">
                  <c:v>656</c:v>
                </c:pt>
                <c:pt idx="13">
                  <c:v>473</c:v>
                </c:pt>
                <c:pt idx="14">
                  <c:v>762</c:v>
                </c:pt>
                <c:pt idx="15">
                  <c:v>509</c:v>
                </c:pt>
                <c:pt idx="16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2-4250-B3C2-958EE160AB71}"/>
            </c:ext>
          </c:extLst>
        </c:ser>
        <c:ser>
          <c:idx val="1"/>
          <c:order val="1"/>
          <c:tx>
            <c:strRef>
              <c:f>characters!$C$16</c:f>
              <c:strCache>
                <c:ptCount val="1"/>
                <c:pt idx="0">
                  <c:v>Median-Q1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characters!$D$7:$T$7</c:f>
              <c:strCache>
                <c:ptCount val="17"/>
                <c:pt idx="0">
                  <c:v>FMDUP</c:v>
                </c:pt>
                <c:pt idx="1">
                  <c:v>FEP</c:v>
                </c:pt>
                <c:pt idx="2">
                  <c:v>FLUP</c:v>
                </c:pt>
                <c:pt idx="3">
                  <c:v>FPCEUP</c:v>
                </c:pt>
                <c:pt idx="4">
                  <c:v>FMUP</c:v>
                </c:pt>
                <c:pt idx="5">
                  <c:v>ICBAS</c:v>
                </c:pt>
                <c:pt idx="6">
                  <c:v>UP</c:v>
                </c:pt>
                <c:pt idx="7">
                  <c:v>FCUP</c:v>
                </c:pt>
                <c:pt idx="8">
                  <c:v>SPUP</c:v>
                </c:pt>
                <c:pt idx="9">
                  <c:v>FDUP</c:v>
                </c:pt>
                <c:pt idx="10">
                  <c:v>FADEUP</c:v>
                </c:pt>
                <c:pt idx="11">
                  <c:v>FFUP</c:v>
                </c:pt>
                <c:pt idx="12">
                  <c:v>FAUP</c:v>
                </c:pt>
                <c:pt idx="13">
                  <c:v>FBAUP</c:v>
                </c:pt>
                <c:pt idx="14">
                  <c:v>REITORIA</c:v>
                </c:pt>
                <c:pt idx="15">
                  <c:v>FCNAUP</c:v>
                </c:pt>
                <c:pt idx="16">
                  <c:v>FEUP</c:v>
                </c:pt>
              </c:strCache>
            </c:strRef>
          </c:cat>
          <c:val>
            <c:numRef>
              <c:f>characters!$D$16:$T$16</c:f>
              <c:numCache>
                <c:formatCode>General</c:formatCode>
                <c:ptCount val="17"/>
                <c:pt idx="0">
                  <c:v>622.5</c:v>
                </c:pt>
                <c:pt idx="1">
                  <c:v>121</c:v>
                </c:pt>
                <c:pt idx="2">
                  <c:v>572.5</c:v>
                </c:pt>
                <c:pt idx="3">
                  <c:v>608.5</c:v>
                </c:pt>
                <c:pt idx="4">
                  <c:v>143.5</c:v>
                </c:pt>
                <c:pt idx="5">
                  <c:v>272</c:v>
                </c:pt>
                <c:pt idx="6">
                  <c:v>181</c:v>
                </c:pt>
                <c:pt idx="7">
                  <c:v>353</c:v>
                </c:pt>
                <c:pt idx="8">
                  <c:v>271</c:v>
                </c:pt>
                <c:pt idx="9">
                  <c:v>135</c:v>
                </c:pt>
                <c:pt idx="10">
                  <c:v>430.5</c:v>
                </c:pt>
                <c:pt idx="11">
                  <c:v>217.5</c:v>
                </c:pt>
                <c:pt idx="12">
                  <c:v>409</c:v>
                </c:pt>
                <c:pt idx="13">
                  <c:v>65</c:v>
                </c:pt>
                <c:pt idx="14">
                  <c:v>488</c:v>
                </c:pt>
                <c:pt idx="15">
                  <c:v>28</c:v>
                </c:pt>
                <c:pt idx="16">
                  <c:v>231.5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2-4250-B3C2-958EE160AB71}"/>
            </c:ext>
          </c:extLst>
        </c:ser>
        <c:ser>
          <c:idx val="2"/>
          <c:order val="2"/>
          <c:tx>
            <c:strRef>
              <c:f>characters!$C$17</c:f>
              <c:strCache>
                <c:ptCount val="1"/>
                <c:pt idx="0">
                  <c:v>Q3-Median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characters!$D$18:$T$18</c:f>
                <c:numCache>
                  <c:formatCode>General</c:formatCode>
                  <c:ptCount val="17"/>
                  <c:pt idx="0">
                    <c:v>270</c:v>
                  </c:pt>
                  <c:pt idx="1">
                    <c:v>3380</c:v>
                  </c:pt>
                  <c:pt idx="2">
                    <c:v>5508</c:v>
                  </c:pt>
                  <c:pt idx="3">
                    <c:v>3161</c:v>
                  </c:pt>
                  <c:pt idx="4">
                    <c:v>2457</c:v>
                  </c:pt>
                  <c:pt idx="5">
                    <c:v>1289</c:v>
                  </c:pt>
                  <c:pt idx="6">
                    <c:v>928</c:v>
                  </c:pt>
                  <c:pt idx="7">
                    <c:v>4030</c:v>
                  </c:pt>
                  <c:pt idx="8">
                    <c:v>10558.5</c:v>
                  </c:pt>
                  <c:pt idx="9">
                    <c:v>1985.5</c:v>
                  </c:pt>
                  <c:pt idx="10">
                    <c:v>2502.5</c:v>
                  </c:pt>
                  <c:pt idx="11">
                    <c:v>11393</c:v>
                  </c:pt>
                  <c:pt idx="12">
                    <c:v>2932</c:v>
                  </c:pt>
                  <c:pt idx="13">
                    <c:v>1024</c:v>
                  </c:pt>
                  <c:pt idx="14">
                    <c:v>501</c:v>
                  </c:pt>
                  <c:pt idx="15">
                    <c:v>3595.5</c:v>
                  </c:pt>
                  <c:pt idx="16">
                    <c:v>12729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characters!$D$7:$T$7</c:f>
              <c:strCache>
                <c:ptCount val="17"/>
                <c:pt idx="0">
                  <c:v>FMDUP</c:v>
                </c:pt>
                <c:pt idx="1">
                  <c:v>FEP</c:v>
                </c:pt>
                <c:pt idx="2">
                  <c:v>FLUP</c:v>
                </c:pt>
                <c:pt idx="3">
                  <c:v>FPCEUP</c:v>
                </c:pt>
                <c:pt idx="4">
                  <c:v>FMUP</c:v>
                </c:pt>
                <c:pt idx="5">
                  <c:v>ICBAS</c:v>
                </c:pt>
                <c:pt idx="6">
                  <c:v>UP</c:v>
                </c:pt>
                <c:pt idx="7">
                  <c:v>FCUP</c:v>
                </c:pt>
                <c:pt idx="8">
                  <c:v>SPUP</c:v>
                </c:pt>
                <c:pt idx="9">
                  <c:v>FDUP</c:v>
                </c:pt>
                <c:pt idx="10">
                  <c:v>FADEUP</c:v>
                </c:pt>
                <c:pt idx="11">
                  <c:v>FFUP</c:v>
                </c:pt>
                <c:pt idx="12">
                  <c:v>FAUP</c:v>
                </c:pt>
                <c:pt idx="13">
                  <c:v>FBAUP</c:v>
                </c:pt>
                <c:pt idx="14">
                  <c:v>REITORIA</c:v>
                </c:pt>
                <c:pt idx="15">
                  <c:v>FCNAUP</c:v>
                </c:pt>
                <c:pt idx="16">
                  <c:v>FEUP</c:v>
                </c:pt>
              </c:strCache>
            </c:strRef>
          </c:cat>
          <c:val>
            <c:numRef>
              <c:f>characters!$D$17:$T$17</c:f>
              <c:numCache>
                <c:formatCode>General</c:formatCode>
                <c:ptCount val="17"/>
                <c:pt idx="0">
                  <c:v>861</c:v>
                </c:pt>
                <c:pt idx="1">
                  <c:v>646</c:v>
                </c:pt>
                <c:pt idx="2">
                  <c:v>723.5</c:v>
                </c:pt>
                <c:pt idx="3">
                  <c:v>280</c:v>
                </c:pt>
                <c:pt idx="4">
                  <c:v>560.5</c:v>
                </c:pt>
                <c:pt idx="5">
                  <c:v>894</c:v>
                </c:pt>
                <c:pt idx="6">
                  <c:v>93</c:v>
                </c:pt>
                <c:pt idx="7">
                  <c:v>960</c:v>
                </c:pt>
                <c:pt idx="8">
                  <c:v>3055.5</c:v>
                </c:pt>
                <c:pt idx="9">
                  <c:v>529</c:v>
                </c:pt>
                <c:pt idx="10">
                  <c:v>650.5</c:v>
                </c:pt>
                <c:pt idx="11">
                  <c:v>1335</c:v>
                </c:pt>
                <c:pt idx="12">
                  <c:v>743</c:v>
                </c:pt>
                <c:pt idx="13">
                  <c:v>343</c:v>
                </c:pt>
                <c:pt idx="14">
                  <c:v>991</c:v>
                </c:pt>
                <c:pt idx="15">
                  <c:v>606.5</c:v>
                </c:pt>
                <c:pt idx="16">
                  <c:v>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2-4250-B3C2-958EE160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912016"/>
        <c:axId val="294907096"/>
      </c:barChart>
      <c:catAx>
        <c:axId val="29491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SIGARRA 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07096"/>
        <c:crosses val="autoZero"/>
        <c:auto val="1"/>
        <c:lblAlgn val="ctr"/>
        <c:lblOffset val="100"/>
        <c:noMultiLvlLbl val="0"/>
      </c:catAx>
      <c:valAx>
        <c:axId val="29490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2</xdr:row>
      <xdr:rowOff>190499</xdr:rowOff>
    </xdr:from>
    <xdr:to>
      <xdr:col>22</xdr:col>
      <xdr:colOff>133350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60EA7-7FBE-4C5E-818A-80B6987B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2</xdr:row>
      <xdr:rowOff>142875</xdr:rowOff>
    </xdr:from>
    <xdr:to>
      <xdr:col>18</xdr:col>
      <xdr:colOff>438150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3EA51-4765-48A2-BC63-E78920A20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471488</xdr:colOff>
      <xdr:row>20</xdr:row>
      <xdr:rowOff>0</xdr:rowOff>
    </xdr:from>
    <xdr:to>
      <xdr:col>18</xdr:col>
      <xdr:colOff>419101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44C1D-ACCE-4359-B6DC-B78E11FF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7:T12" totalsRowShown="0" headerRowDxfId="17">
  <autoFilter ref="C7:T12"/>
  <tableColumns count="18">
    <tableColumn id="1" name="Statistic"/>
    <tableColumn id="2" name="FMDUP" dataDxfId="16"/>
    <tableColumn id="3" name="FEP" dataDxfId="15"/>
    <tableColumn id="4" name="FLUP" dataDxfId="14"/>
    <tableColumn id="5" name="FPCEUP" dataDxfId="13"/>
    <tableColumn id="6" name="FMUP" dataDxfId="12"/>
    <tableColumn id="7" name="ICBAS" dataDxfId="11"/>
    <tableColumn id="8" name="UP" dataDxfId="10"/>
    <tableColumn id="9" name="FCUP" dataDxfId="9"/>
    <tableColumn id="10" name="SPUP" dataDxfId="8"/>
    <tableColumn id="11" name="FDUP" dataDxfId="7"/>
    <tableColumn id="12" name="FADEUP" dataDxfId="6"/>
    <tableColumn id="13" name="FFUP" dataDxfId="5"/>
    <tableColumn id="14" name="FAUP" dataDxfId="4"/>
    <tableColumn id="15" name="FBAUP" dataDxfId="3"/>
    <tableColumn id="16" name="REITORIA" dataDxfId="2"/>
    <tableColumn id="17" name="FCNAUP" dataDxfId="1"/>
    <tableColumn id="18" name="FE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1"/>
  <sheetViews>
    <sheetView workbookViewId="0">
      <selection activeCell="L24" sqref="L24"/>
    </sheetView>
  </sheetViews>
  <sheetFormatPr defaultRowHeight="15" x14ac:dyDescent="0.25"/>
  <sheetData>
    <row r="3" spans="3:1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</row>
    <row r="4" spans="3:12" x14ac:dyDescent="0.25">
      <c r="C4" t="s">
        <v>9</v>
      </c>
      <c r="D4">
        <v>66</v>
      </c>
      <c r="E4">
        <v>18</v>
      </c>
      <c r="F4">
        <v>68</v>
      </c>
      <c r="G4">
        <v>10</v>
      </c>
      <c r="H4">
        <v>35</v>
      </c>
      <c r="I4">
        <v>57</v>
      </c>
      <c r="J4">
        <v>128</v>
      </c>
      <c r="K4">
        <v>50</v>
      </c>
      <c r="L4" s="1">
        <f>SUM(D4:K4)</f>
        <v>432</v>
      </c>
    </row>
    <row r="5" spans="3:12" x14ac:dyDescent="0.25">
      <c r="C5" t="s">
        <v>10</v>
      </c>
      <c r="D5">
        <v>155</v>
      </c>
      <c r="E5">
        <v>119</v>
      </c>
      <c r="F5">
        <v>438</v>
      </c>
      <c r="G5">
        <v>35</v>
      </c>
      <c r="H5">
        <v>693</v>
      </c>
      <c r="I5">
        <v>514</v>
      </c>
      <c r="J5">
        <v>535</v>
      </c>
      <c r="K5">
        <v>300</v>
      </c>
      <c r="L5" s="1">
        <f t="shared" ref="L5:L19" si="0">SUM(D5:K5)</f>
        <v>2789</v>
      </c>
    </row>
    <row r="6" spans="3:12" x14ac:dyDescent="0.25">
      <c r="C6" t="s">
        <v>11</v>
      </c>
      <c r="D6">
        <v>48</v>
      </c>
      <c r="E6">
        <v>12</v>
      </c>
      <c r="F6">
        <v>10</v>
      </c>
      <c r="G6">
        <v>18</v>
      </c>
      <c r="H6">
        <v>49</v>
      </c>
      <c r="I6">
        <v>38</v>
      </c>
      <c r="J6">
        <v>75</v>
      </c>
      <c r="K6">
        <v>28</v>
      </c>
      <c r="L6" s="1">
        <f t="shared" si="0"/>
        <v>278</v>
      </c>
    </row>
    <row r="7" spans="3:12" x14ac:dyDescent="0.25">
      <c r="C7" t="s">
        <v>12</v>
      </c>
      <c r="D7">
        <v>19</v>
      </c>
      <c r="E7">
        <v>2</v>
      </c>
      <c r="F7">
        <v>8</v>
      </c>
      <c r="G7">
        <v>38</v>
      </c>
      <c r="H7">
        <v>16</v>
      </c>
      <c r="I7">
        <v>11</v>
      </c>
      <c r="J7">
        <v>82</v>
      </c>
      <c r="K7">
        <v>10</v>
      </c>
      <c r="L7" s="1">
        <f t="shared" si="0"/>
        <v>186</v>
      </c>
    </row>
    <row r="8" spans="3:12" x14ac:dyDescent="0.25">
      <c r="C8" t="s">
        <v>13</v>
      </c>
      <c r="D8">
        <v>53</v>
      </c>
      <c r="E8">
        <v>22</v>
      </c>
      <c r="F8">
        <v>211</v>
      </c>
      <c r="G8">
        <v>30</v>
      </c>
      <c r="H8">
        <v>111</v>
      </c>
      <c r="I8">
        <v>137</v>
      </c>
      <c r="J8">
        <v>188</v>
      </c>
      <c r="K8">
        <v>98</v>
      </c>
      <c r="L8" s="1">
        <f t="shared" si="0"/>
        <v>850</v>
      </c>
    </row>
    <row r="9" spans="3:12" x14ac:dyDescent="0.25">
      <c r="C9" t="s">
        <v>14</v>
      </c>
      <c r="D9">
        <v>65</v>
      </c>
      <c r="E9">
        <v>2</v>
      </c>
      <c r="F9">
        <v>4</v>
      </c>
      <c r="G9">
        <v>15</v>
      </c>
      <c r="H9">
        <v>36</v>
      </c>
      <c r="I9">
        <v>7</v>
      </c>
      <c r="J9">
        <v>104</v>
      </c>
      <c r="K9">
        <v>40</v>
      </c>
      <c r="L9" s="1">
        <f t="shared" si="0"/>
        <v>273</v>
      </c>
    </row>
    <row r="10" spans="3:12" x14ac:dyDescent="0.25">
      <c r="C10" t="s">
        <v>15</v>
      </c>
      <c r="D10">
        <v>20</v>
      </c>
      <c r="E10">
        <v>2</v>
      </c>
      <c r="F10">
        <v>12</v>
      </c>
      <c r="G10">
        <v>26</v>
      </c>
      <c r="H10">
        <v>17</v>
      </c>
      <c r="I10">
        <v>7</v>
      </c>
      <c r="J10">
        <v>51</v>
      </c>
      <c r="K10">
        <v>32</v>
      </c>
      <c r="L10" s="1">
        <f t="shared" si="0"/>
        <v>167</v>
      </c>
    </row>
    <row r="11" spans="3:12" x14ac:dyDescent="0.25">
      <c r="C11" t="s">
        <v>16</v>
      </c>
      <c r="D11">
        <v>84</v>
      </c>
      <c r="E11">
        <v>52</v>
      </c>
      <c r="F11">
        <v>301</v>
      </c>
      <c r="G11">
        <v>58</v>
      </c>
      <c r="H11">
        <v>303</v>
      </c>
      <c r="I11">
        <v>139</v>
      </c>
      <c r="J11">
        <v>326</v>
      </c>
      <c r="K11">
        <v>448</v>
      </c>
      <c r="L11" s="1">
        <f t="shared" si="0"/>
        <v>1711</v>
      </c>
    </row>
    <row r="12" spans="3:12" x14ac:dyDescent="0.25">
      <c r="C12" t="s">
        <v>17</v>
      </c>
      <c r="D12">
        <v>71</v>
      </c>
      <c r="E12">
        <v>15</v>
      </c>
      <c r="F12">
        <v>32</v>
      </c>
      <c r="G12">
        <v>21</v>
      </c>
      <c r="H12">
        <v>7</v>
      </c>
      <c r="I12">
        <v>27</v>
      </c>
      <c r="J12">
        <v>63</v>
      </c>
      <c r="K12">
        <v>29</v>
      </c>
      <c r="L12" s="1">
        <f t="shared" si="0"/>
        <v>265</v>
      </c>
    </row>
    <row r="13" spans="3:12" x14ac:dyDescent="0.25">
      <c r="C13" t="s">
        <v>18</v>
      </c>
      <c r="D13">
        <v>125</v>
      </c>
      <c r="E13">
        <v>65</v>
      </c>
      <c r="F13">
        <v>325</v>
      </c>
      <c r="G13">
        <v>46</v>
      </c>
      <c r="H13">
        <v>344</v>
      </c>
      <c r="I13">
        <v>247</v>
      </c>
      <c r="J13">
        <v>360</v>
      </c>
      <c r="K13">
        <v>153</v>
      </c>
      <c r="L13" s="1">
        <f t="shared" si="0"/>
        <v>1665</v>
      </c>
    </row>
    <row r="14" spans="3:12" x14ac:dyDescent="0.25">
      <c r="C14" t="s">
        <v>19</v>
      </c>
      <c r="D14">
        <v>2</v>
      </c>
      <c r="E14">
        <v>2</v>
      </c>
      <c r="F14">
        <v>7</v>
      </c>
      <c r="G14">
        <v>3</v>
      </c>
      <c r="H14">
        <v>3</v>
      </c>
      <c r="I14">
        <v>4</v>
      </c>
      <c r="J14">
        <v>19</v>
      </c>
      <c r="K14">
        <v>16</v>
      </c>
      <c r="L14" s="1">
        <f t="shared" si="0"/>
        <v>56</v>
      </c>
    </row>
    <row r="15" spans="3:12" x14ac:dyDescent="0.25">
      <c r="C15" t="s">
        <v>20</v>
      </c>
      <c r="D15">
        <v>110</v>
      </c>
      <c r="E15">
        <v>57</v>
      </c>
      <c r="F15">
        <v>256</v>
      </c>
      <c r="G15">
        <v>38</v>
      </c>
      <c r="H15">
        <v>199</v>
      </c>
      <c r="I15">
        <v>169</v>
      </c>
      <c r="J15">
        <v>282</v>
      </c>
      <c r="K15">
        <v>194</v>
      </c>
      <c r="L15" s="1">
        <f t="shared" si="0"/>
        <v>1305</v>
      </c>
    </row>
    <row r="16" spans="3:12" x14ac:dyDescent="0.25">
      <c r="C16" t="s">
        <v>21</v>
      </c>
      <c r="D16">
        <v>122</v>
      </c>
      <c r="E16">
        <v>20</v>
      </c>
      <c r="F16">
        <v>287</v>
      </c>
      <c r="G16">
        <v>69</v>
      </c>
      <c r="H16">
        <v>159</v>
      </c>
      <c r="I16">
        <v>148</v>
      </c>
      <c r="J16">
        <v>269</v>
      </c>
      <c r="K16">
        <v>139</v>
      </c>
      <c r="L16" s="1">
        <f t="shared" si="0"/>
        <v>1213</v>
      </c>
    </row>
    <row r="17" spans="3:12" x14ac:dyDescent="0.25">
      <c r="C17" t="s">
        <v>22</v>
      </c>
      <c r="D17">
        <v>35</v>
      </c>
      <c r="E17">
        <v>14</v>
      </c>
      <c r="F17">
        <v>106</v>
      </c>
      <c r="G17">
        <v>66</v>
      </c>
      <c r="H17">
        <v>89</v>
      </c>
      <c r="I17">
        <v>49</v>
      </c>
      <c r="J17">
        <v>123</v>
      </c>
      <c r="K17">
        <v>99</v>
      </c>
      <c r="L17" s="1">
        <f t="shared" si="0"/>
        <v>581</v>
      </c>
    </row>
    <row r="18" spans="3:12" x14ac:dyDescent="0.25">
      <c r="C18" t="s">
        <v>23</v>
      </c>
      <c r="D18">
        <v>34</v>
      </c>
      <c r="E18">
        <v>6</v>
      </c>
      <c r="F18">
        <v>27</v>
      </c>
      <c r="G18">
        <v>1</v>
      </c>
      <c r="H18">
        <v>32</v>
      </c>
      <c r="I18">
        <v>14</v>
      </c>
      <c r="J18">
        <v>37</v>
      </c>
      <c r="K18">
        <v>23</v>
      </c>
      <c r="L18" s="1">
        <f t="shared" si="0"/>
        <v>174</v>
      </c>
    </row>
    <row r="19" spans="3:12" x14ac:dyDescent="0.25">
      <c r="C19" t="s">
        <v>24</v>
      </c>
      <c r="D19">
        <v>2</v>
      </c>
      <c r="E19">
        <v>0</v>
      </c>
      <c r="F19">
        <v>204</v>
      </c>
      <c r="G19">
        <v>47</v>
      </c>
      <c r="H19">
        <v>64</v>
      </c>
      <c r="I19">
        <v>10</v>
      </c>
      <c r="J19">
        <v>148</v>
      </c>
      <c r="K19">
        <v>150</v>
      </c>
      <c r="L19" s="1">
        <f t="shared" si="0"/>
        <v>625</v>
      </c>
    </row>
    <row r="20" spans="3:12" x14ac:dyDescent="0.25">
      <c r="C20" t="s">
        <v>25</v>
      </c>
      <c r="D20">
        <v>4</v>
      </c>
      <c r="E20">
        <v>3</v>
      </c>
      <c r="F20">
        <v>24</v>
      </c>
      <c r="G20">
        <v>0</v>
      </c>
      <c r="H20">
        <v>2</v>
      </c>
      <c r="I20">
        <v>15</v>
      </c>
      <c r="J20">
        <v>21</v>
      </c>
      <c r="K20">
        <v>5</v>
      </c>
      <c r="L20" s="1">
        <f>SUM(D20:K20)</f>
        <v>74</v>
      </c>
    </row>
    <row r="21" spans="3:12" x14ac:dyDescent="0.25">
      <c r="C21" t="s">
        <v>26</v>
      </c>
      <c r="D21">
        <v>1015</v>
      </c>
      <c r="E21">
        <v>411</v>
      </c>
      <c r="F21">
        <v>2320</v>
      </c>
      <c r="G21">
        <v>521</v>
      </c>
      <c r="H21">
        <v>2159</v>
      </c>
      <c r="I21">
        <v>1593</v>
      </c>
      <c r="J21">
        <v>2811</v>
      </c>
      <c r="K21">
        <v>1814</v>
      </c>
      <c r="L21" s="1">
        <f>SUM(D21:K21)</f>
        <v>12644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3"/>
  <sheetViews>
    <sheetView tabSelected="1" workbookViewId="0">
      <selection activeCell="P27" sqref="P27"/>
    </sheetView>
  </sheetViews>
  <sheetFormatPr defaultRowHeight="15" x14ac:dyDescent="0.25"/>
  <cols>
    <col min="4" max="4" width="16" bestFit="1" customWidth="1"/>
    <col min="6" max="6" width="28" bestFit="1" customWidth="1"/>
  </cols>
  <sheetData>
    <row r="5" spans="4:6" x14ac:dyDescent="0.25">
      <c r="D5" t="s">
        <v>0</v>
      </c>
      <c r="E5" t="s">
        <v>37</v>
      </c>
      <c r="F5" t="s">
        <v>38</v>
      </c>
    </row>
    <row r="6" spans="4:6" x14ac:dyDescent="0.25">
      <c r="D6" t="s">
        <v>18</v>
      </c>
      <c r="E6">
        <v>128</v>
      </c>
      <c r="F6">
        <v>1151</v>
      </c>
    </row>
    <row r="7" spans="4:6" x14ac:dyDescent="0.25">
      <c r="D7" t="s">
        <v>10</v>
      </c>
      <c r="E7">
        <v>116</v>
      </c>
      <c r="F7">
        <v>1343</v>
      </c>
    </row>
    <row r="8" spans="4:6" x14ac:dyDescent="0.25">
      <c r="D8" t="s">
        <v>16</v>
      </c>
      <c r="E8">
        <v>114</v>
      </c>
      <c r="F8">
        <v>1384</v>
      </c>
    </row>
    <row r="9" spans="4:6" x14ac:dyDescent="0.25">
      <c r="D9" t="s">
        <v>20</v>
      </c>
      <c r="E9">
        <v>110</v>
      </c>
      <c r="F9">
        <v>831</v>
      </c>
    </row>
    <row r="10" spans="4:6" x14ac:dyDescent="0.25">
      <c r="D10" t="s">
        <v>13</v>
      </c>
      <c r="E10">
        <v>83</v>
      </c>
      <c r="F10">
        <v>1156</v>
      </c>
    </row>
    <row r="11" spans="4:6" x14ac:dyDescent="0.25">
      <c r="D11" t="s">
        <v>21</v>
      </c>
      <c r="E11">
        <v>73</v>
      </c>
      <c r="F11">
        <v>1324</v>
      </c>
    </row>
    <row r="12" spans="4:6" x14ac:dyDescent="0.25">
      <c r="D12" t="s">
        <v>24</v>
      </c>
      <c r="E12">
        <v>58</v>
      </c>
      <c r="F12">
        <v>2340</v>
      </c>
    </row>
    <row r="13" spans="4:6" x14ac:dyDescent="0.25">
      <c r="D13" t="s">
        <v>9</v>
      </c>
      <c r="E13">
        <v>45</v>
      </c>
      <c r="F13">
        <v>901</v>
      </c>
    </row>
    <row r="14" spans="4:6" x14ac:dyDescent="0.25">
      <c r="D14" t="s">
        <v>22</v>
      </c>
      <c r="E14">
        <v>39</v>
      </c>
      <c r="F14">
        <v>1053</v>
      </c>
    </row>
    <row r="15" spans="4:6" x14ac:dyDescent="0.25">
      <c r="D15" t="s">
        <v>14</v>
      </c>
      <c r="E15">
        <v>36</v>
      </c>
      <c r="F15">
        <v>582</v>
      </c>
    </row>
    <row r="16" spans="4:6" x14ac:dyDescent="0.25">
      <c r="D16" t="s">
        <v>11</v>
      </c>
      <c r="E16">
        <v>27</v>
      </c>
      <c r="F16">
        <v>667</v>
      </c>
    </row>
    <row r="17" spans="4:6" x14ac:dyDescent="0.25">
      <c r="D17" t="s">
        <v>15</v>
      </c>
      <c r="E17">
        <v>21</v>
      </c>
      <c r="F17">
        <v>759</v>
      </c>
    </row>
    <row r="18" spans="4:6" x14ac:dyDescent="0.25">
      <c r="D18" t="s">
        <v>12</v>
      </c>
      <c r="E18">
        <v>17</v>
      </c>
      <c r="F18">
        <v>986</v>
      </c>
    </row>
    <row r="19" spans="4:6" x14ac:dyDescent="0.25">
      <c r="D19" t="s">
        <v>17</v>
      </c>
      <c r="E19">
        <v>17</v>
      </c>
      <c r="F19">
        <v>1635</v>
      </c>
    </row>
    <row r="20" spans="4:6" x14ac:dyDescent="0.25">
      <c r="D20" t="s">
        <v>23</v>
      </c>
      <c r="E20">
        <v>11</v>
      </c>
      <c r="F20">
        <v>1441</v>
      </c>
    </row>
    <row r="21" spans="4:6" x14ac:dyDescent="0.25">
      <c r="D21" t="s">
        <v>19</v>
      </c>
      <c r="E21">
        <v>8</v>
      </c>
      <c r="F21">
        <v>959</v>
      </c>
    </row>
    <row r="22" spans="4:6" x14ac:dyDescent="0.25">
      <c r="D22" t="s">
        <v>25</v>
      </c>
      <c r="E22">
        <v>7</v>
      </c>
      <c r="F22">
        <v>1111</v>
      </c>
    </row>
    <row r="23" spans="4:6" x14ac:dyDescent="0.25">
      <c r="D23" t="s">
        <v>26</v>
      </c>
      <c r="E23">
        <v>905</v>
      </c>
      <c r="F23">
        <v>1154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18"/>
  <sheetViews>
    <sheetView topLeftCell="A7" workbookViewId="0">
      <selection activeCell="U23" sqref="U23"/>
    </sheetView>
  </sheetViews>
  <sheetFormatPr defaultRowHeight="15" x14ac:dyDescent="0.25"/>
  <cols>
    <col min="3" max="3" width="10.140625" customWidth="1"/>
    <col min="4" max="4" width="9.5703125" customWidth="1"/>
    <col min="7" max="7" width="9.85546875" customWidth="1"/>
    <col min="14" max="14" width="10.140625" customWidth="1"/>
    <col min="18" max="18" width="11.28515625" customWidth="1"/>
    <col min="19" max="19" width="10.42578125" customWidth="1"/>
  </cols>
  <sheetData>
    <row r="7" spans="3:20" x14ac:dyDescent="0.25">
      <c r="C7" s="3" t="s">
        <v>27</v>
      </c>
      <c r="D7" s="3" t="s">
        <v>19</v>
      </c>
      <c r="E7" s="3" t="s">
        <v>15</v>
      </c>
      <c r="F7" s="3" t="s">
        <v>18</v>
      </c>
      <c r="G7" s="3" t="s">
        <v>21</v>
      </c>
      <c r="H7" s="3" t="s">
        <v>20</v>
      </c>
      <c r="I7" s="3" t="s">
        <v>22</v>
      </c>
      <c r="J7" s="3" t="s">
        <v>25</v>
      </c>
      <c r="K7" s="3" t="s">
        <v>13</v>
      </c>
      <c r="L7" s="3" t="s">
        <v>24</v>
      </c>
      <c r="M7" s="3" t="s">
        <v>14</v>
      </c>
      <c r="N7" s="3" t="s">
        <v>9</v>
      </c>
      <c r="O7" s="3" t="s">
        <v>17</v>
      </c>
      <c r="P7" s="3" t="s">
        <v>10</v>
      </c>
      <c r="Q7" s="3" t="s">
        <v>11</v>
      </c>
      <c r="R7" s="3" t="s">
        <v>23</v>
      </c>
      <c r="S7" s="3" t="s">
        <v>12</v>
      </c>
      <c r="T7" s="3" t="s">
        <v>16</v>
      </c>
    </row>
    <row r="8" spans="3:20" x14ac:dyDescent="0.25">
      <c r="C8" t="s">
        <v>28</v>
      </c>
      <c r="D8" s="2">
        <v>846</v>
      </c>
      <c r="E8" s="2">
        <v>251</v>
      </c>
      <c r="F8" s="2">
        <v>829.5</v>
      </c>
      <c r="G8" s="2">
        <v>1203</v>
      </c>
      <c r="H8" s="2">
        <v>604.5</v>
      </c>
      <c r="I8" s="2">
        <v>725</v>
      </c>
      <c r="J8" s="2">
        <v>1003</v>
      </c>
      <c r="K8" s="2">
        <v>630</v>
      </c>
      <c r="L8" s="2">
        <v>846</v>
      </c>
      <c r="M8" s="2">
        <v>317.5</v>
      </c>
      <c r="N8" s="2">
        <v>620</v>
      </c>
      <c r="O8" s="2">
        <v>467</v>
      </c>
      <c r="P8" s="2">
        <v>1065</v>
      </c>
      <c r="Q8" s="2">
        <v>538</v>
      </c>
      <c r="R8" s="2">
        <v>1250</v>
      </c>
      <c r="S8" s="2">
        <v>537</v>
      </c>
      <c r="T8" s="2">
        <v>752.5</v>
      </c>
    </row>
    <row r="9" spans="3:20" x14ac:dyDescent="0.25">
      <c r="C9" t="s">
        <v>29</v>
      </c>
      <c r="D9" s="2">
        <v>223.5</v>
      </c>
      <c r="E9" s="2">
        <v>130</v>
      </c>
      <c r="F9" s="2">
        <v>257</v>
      </c>
      <c r="G9" s="2">
        <v>594.5</v>
      </c>
      <c r="H9" s="2">
        <v>461</v>
      </c>
      <c r="I9" s="2">
        <v>453</v>
      </c>
      <c r="J9" s="2">
        <v>822</v>
      </c>
      <c r="K9" s="2">
        <v>277</v>
      </c>
      <c r="L9" s="2">
        <v>575</v>
      </c>
      <c r="M9" s="2">
        <v>182.5</v>
      </c>
      <c r="N9" s="2">
        <v>189.5</v>
      </c>
      <c r="O9" s="2">
        <v>249.5</v>
      </c>
      <c r="P9" s="2">
        <v>656</v>
      </c>
      <c r="Q9" s="2">
        <v>473</v>
      </c>
      <c r="R9" s="2">
        <v>762</v>
      </c>
      <c r="S9" s="2">
        <v>509</v>
      </c>
      <c r="T9" s="2">
        <v>521</v>
      </c>
    </row>
    <row r="10" spans="3:20" x14ac:dyDescent="0.25">
      <c r="C10" t="s">
        <v>30</v>
      </c>
      <c r="D10" s="2">
        <v>145</v>
      </c>
      <c r="E10" s="2">
        <v>73</v>
      </c>
      <c r="F10" s="2">
        <v>48</v>
      </c>
      <c r="G10" s="2">
        <v>176</v>
      </c>
      <c r="H10" s="2">
        <v>81</v>
      </c>
      <c r="I10" s="2">
        <v>216</v>
      </c>
      <c r="J10" s="2">
        <v>802</v>
      </c>
      <c r="K10" s="2">
        <v>90</v>
      </c>
      <c r="L10" s="2">
        <v>370</v>
      </c>
      <c r="M10" s="2">
        <v>95</v>
      </c>
      <c r="N10" s="2">
        <v>109</v>
      </c>
      <c r="O10" s="2">
        <v>143</v>
      </c>
      <c r="P10" s="2">
        <v>17</v>
      </c>
      <c r="Q10" s="2">
        <v>170</v>
      </c>
      <c r="R10" s="2">
        <v>101</v>
      </c>
      <c r="S10" s="2">
        <v>266</v>
      </c>
      <c r="T10" s="2">
        <v>64</v>
      </c>
    </row>
    <row r="11" spans="3:20" x14ac:dyDescent="0.25">
      <c r="C11" t="s">
        <v>31</v>
      </c>
      <c r="D11" s="2">
        <v>1977</v>
      </c>
      <c r="E11" s="2">
        <v>4277</v>
      </c>
      <c r="F11" s="2">
        <v>7061</v>
      </c>
      <c r="G11" s="2">
        <v>4644</v>
      </c>
      <c r="H11" s="2">
        <v>3622</v>
      </c>
      <c r="I11" s="2">
        <v>2908</v>
      </c>
      <c r="J11" s="2">
        <v>2024</v>
      </c>
      <c r="K11" s="2">
        <v>5620</v>
      </c>
      <c r="L11" s="2">
        <v>14460</v>
      </c>
      <c r="M11" s="2">
        <v>2832</v>
      </c>
      <c r="N11" s="2">
        <v>3773</v>
      </c>
      <c r="O11" s="2">
        <v>13195</v>
      </c>
      <c r="P11" s="2">
        <v>4740</v>
      </c>
      <c r="Q11" s="2">
        <v>1905</v>
      </c>
      <c r="R11" s="2">
        <v>2742</v>
      </c>
      <c r="S11" s="2">
        <v>4739</v>
      </c>
      <c r="T11" s="2">
        <v>14072</v>
      </c>
    </row>
    <row r="12" spans="3:20" x14ac:dyDescent="0.25">
      <c r="C12" t="s">
        <v>36</v>
      </c>
      <c r="D12" s="2">
        <v>1707</v>
      </c>
      <c r="E12" s="2">
        <v>897</v>
      </c>
      <c r="F12" s="2">
        <v>1553</v>
      </c>
      <c r="G12" s="2">
        <v>1483</v>
      </c>
      <c r="H12" s="2">
        <v>1165</v>
      </c>
      <c r="I12" s="2">
        <v>1619</v>
      </c>
      <c r="J12" s="2">
        <v>1096</v>
      </c>
      <c r="K12" s="2">
        <v>1590</v>
      </c>
      <c r="L12" s="2">
        <v>3901.5</v>
      </c>
      <c r="M12" s="2">
        <v>846.5</v>
      </c>
      <c r="N12" s="2">
        <v>1270.5</v>
      </c>
      <c r="O12" s="2">
        <v>1802</v>
      </c>
      <c r="P12" s="2">
        <v>1808</v>
      </c>
      <c r="Q12" s="2">
        <v>881</v>
      </c>
      <c r="R12" s="2">
        <v>2241</v>
      </c>
      <c r="S12" s="2">
        <v>1143.5</v>
      </c>
      <c r="T12" s="2">
        <v>1343</v>
      </c>
    </row>
    <row r="14" spans="3:20" x14ac:dyDescent="0.25">
      <c r="C14" t="s">
        <v>32</v>
      </c>
      <c r="D14">
        <f>D9-D10</f>
        <v>78.5</v>
      </c>
      <c r="E14">
        <f t="shared" ref="E14:T14" si="0">E9-E10</f>
        <v>57</v>
      </c>
      <c r="F14">
        <f t="shared" si="0"/>
        <v>209</v>
      </c>
      <c r="G14">
        <f t="shared" si="0"/>
        <v>418.5</v>
      </c>
      <c r="H14">
        <f t="shared" si="0"/>
        <v>380</v>
      </c>
      <c r="I14">
        <f t="shared" si="0"/>
        <v>237</v>
      </c>
      <c r="J14">
        <f t="shared" si="0"/>
        <v>20</v>
      </c>
      <c r="K14">
        <f t="shared" si="0"/>
        <v>187</v>
      </c>
      <c r="L14">
        <f t="shared" si="0"/>
        <v>205</v>
      </c>
      <c r="M14">
        <f t="shared" si="0"/>
        <v>87.5</v>
      </c>
      <c r="N14">
        <f t="shared" si="0"/>
        <v>80.5</v>
      </c>
      <c r="O14">
        <f t="shared" si="0"/>
        <v>106.5</v>
      </c>
      <c r="P14">
        <f t="shared" si="0"/>
        <v>639</v>
      </c>
      <c r="Q14">
        <f t="shared" si="0"/>
        <v>303</v>
      </c>
      <c r="R14">
        <f t="shared" si="0"/>
        <v>661</v>
      </c>
      <c r="S14">
        <f t="shared" si="0"/>
        <v>243</v>
      </c>
      <c r="T14">
        <f t="shared" si="0"/>
        <v>457</v>
      </c>
    </row>
    <row r="15" spans="3:20" x14ac:dyDescent="0.25">
      <c r="C15" t="s">
        <v>29</v>
      </c>
      <c r="D15">
        <f>D9</f>
        <v>223.5</v>
      </c>
      <c r="E15">
        <f t="shared" ref="E15:T15" si="1">E9</f>
        <v>130</v>
      </c>
      <c r="F15">
        <f t="shared" si="1"/>
        <v>257</v>
      </c>
      <c r="G15">
        <f t="shared" si="1"/>
        <v>594.5</v>
      </c>
      <c r="H15">
        <f t="shared" si="1"/>
        <v>461</v>
      </c>
      <c r="I15">
        <f t="shared" si="1"/>
        <v>453</v>
      </c>
      <c r="J15">
        <f t="shared" si="1"/>
        <v>822</v>
      </c>
      <c r="K15">
        <f t="shared" si="1"/>
        <v>277</v>
      </c>
      <c r="L15">
        <f t="shared" si="1"/>
        <v>575</v>
      </c>
      <c r="M15">
        <f t="shared" si="1"/>
        <v>182.5</v>
      </c>
      <c r="N15">
        <f t="shared" si="1"/>
        <v>189.5</v>
      </c>
      <c r="O15">
        <f t="shared" si="1"/>
        <v>249.5</v>
      </c>
      <c r="P15">
        <f t="shared" si="1"/>
        <v>656</v>
      </c>
      <c r="Q15">
        <f t="shared" si="1"/>
        <v>473</v>
      </c>
      <c r="R15">
        <f t="shared" si="1"/>
        <v>762</v>
      </c>
      <c r="S15">
        <f t="shared" si="1"/>
        <v>509</v>
      </c>
      <c r="T15">
        <f t="shared" si="1"/>
        <v>521</v>
      </c>
    </row>
    <row r="16" spans="3:20" x14ac:dyDescent="0.25">
      <c r="C16" t="s">
        <v>33</v>
      </c>
      <c r="D16">
        <f>D8-D9</f>
        <v>622.5</v>
      </c>
      <c r="E16">
        <f t="shared" ref="E16:T16" si="2">E8-E9</f>
        <v>121</v>
      </c>
      <c r="F16">
        <f t="shared" si="2"/>
        <v>572.5</v>
      </c>
      <c r="G16">
        <f t="shared" si="2"/>
        <v>608.5</v>
      </c>
      <c r="H16">
        <f t="shared" si="2"/>
        <v>143.5</v>
      </c>
      <c r="I16">
        <f t="shared" si="2"/>
        <v>272</v>
      </c>
      <c r="J16">
        <f t="shared" si="2"/>
        <v>181</v>
      </c>
      <c r="K16">
        <f t="shared" si="2"/>
        <v>353</v>
      </c>
      <c r="L16">
        <f t="shared" si="2"/>
        <v>271</v>
      </c>
      <c r="M16">
        <f t="shared" si="2"/>
        <v>135</v>
      </c>
      <c r="N16">
        <f t="shared" si="2"/>
        <v>430.5</v>
      </c>
      <c r="O16">
        <f t="shared" si="2"/>
        <v>217.5</v>
      </c>
      <c r="P16">
        <f t="shared" si="2"/>
        <v>409</v>
      </c>
      <c r="Q16">
        <f t="shared" si="2"/>
        <v>65</v>
      </c>
      <c r="R16">
        <f t="shared" si="2"/>
        <v>488</v>
      </c>
      <c r="S16">
        <f t="shared" si="2"/>
        <v>28</v>
      </c>
      <c r="T16">
        <f t="shared" si="2"/>
        <v>231.5</v>
      </c>
    </row>
    <row r="17" spans="3:20" x14ac:dyDescent="0.25">
      <c r="C17" t="s">
        <v>34</v>
      </c>
      <c r="D17">
        <f>D12-D8</f>
        <v>861</v>
      </c>
      <c r="E17">
        <f t="shared" ref="E17:T17" si="3">E12-E8</f>
        <v>646</v>
      </c>
      <c r="F17">
        <f t="shared" si="3"/>
        <v>723.5</v>
      </c>
      <c r="G17">
        <f t="shared" si="3"/>
        <v>280</v>
      </c>
      <c r="H17">
        <f t="shared" si="3"/>
        <v>560.5</v>
      </c>
      <c r="I17">
        <f t="shared" si="3"/>
        <v>894</v>
      </c>
      <c r="J17">
        <f t="shared" si="3"/>
        <v>93</v>
      </c>
      <c r="K17">
        <f t="shared" si="3"/>
        <v>960</v>
      </c>
      <c r="L17">
        <f t="shared" si="3"/>
        <v>3055.5</v>
      </c>
      <c r="M17">
        <f t="shared" si="3"/>
        <v>529</v>
      </c>
      <c r="N17">
        <f t="shared" si="3"/>
        <v>650.5</v>
      </c>
      <c r="O17">
        <f t="shared" si="3"/>
        <v>1335</v>
      </c>
      <c r="P17">
        <f t="shared" si="3"/>
        <v>743</v>
      </c>
      <c r="Q17">
        <f t="shared" si="3"/>
        <v>343</v>
      </c>
      <c r="R17">
        <f t="shared" si="3"/>
        <v>991</v>
      </c>
      <c r="S17">
        <f t="shared" si="3"/>
        <v>606.5</v>
      </c>
      <c r="T17">
        <f t="shared" si="3"/>
        <v>590.5</v>
      </c>
    </row>
    <row r="18" spans="3:20" x14ac:dyDescent="0.25">
      <c r="C18" t="s">
        <v>35</v>
      </c>
      <c r="D18">
        <f>D11-D12</f>
        <v>270</v>
      </c>
      <c r="E18">
        <f t="shared" ref="E18:T18" si="4">E11-E12</f>
        <v>3380</v>
      </c>
      <c r="F18">
        <f t="shared" si="4"/>
        <v>5508</v>
      </c>
      <c r="G18">
        <f t="shared" si="4"/>
        <v>3161</v>
      </c>
      <c r="H18">
        <f t="shared" si="4"/>
        <v>2457</v>
      </c>
      <c r="I18">
        <f t="shared" si="4"/>
        <v>1289</v>
      </c>
      <c r="J18">
        <f t="shared" si="4"/>
        <v>928</v>
      </c>
      <c r="K18">
        <f t="shared" si="4"/>
        <v>4030</v>
      </c>
      <c r="L18">
        <f t="shared" si="4"/>
        <v>10558.5</v>
      </c>
      <c r="M18">
        <f t="shared" si="4"/>
        <v>1985.5</v>
      </c>
      <c r="N18">
        <f t="shared" si="4"/>
        <v>2502.5</v>
      </c>
      <c r="O18">
        <f t="shared" si="4"/>
        <v>11393</v>
      </c>
      <c r="P18">
        <f t="shared" si="4"/>
        <v>2932</v>
      </c>
      <c r="Q18">
        <f t="shared" si="4"/>
        <v>1024</v>
      </c>
      <c r="R18">
        <f t="shared" si="4"/>
        <v>501</v>
      </c>
      <c r="S18">
        <f t="shared" si="4"/>
        <v>3595.5</v>
      </c>
      <c r="T18">
        <f t="shared" si="4"/>
        <v>12729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 entities</vt:lpstr>
      <vt:lpstr>num news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2017-05-19T23:05:23Z</dcterms:created>
  <dcterms:modified xsi:type="dcterms:W3CDTF">2017-05-21T22:57:42Z</dcterms:modified>
</cp:coreProperties>
</file>