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s\Downloads\"/>
    </mc:Choice>
  </mc:AlternateContent>
  <xr:revisionPtr revIDLastSave="0" documentId="8_{94F85119-BA8F-48C0-9020-BE3D19A83351}" xr6:coauthVersionLast="47" xr6:coauthVersionMax="47" xr10:uidLastSave="{00000000-0000-0000-0000-000000000000}"/>
  <bookViews>
    <workbookView xWindow="-105" yWindow="0" windowWidth="19410" windowHeight="15585" tabRatio="564" activeTab="3" xr2:uid="{2BC6AA85-1181-4DDF-8FAA-82BF25ECA145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3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<sst xmlns="http://schemas.openxmlformats.org/spreadsheetml/2006/main" count="260" uniqueCount="82">
  <si>
    <t xml:space="preserve">Data </t>
  </si>
  <si>
    <t>Tipo</t>
  </si>
  <si>
    <t xml:space="preserve">Descrição 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</si>
  <si>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</si>
  <si>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</si>
  <si>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</si>
  <si>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</si>
  <si>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</si>
  <si>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</si>
  <si>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</si>
  <si>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</si>
  <si>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</si>
  <si>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</si>
  <si>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</si>
  <si>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</si>
  <si>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</si>
  <si>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</si>
  <si>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</si>
  <si>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</si>
  <si>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</si>
  <si>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</si>
  <si>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</si>
  <si>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</si>
  <si>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</si>
  <si>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</si>
  <si>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</si>
  <si>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</si>
  <si>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</si>
  <si>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</si>
  <si>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</si>
  <si>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</si>
  <si>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</si>
  <si>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</si>
  <si>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</si>
  <si>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</si>
  <si>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</si>
  <si>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</si>
  <si>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</si>
  <si>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</si>
  <si>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</si>
  <si>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</si>
  <si>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</si>
  <si>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</si>
  <si>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</si>
  <si>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</si>
  <si>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</si>
  <si>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</si>
  <si>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</si>
  <si>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</si>
  <si>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</si>
  <si>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</si>
  <si>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</si>
  <si>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</si>
  <si>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</si>
  <si>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</si>
  <si>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</si>
  <si>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</si>
  <si>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</si>
  <si>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</si>
  <si>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</si>
  <si>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</si>
  <si>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</si>
  <si>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</si>
  <si>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</si>
  <si>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</si>
  <si>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</si>
  <si>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</si>
  <si>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</si>
  <si>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</si>
  <si>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</si>
  <si>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</si>
  <si>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</si>
  <si>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</si>
  <si>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</si>
  <si>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</si>
  <si>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eu tive de </t>
    </r>
    <r>
      <rPr>
        <b/>
        <sz val="11"/>
        <color theme="1"/>
        <rFont val="Aptos Narrow"/>
        <family val="2"/>
        <scheme val="minor"/>
      </rPr>
      <t>saída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categoria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sumarizado em reais</t>
    </r>
  </si>
  <si>
    <t>Mês</t>
  </si>
  <si>
    <t>Data de lançamento</t>
  </si>
  <si>
    <t>Depósito Reservado</t>
  </si>
  <si>
    <t>Total Reservado</t>
  </si>
  <si>
    <t>Meta de Reserva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</si>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</sst>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168" fontId="0" fillId="0" borderId="0" xfId="0" applyNumberFormat="1"/>
    <xf numFmtId="168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/>
  </cellXfs>
  <cellStyles count="2">
    <cellStyle name="Moeda 2" xfId="1" xr:uid="{E1ABD252-4077-49E3-9FDF-AAA920018D1B}"/>
    <cellStyle name="Normal" xfId="0" builtinId="0"/>
  </cellStyles>
  <dxfs count="6">
    <dxf>
      <numFmt numFmtId="168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C00000"/>
        </patternFill>
      </fill>
      <border diagonalUp="0" diagonalDown="0">
        <left/>
        <right/>
        <top/>
        <bottom/>
        <vertical/>
        <horizontal/>
      </border>
    </dxf>
    <dxf>
      <numFmt numFmtId="168" formatCode="&quot;R$&quot;\ #,##0.00"/>
    </dxf>
  </dxfs>
  <tableStyles count="1" defaultTableStyle="TableStyleMedium2" defaultPivotStyle="PivotStyleLight16">
    <tableStyle name="my style" pivot="0" table="0" count="10" xr9:uid="{2CBAE6A9-2C38-4C3B-AF28-A1BC65222D6E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[pratica excel.xlsx]Controller!Tabela gastos</c:name>
    <c:fmtId val="5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rgbClr val="C00000"/>
              </a:gs>
              <a:gs pos="86000">
                <a:schemeClr val="bg1">
                  <a:alpha val="58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28000">
                <a:srgbClr val="C00000"/>
              </a:gs>
              <a:gs pos="86000">
                <a:schemeClr val="bg1">
                  <a:alpha val="58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C00000"/>
                </a:gs>
                <a:gs pos="86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4DB8-AE58-0E3A00E01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03364271"/>
        <c:axId val="2003365711"/>
      </c:barChart>
      <c:catAx>
        <c:axId val="20033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365711"/>
        <c:crosses val="autoZero"/>
        <c:auto val="1"/>
        <c:lblAlgn val="ctr"/>
        <c:lblOffset val="100"/>
        <c:noMultiLvlLbl val="0"/>
      </c:catAx>
      <c:valAx>
        <c:axId val="2003365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0336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 excel.xlsx]Controller!Tabela 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rgbClr val="C00000"/>
              </a:gs>
              <a:gs pos="86000">
                <a:schemeClr val="bg1">
                  <a:alpha val="58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28000">
                <a:srgbClr val="C00000"/>
              </a:gs>
              <a:gs pos="86000">
                <a:schemeClr val="bg1">
                  <a:alpha val="58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C00000"/>
                </a:gs>
                <a:gs pos="86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A-4BA6-9EE0-4F99B40AB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462687"/>
        <c:axId val="139463167"/>
      </c:barChart>
      <c:catAx>
        <c:axId val="1394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463167"/>
        <c:crosses val="autoZero"/>
        <c:auto val="1"/>
        <c:lblAlgn val="ctr"/>
        <c:lblOffset val="100"/>
        <c:noMultiLvlLbl val="0"/>
      </c:catAx>
      <c:valAx>
        <c:axId val="1394631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94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6-4300-A02A-E14BC5EF6E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6513039"/>
        <c:axId val="33651447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C00000"/>
                </a:gs>
                <a:gs pos="86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4300-A02A-E14BC5EF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422911"/>
        <c:axId val="265944367"/>
      </c:barChart>
      <c:catAx>
        <c:axId val="3365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14479"/>
        <c:crosses val="autoZero"/>
        <c:auto val="1"/>
        <c:lblAlgn val="ctr"/>
        <c:lblOffset val="100"/>
        <c:noMultiLvlLbl val="0"/>
      </c:catAx>
      <c:valAx>
        <c:axId val="3365144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6513039"/>
        <c:crosses val="autoZero"/>
        <c:crossBetween val="between"/>
      </c:valAx>
      <c:valAx>
        <c:axId val="265944367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422911"/>
        <c:crosses val="max"/>
        <c:crossBetween val="between"/>
      </c:valAx>
      <c:catAx>
        <c:axId val="329422911"/>
        <c:scaling>
          <c:orientation val="minMax"/>
        </c:scaling>
        <c:delete val="1"/>
        <c:axPos val="b"/>
        <c:majorTickMark val="out"/>
        <c:minorTickMark val="none"/>
        <c:tickLblPos val="nextTo"/>
        <c:crossAx val="26594436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36</xdr:row>
      <xdr:rowOff>107157</xdr:rowOff>
    </xdr:from>
    <xdr:to>
      <xdr:col>20</xdr:col>
      <xdr:colOff>335753</xdr:colOff>
      <xdr:row>60</xdr:row>
      <xdr:rowOff>45243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047A7F2-8936-A79B-46DE-1C2D742B4D6D}"/>
            </a:ext>
          </a:extLst>
        </xdr:cNvPr>
        <xdr:cNvGrpSpPr/>
      </xdr:nvGrpSpPr>
      <xdr:grpSpPr>
        <a:xfrm>
          <a:off x="1428749" y="6965157"/>
          <a:ext cx="11741942" cy="4510086"/>
          <a:chOff x="1652588" y="5369720"/>
          <a:chExt cx="11741942" cy="451008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ACEDD5D-D52A-AF33-CD27-3BE1AC001BA5}"/>
              </a:ext>
            </a:extLst>
          </xdr:cNvPr>
          <xdr:cNvGrpSpPr/>
        </xdr:nvGrpSpPr>
        <xdr:grpSpPr>
          <a:xfrm>
            <a:off x="1652588" y="5369720"/>
            <a:ext cx="11741942" cy="4510086"/>
            <a:chOff x="1652588" y="5369720"/>
            <a:chExt cx="11741942" cy="451008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C809275-1B6E-48BA-BAE7-1FC24D78FE23}"/>
                </a:ext>
              </a:extLst>
            </xdr:cNvPr>
            <xdr:cNvSpPr/>
          </xdr:nvSpPr>
          <xdr:spPr>
            <a:xfrm>
              <a:off x="1652588" y="5414963"/>
              <a:ext cx="11730037" cy="44648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DA8147A-CB87-4484-8BF7-828F97AA3C6E}"/>
                </a:ext>
              </a:extLst>
            </xdr:cNvPr>
            <xdr:cNvGraphicFramePr>
              <a:graphicFrameLocks/>
            </xdr:cNvGraphicFramePr>
          </xdr:nvGraphicFramePr>
          <xdr:xfrm>
            <a:off x="1762125" y="6167437"/>
            <a:ext cx="11477625" cy="3619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517B20CD-26AD-4815-9F21-CD617D9002A9}"/>
                </a:ext>
              </a:extLst>
            </xdr:cNvPr>
            <xdr:cNvSpPr/>
          </xdr:nvSpPr>
          <xdr:spPr>
            <a:xfrm>
              <a:off x="1654967" y="5369720"/>
              <a:ext cx="11739563" cy="95249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F197375-FB2F-4C57-8EAF-E0E600A4D49F}"/>
                </a:ext>
              </a:extLst>
            </xdr:cNvPr>
            <xdr:cNvSpPr txBox="1"/>
          </xdr:nvSpPr>
          <xdr:spPr>
            <a:xfrm>
              <a:off x="2750343" y="5619749"/>
              <a:ext cx="70008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C6D9E6E6-D8C5-3954-0C6C-196A757948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16903" y="5500686"/>
            <a:ext cx="807245" cy="80724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202405</xdr:colOff>
      <xdr:row>11</xdr:row>
      <xdr:rowOff>142875</xdr:rowOff>
    </xdr:from>
    <xdr:to>
      <xdr:col>10</xdr:col>
      <xdr:colOff>309562</xdr:colOff>
      <xdr:row>32</xdr:row>
      <xdr:rowOff>154782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8D44940-0302-5234-5B13-716C2F2EAF73}"/>
            </a:ext>
          </a:extLst>
        </xdr:cNvPr>
        <xdr:cNvGrpSpPr/>
      </xdr:nvGrpSpPr>
      <xdr:grpSpPr>
        <a:xfrm>
          <a:off x="1500186" y="2238375"/>
          <a:ext cx="5572126" cy="4012407"/>
          <a:chOff x="1581150" y="547688"/>
          <a:chExt cx="8060532" cy="4512469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A7124A4-DE1F-B85D-7710-F6D2B5F3C495}"/>
              </a:ext>
            </a:extLst>
          </xdr:cNvPr>
          <xdr:cNvGrpSpPr/>
        </xdr:nvGrpSpPr>
        <xdr:grpSpPr>
          <a:xfrm>
            <a:off x="1581150" y="547688"/>
            <a:ext cx="8060532" cy="4512469"/>
            <a:chOff x="1702593" y="321468"/>
            <a:chExt cx="8060532" cy="451246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CCD605A8-AAA6-BE94-0E27-09A8C2E27E68}"/>
                </a:ext>
              </a:extLst>
            </xdr:cNvPr>
            <xdr:cNvGrpSpPr/>
          </xdr:nvGrpSpPr>
          <xdr:grpSpPr>
            <a:xfrm>
              <a:off x="1702593" y="321468"/>
              <a:ext cx="7858126" cy="4512469"/>
              <a:chOff x="2012155" y="416718"/>
              <a:chExt cx="7858126" cy="451246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37EB76E-7C14-FEE1-22CB-41F724BF1BB1}"/>
                  </a:ext>
                </a:extLst>
              </xdr:cNvPr>
              <xdr:cNvSpPr/>
            </xdr:nvSpPr>
            <xdr:spPr>
              <a:xfrm>
                <a:off x="2012156" y="464344"/>
                <a:ext cx="7858125" cy="446484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3D8F4F59-79A2-031E-9710-0812F5B8063F}"/>
                  </a:ext>
                </a:extLst>
              </xdr:cNvPr>
              <xdr:cNvSpPr/>
            </xdr:nvSpPr>
            <xdr:spPr>
              <a:xfrm>
                <a:off x="2012155" y="416718"/>
                <a:ext cx="7858125" cy="9167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F3B3D5A-91D8-4E6B-80BD-63BD476DE28D}"/>
                </a:ext>
              </a:extLst>
            </xdr:cNvPr>
            <xdr:cNvGraphicFramePr>
              <a:graphicFrameLocks/>
            </xdr:cNvGraphicFramePr>
          </xdr:nvGraphicFramePr>
          <xdr:xfrm>
            <a:off x="2083593" y="1476375"/>
            <a:ext cx="6953251" cy="3238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8DCEFAA-EC74-5AF2-6CED-F788493D7BB9}"/>
                </a:ext>
              </a:extLst>
            </xdr:cNvPr>
            <xdr:cNvSpPr txBox="1"/>
          </xdr:nvSpPr>
          <xdr:spPr>
            <a:xfrm>
              <a:off x="2762250" y="523875"/>
              <a:ext cx="70008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3CB439FC-2076-F503-54DC-01FD562EE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93063" y="554814"/>
            <a:ext cx="862032" cy="86203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</xdr:rowOff>
    </xdr:from>
    <xdr:to>
      <xdr:col>0</xdr:col>
      <xdr:colOff>1285875</xdr:colOff>
      <xdr:row>13</xdr:row>
      <xdr:rowOff>119063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64A5116A-C76B-48A5-AA35-2DC47B1F6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1"/>
              <a:ext cx="1285875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130968</xdr:colOff>
      <xdr:row>1</xdr:row>
      <xdr:rowOff>11906</xdr:rowOff>
    </xdr:from>
    <xdr:to>
      <xdr:col>20</xdr:col>
      <xdr:colOff>452437</xdr:colOff>
      <xdr:row>9</xdr:row>
      <xdr:rowOff>83344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91E0F82-1535-E30E-99B2-A7D9E3EC465E}"/>
            </a:ext>
          </a:extLst>
        </xdr:cNvPr>
        <xdr:cNvGrpSpPr/>
      </xdr:nvGrpSpPr>
      <xdr:grpSpPr>
        <a:xfrm>
          <a:off x="1428749" y="202406"/>
          <a:ext cx="11858626" cy="1595438"/>
          <a:chOff x="1428749" y="202406"/>
          <a:chExt cx="11858626" cy="1595438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31DA0A5A-9137-492E-93D0-43DF7D159F4B}"/>
              </a:ext>
            </a:extLst>
          </xdr:cNvPr>
          <xdr:cNvSpPr/>
        </xdr:nvSpPr>
        <xdr:spPr>
          <a:xfrm>
            <a:off x="1488281" y="202406"/>
            <a:ext cx="11799094" cy="15954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886A40BE-DB34-42C0-B86C-69AF94E25887}"/>
              </a:ext>
            </a:extLst>
          </xdr:cNvPr>
          <xdr:cNvSpPr/>
        </xdr:nvSpPr>
        <xdr:spPr>
          <a:xfrm>
            <a:off x="1816893" y="497681"/>
            <a:ext cx="945357" cy="1002507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D0E8B859-A342-4E58-B2DB-6C1EFF978E1C}"/>
              </a:ext>
            </a:extLst>
          </xdr:cNvPr>
          <xdr:cNvSpPr txBox="1"/>
        </xdr:nvSpPr>
        <xdr:spPr>
          <a:xfrm>
            <a:off x="2926556" y="500061"/>
            <a:ext cx="70008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Olá</a:t>
            </a:r>
            <a:r>
              <a:rPr lang="pt-BR" sz="2400" b="1" kern="12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Alan</a:t>
            </a:r>
            <a:endParaRPr lang="pt-BR" sz="2400" b="1" kern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738C09D6-DA8C-4F66-8BED-C5DF2098CC90}"/>
              </a:ext>
            </a:extLst>
          </xdr:cNvPr>
          <xdr:cNvSpPr txBox="1"/>
        </xdr:nvSpPr>
        <xdr:spPr>
          <a:xfrm>
            <a:off x="2926556" y="952500"/>
            <a:ext cx="70008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200" b="0" kern="1200" baseline="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200" b="0" kern="120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7" name="Imagem 36" descr="personagem 3D segurando dinheiro 18748894 PNG">
            <a:extLst>
              <a:ext uri="{FF2B5EF4-FFF2-40B4-BE49-F238E27FC236}">
                <a16:creationId xmlns:a16="http://schemas.microsoft.com/office/drawing/2014/main" id="{850372B4-D07B-4EAB-A57F-453422FAEB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28749" y="221627"/>
            <a:ext cx="1464469" cy="12812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171449</xdr:colOff>
      <xdr:row>3</xdr:row>
      <xdr:rowOff>150018</xdr:rowOff>
    </xdr:from>
    <xdr:to>
      <xdr:col>19</xdr:col>
      <xdr:colOff>273844</xdr:colOff>
      <xdr:row>5</xdr:row>
      <xdr:rowOff>190499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6E04C6E-9A17-8AB8-4D0D-50B0D0400998}"/>
            </a:ext>
          </a:extLst>
        </xdr:cNvPr>
        <xdr:cNvGrpSpPr/>
      </xdr:nvGrpSpPr>
      <xdr:grpSpPr>
        <a:xfrm>
          <a:off x="7541418" y="721518"/>
          <a:ext cx="4960145" cy="421481"/>
          <a:chOff x="7541418" y="721518"/>
          <a:chExt cx="4960145" cy="421481"/>
        </a:xfrm>
      </xdr:grpSpPr>
      <xdr:sp macro="" textlink="">
        <xdr:nvSpPr>
          <xdr:cNvPr id="28" name="Retângulo: Cantos Superiores Arredondados 2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70A392B-EC26-4C44-B29F-54CC51C25CC2}"/>
              </a:ext>
            </a:extLst>
          </xdr:cNvPr>
          <xdr:cNvSpPr/>
        </xdr:nvSpPr>
        <xdr:spPr>
          <a:xfrm>
            <a:off x="7541418" y="721518"/>
            <a:ext cx="4960145" cy="421481"/>
          </a:xfrm>
          <a:prstGeom prst="round2SameRect">
            <a:avLst>
              <a:gd name="adj1" fmla="val 50000"/>
              <a:gd name="adj2" fmla="val 50000"/>
            </a:avLst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kern="1200"/>
              <a:t>Pesquisar</a:t>
            </a:r>
            <a:r>
              <a:rPr lang="pt-BR" sz="1400" kern="1200" baseline="0"/>
              <a:t> Dados</a:t>
            </a:r>
            <a:endParaRPr lang="pt-BR" sz="1400" kern="1200"/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F2AA2AC1-DA4B-DE41-3C8D-D0EC38AD3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999119" y="726280"/>
            <a:ext cx="404813" cy="4048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71437</xdr:rowOff>
    </xdr:from>
    <xdr:to>
      <xdr:col>1</xdr:col>
      <xdr:colOff>0</xdr:colOff>
      <xdr:row>4</xdr:row>
      <xdr:rowOff>23812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1C4C94E0-734F-4FF8-6299-C9FC3C6319D2}"/>
            </a:ext>
          </a:extLst>
        </xdr:cNvPr>
        <xdr:cNvSpPr/>
      </xdr:nvSpPr>
      <xdr:spPr>
        <a:xfrm>
          <a:off x="0" y="261937"/>
          <a:ext cx="1297781" cy="523875"/>
        </a:xfrm>
        <a:prstGeom prst="roundRect">
          <a:avLst>
            <a:gd name="adj" fmla="val 0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 kern="1200"/>
            <a:t>Money APP</a:t>
          </a:r>
        </a:p>
      </xdr:txBody>
    </xdr:sp>
    <xdr:clientData/>
  </xdr:twoCellAnchor>
  <xdr:twoCellAnchor editAs="oneCell">
    <xdr:from>
      <xdr:col>0</xdr:col>
      <xdr:colOff>797719</xdr:colOff>
      <xdr:row>1</xdr:row>
      <xdr:rowOff>107156</xdr:rowOff>
    </xdr:from>
    <xdr:to>
      <xdr:col>0</xdr:col>
      <xdr:colOff>1238250</xdr:colOff>
      <xdr:row>3</xdr:row>
      <xdr:rowOff>166687</xdr:rowOff>
    </xdr:to>
    <xdr:pic>
      <xdr:nvPicPr>
        <xdr:cNvPr id="43" name="Gráfico 42" descr="Dinheiro com preenchimento sólido">
          <a:extLst>
            <a:ext uri="{FF2B5EF4-FFF2-40B4-BE49-F238E27FC236}">
              <a16:creationId xmlns:a16="http://schemas.microsoft.com/office/drawing/2014/main" id="{71771320-0D34-5164-9702-5314A178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97719" y="297656"/>
          <a:ext cx="440531" cy="440531"/>
        </a:xfrm>
        <a:prstGeom prst="rect">
          <a:avLst/>
        </a:prstGeom>
      </xdr:spPr>
    </xdr:pic>
    <xdr:clientData/>
  </xdr:twoCellAnchor>
  <xdr:twoCellAnchor>
    <xdr:from>
      <xdr:col>10</xdr:col>
      <xdr:colOff>497680</xdr:colOff>
      <xdr:row>11</xdr:row>
      <xdr:rowOff>164306</xdr:rowOff>
    </xdr:from>
    <xdr:to>
      <xdr:col>19</xdr:col>
      <xdr:colOff>604837</xdr:colOff>
      <xdr:row>32</xdr:row>
      <xdr:rowOff>176213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2B7E4DA5-F3A6-47D0-ADD5-B6F1E282E7E6}"/>
            </a:ext>
          </a:extLst>
        </xdr:cNvPr>
        <xdr:cNvGrpSpPr/>
      </xdr:nvGrpSpPr>
      <xdr:grpSpPr>
        <a:xfrm>
          <a:off x="7260430" y="2259806"/>
          <a:ext cx="5572126" cy="4012407"/>
          <a:chOff x="1581150" y="547688"/>
          <a:chExt cx="8060532" cy="4512469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9BB1284F-8D72-B336-2F0C-AD9D1118BF01}"/>
              </a:ext>
            </a:extLst>
          </xdr:cNvPr>
          <xdr:cNvGrpSpPr/>
        </xdr:nvGrpSpPr>
        <xdr:grpSpPr>
          <a:xfrm>
            <a:off x="1581150" y="547688"/>
            <a:ext cx="8060532" cy="4512469"/>
            <a:chOff x="1702593" y="321468"/>
            <a:chExt cx="8060532" cy="4512469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FADAE43A-EB0D-5A41-2BA1-A55E26C8C763}"/>
                </a:ext>
              </a:extLst>
            </xdr:cNvPr>
            <xdr:cNvGrpSpPr/>
          </xdr:nvGrpSpPr>
          <xdr:grpSpPr>
            <a:xfrm>
              <a:off x="1702593" y="321468"/>
              <a:ext cx="7858126" cy="4512469"/>
              <a:chOff x="2012155" y="416718"/>
              <a:chExt cx="7858126" cy="4512469"/>
            </a:xfrm>
          </xdr:grpSpPr>
          <xdr:sp macro="" textlink="">
            <xdr:nvSpPr>
              <xdr:cNvPr id="50" name="Retângulo: Cantos Arredondados 49">
                <a:extLst>
                  <a:ext uri="{FF2B5EF4-FFF2-40B4-BE49-F238E27FC236}">
                    <a16:creationId xmlns:a16="http://schemas.microsoft.com/office/drawing/2014/main" id="{5A210415-B1FF-0605-01C6-196DE5496A94}"/>
                  </a:ext>
                </a:extLst>
              </xdr:cNvPr>
              <xdr:cNvSpPr/>
            </xdr:nvSpPr>
            <xdr:spPr>
              <a:xfrm>
                <a:off x="2012156" y="464344"/>
                <a:ext cx="7858125" cy="446484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1" name="Retângulo: Cantos Superiores Arredondados 50">
                <a:extLst>
                  <a:ext uri="{FF2B5EF4-FFF2-40B4-BE49-F238E27FC236}">
                    <a16:creationId xmlns:a16="http://schemas.microsoft.com/office/drawing/2014/main" id="{E93F4A2A-B618-9A3B-70D8-071799656875}"/>
                  </a:ext>
                </a:extLst>
              </xdr:cNvPr>
              <xdr:cNvSpPr/>
            </xdr:nvSpPr>
            <xdr:spPr>
              <a:xfrm>
                <a:off x="2012155" y="416718"/>
                <a:ext cx="7858125" cy="9167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2CC1C979-5CF5-E446-9165-BF4A1FE511AF}"/>
                </a:ext>
              </a:extLst>
            </xdr:cNvPr>
            <xdr:cNvSpPr txBox="1"/>
          </xdr:nvSpPr>
          <xdr:spPr>
            <a:xfrm>
              <a:off x="2762250" y="523875"/>
              <a:ext cx="70008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6" name="Gráfico 45" descr="Porco estrutura de tópicos">
            <a:extLst>
              <a:ext uri="{FF2B5EF4-FFF2-40B4-BE49-F238E27FC236}">
                <a16:creationId xmlns:a16="http://schemas.microsoft.com/office/drawing/2014/main" id="{9B86330E-A7EA-D918-9A36-DD4467FF2F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793063" y="650740"/>
            <a:ext cx="862032" cy="67017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259555</xdr:colOff>
      <xdr:row>16</xdr:row>
      <xdr:rowOff>188118</xdr:rowOff>
    </xdr:from>
    <xdr:to>
      <xdr:col>18</xdr:col>
      <xdr:colOff>581024</xdr:colOff>
      <xdr:row>31</xdr:row>
      <xdr:rowOff>73818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2C3DE925-C6A5-42BB-A356-CFA0B8BB7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Japa" refreshedDate="45618.570971990739" createdVersion="8" refreshedVersion="8" minRefreshableVersion="3" recordCount="44" xr:uid="{FCEC6305-EF8C-475C-B0D1-0AEF9E013ACB}">
  <cacheSource type="worksheet">
    <worksheetSource name="TB1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16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35611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B1BE2-132A-491B-BDF4-9CA84C4C9ACF}" name="Tabela entrada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4:H7" firstHeaderRow="1" firstDataRow="1" firstDataCol="1" rowPageCount="1" colPageCount="1"/>
  <pivotFields count="8">
    <pivotField numFmtId="14" showAll="0"/>
    <pivotField showAll="0">
      <items count="7">
        <item h="1" x="0"/>
        <item h="1"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8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B731F-C491-4410-A86F-E8A7C361C79C}" name="Tabela gastos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19" firstHeaderRow="1" firstDataRow="1" firstDataCol="1" rowPageCount="1" colPageCount="1"/>
  <pivotFields count="8">
    <pivotField numFmtId="14" showAll="0"/>
    <pivotField showAll="0">
      <items count="7">
        <item h="1" x="0"/>
        <item h="1"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8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E9A8766-0814-4592-A598-BB7A073DA403}" sourceName="Mês">
  <pivotTables>
    <pivotTable tabId="2" name="Tabela gastos"/>
    <pivotTable tabId="2" name="Tabela entrada"/>
  </pivotTables>
  <data>
    <tabular pivotCacheId="33561139">
      <items count="6">
        <i x="0"/>
        <i x="1"/>
        <i x="2" s="1"/>
        <i x="3" nd="1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004F3A8-C67F-4FF9-929A-FE39172CC5B5}" cache="SegmentaçãodeDados_Mês" caption="Mês" style="my 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3FEE1-CF0C-44A8-907D-3EC42F0427B1}" name="TB1_operations" displayName="TB1_operations" ref="A1:H45" totalsRowShown="0">
  <autoFilter ref="A1:H45" xr:uid="{5183FEE1-CF0C-44A8-907D-3EC42F0427B1}"/>
  <tableColumns count="8">
    <tableColumn id="1" xr3:uid="{9AD836FC-F190-4F16-B5A9-A1B1A7848B5C}" name="Data " dataDxfId="2"/>
    <tableColumn id="9" xr3:uid="{75DA44C9-34B6-4494-B750-81AAC2A45564}" name="Mês" dataDxfId="1">
      <calculatedColumnFormula>MONTH(TB1_operations[[#This Row],[Data ]])</calculatedColumnFormula>
    </tableColumn>
    <tableColumn id="2" xr3:uid="{D02E9341-99DE-403B-884D-054A2177A21A}" name="Tipo"/>
    <tableColumn id="3" xr3:uid="{36BA5C30-4EE0-4CE3-A5E5-FAB8583A2CD9}" name="Categoria"/>
    <tableColumn id="4" xr3:uid="{96A07DBC-2AA4-4EC0-99B2-D9402C76E9A5}" name="Descrição "/>
    <tableColumn id="5" xr3:uid="{4F2E5F22-F480-4B4D-91C6-CDEAA44C387D}" name="Valor" dataDxfId="5"/>
    <tableColumn id="6" xr3:uid="{8F6CB4B1-0CC0-445B-AD5F-62D8856B779D}" name="Operação Bancária"/>
    <tableColumn id="7" xr3:uid="{09C99D31-5CD6-43A8-915C-25863A1D91BD}" name="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1B07C-7A1F-40FB-AD1D-38B4B0ADB71F}" name="Tabela2" displayName="Tabela2" ref="C6:D18" totalsRowShown="0">
  <autoFilter ref="C6:D18" xr:uid="{3141B07C-7A1F-40FB-AD1D-38B4B0ADB71F}"/>
  <tableColumns count="2">
    <tableColumn id="1" xr3:uid="{B90703AD-1F4C-4EDB-A344-5BA24DB75800}" name="Data de lançamento"/>
    <tableColumn id="2" xr3:uid="{88FF2B4D-CCE4-4A26-9CD9-CCA7FA0F02BE}" name="Depósito Reservad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C089-1CD9-45C5-A787-5A8AC2D75404}">
  <sheetPr>
    <tabColor theme="6" tint="-0.249977111117893"/>
  </sheetPr>
  <dimension ref="A1:H45"/>
  <sheetViews>
    <sheetView workbookViewId="0"/>
  </sheetViews>
  <sheetFormatPr defaultRowHeight="15" x14ac:dyDescent="0.25"/>
  <cols>
    <col min="1" max="1" width="17.28515625" style="1" customWidth="1"/>
    <col min="2" max="2" width="17.28515625" style="12" customWidth="1"/>
    <col min="3" max="4" width="17.28515625" customWidth="1"/>
    <col min="5" max="5" width="17.28515625" style="6" customWidth="1"/>
    <col min="6" max="6" width="20.28515625" customWidth="1"/>
    <col min="7" max="7" width="17.28515625" customWidth="1"/>
  </cols>
  <sheetData>
    <row r="1" spans="1:8" x14ac:dyDescent="0.25">
      <c r="A1" s="1" t="s">
        <v>0</v>
      </c>
      <c r="B1" s="12" t="s">
        <v>76</v>
      </c>
      <c r="C1" t="s">
        <v>1</v>
      </c>
      <c r="D1" t="s">
        <v>4</v>
      </c>
      <c r="E1" t="s">
        <v>2</v>
      </c>
      <c r="F1" s="6" t="s">
        <v>3</v>
      </c>
      <c r="G1" t="s">
        <v>5</v>
      </c>
      <c r="H1" t="s">
        <v>6</v>
      </c>
    </row>
    <row r="2" spans="1:8" ht="32.25" customHeight="1" x14ac:dyDescent="0.25">
      <c r="A2" s="3">
        <v>45505</v>
      </c>
      <c r="B2" s="13">
        <f>MONTH(TB1_operations[[#This Row],[Data ]])</f>
        <v>8</v>
      </c>
      <c r="C2" s="4" t="s">
        <v>7</v>
      </c>
      <c r="D2" s="4" t="s">
        <v>8</v>
      </c>
      <c r="E2" s="4" t="s">
        <v>9</v>
      </c>
      <c r="F2" s="7">
        <v>5000</v>
      </c>
      <c r="G2" s="4" t="s">
        <v>10</v>
      </c>
      <c r="H2" s="4" t="s">
        <v>11</v>
      </c>
    </row>
    <row r="3" spans="1:8" ht="32.25" customHeight="1" x14ac:dyDescent="0.25">
      <c r="A3" s="3">
        <v>45505</v>
      </c>
      <c r="B3" s="13">
        <f>MONTH(TB1_operations[[#This Row],[Data ]])</f>
        <v>8</v>
      </c>
      <c r="C3" s="4" t="s">
        <v>12</v>
      </c>
      <c r="D3" s="4" t="s">
        <v>13</v>
      </c>
      <c r="E3" s="4" t="s">
        <v>14</v>
      </c>
      <c r="F3" s="7">
        <v>550</v>
      </c>
      <c r="G3" s="4" t="s">
        <v>15</v>
      </c>
      <c r="H3" s="4" t="s">
        <v>16</v>
      </c>
    </row>
    <row r="4" spans="1:8" ht="32.25" customHeight="1" x14ac:dyDescent="0.25">
      <c r="A4" s="3">
        <v>45507</v>
      </c>
      <c r="B4" s="13">
        <f>MONTH(TB1_operations[[#This Row],[Data ]])</f>
        <v>8</v>
      </c>
      <c r="C4" s="4" t="s">
        <v>12</v>
      </c>
      <c r="D4" s="4" t="s">
        <v>17</v>
      </c>
      <c r="E4" s="4" t="s">
        <v>18</v>
      </c>
      <c r="F4" s="7">
        <v>300</v>
      </c>
      <c r="G4" s="4" t="s">
        <v>19</v>
      </c>
      <c r="H4" s="4" t="s">
        <v>20</v>
      </c>
    </row>
    <row r="5" spans="1:8" ht="32.25" customHeight="1" x14ac:dyDescent="0.25">
      <c r="A5" s="3">
        <v>45509</v>
      </c>
      <c r="B5" s="13">
        <f>MONTH(TB1_operations[[#This Row],[Data ]])</f>
        <v>8</v>
      </c>
      <c r="C5" s="4" t="s">
        <v>12</v>
      </c>
      <c r="D5" s="4" t="s">
        <v>21</v>
      </c>
      <c r="E5" s="4" t="s">
        <v>22</v>
      </c>
      <c r="F5" s="7">
        <v>120</v>
      </c>
      <c r="G5" s="4" t="s">
        <v>19</v>
      </c>
      <c r="H5" s="4" t="s">
        <v>20</v>
      </c>
    </row>
    <row r="6" spans="1:8" ht="32.25" customHeight="1" x14ac:dyDescent="0.25">
      <c r="A6" s="3">
        <v>45511</v>
      </c>
      <c r="B6" s="13">
        <f>MONTH(TB1_operations[[#This Row],[Data ]])</f>
        <v>8</v>
      </c>
      <c r="C6" s="4" t="s">
        <v>12</v>
      </c>
      <c r="D6" s="4" t="s">
        <v>23</v>
      </c>
      <c r="E6" s="4" t="s">
        <v>24</v>
      </c>
      <c r="F6" s="7">
        <v>250</v>
      </c>
      <c r="G6" s="4" t="s">
        <v>10</v>
      </c>
      <c r="H6" s="4" t="s">
        <v>20</v>
      </c>
    </row>
    <row r="7" spans="1:8" ht="32.25" customHeight="1" x14ac:dyDescent="0.25">
      <c r="A7" s="3">
        <v>45514</v>
      </c>
      <c r="B7" s="13">
        <f>MONTH(TB1_operations[[#This Row],[Data ]])</f>
        <v>8</v>
      </c>
      <c r="C7" s="4" t="s">
        <v>12</v>
      </c>
      <c r="D7" s="4" t="s">
        <v>25</v>
      </c>
      <c r="E7" s="4" t="s">
        <v>26</v>
      </c>
      <c r="F7" s="7">
        <v>400</v>
      </c>
      <c r="G7" s="4" t="s">
        <v>15</v>
      </c>
      <c r="H7" s="4" t="s">
        <v>16</v>
      </c>
    </row>
    <row r="8" spans="1:8" ht="32.25" customHeight="1" x14ac:dyDescent="0.25">
      <c r="A8" s="3">
        <v>45516</v>
      </c>
      <c r="B8" s="13">
        <f>MONTH(TB1_operations[[#This Row],[Data ]])</f>
        <v>8</v>
      </c>
      <c r="C8" s="4" t="s">
        <v>12</v>
      </c>
      <c r="D8" s="4" t="s">
        <v>27</v>
      </c>
      <c r="E8" s="4" t="s">
        <v>28</v>
      </c>
      <c r="F8" s="7">
        <v>600</v>
      </c>
      <c r="G8" s="4" t="s">
        <v>19</v>
      </c>
      <c r="H8" s="4" t="s">
        <v>16</v>
      </c>
    </row>
    <row r="9" spans="1:8" ht="32.25" customHeight="1" x14ac:dyDescent="0.25">
      <c r="A9" s="3">
        <v>45519</v>
      </c>
      <c r="B9" s="13">
        <f>MONTH(TB1_operations[[#This Row],[Data ]])</f>
        <v>8</v>
      </c>
      <c r="C9" s="4" t="s">
        <v>7</v>
      </c>
      <c r="D9" s="4" t="s">
        <v>29</v>
      </c>
      <c r="E9" s="4" t="s">
        <v>30</v>
      </c>
      <c r="F9" s="7">
        <v>800</v>
      </c>
      <c r="G9" s="4" t="s">
        <v>10</v>
      </c>
      <c r="H9" s="4" t="s">
        <v>11</v>
      </c>
    </row>
    <row r="10" spans="1:8" ht="32.25" customHeight="1" x14ac:dyDescent="0.25">
      <c r="A10" s="3">
        <v>45519</v>
      </c>
      <c r="B10" s="13">
        <f>MONTH(TB1_operations[[#This Row],[Data ]])</f>
        <v>8</v>
      </c>
      <c r="C10" s="4" t="s">
        <v>12</v>
      </c>
      <c r="D10" s="4" t="s">
        <v>31</v>
      </c>
      <c r="E10" s="4" t="s">
        <v>32</v>
      </c>
      <c r="F10" s="7">
        <v>150</v>
      </c>
      <c r="G10" s="4" t="s">
        <v>10</v>
      </c>
      <c r="H10" s="4" t="s">
        <v>20</v>
      </c>
    </row>
    <row r="11" spans="1:8" ht="32.25" customHeight="1" x14ac:dyDescent="0.25">
      <c r="A11" s="3">
        <v>45522</v>
      </c>
      <c r="B11" s="13">
        <f>MONTH(TB1_operations[[#This Row],[Data ]])</f>
        <v>8</v>
      </c>
      <c r="C11" s="4" t="s">
        <v>12</v>
      </c>
      <c r="D11" s="4" t="s">
        <v>33</v>
      </c>
      <c r="E11" s="4" t="s">
        <v>34</v>
      </c>
      <c r="F11" s="7">
        <v>1200</v>
      </c>
      <c r="G11" s="4" t="s">
        <v>19</v>
      </c>
      <c r="H11" s="4" t="s">
        <v>16</v>
      </c>
    </row>
    <row r="12" spans="1:8" ht="32.25" customHeight="1" x14ac:dyDescent="0.25">
      <c r="A12" s="3">
        <v>45524</v>
      </c>
      <c r="B12" s="13">
        <f>MONTH(TB1_operations[[#This Row],[Data ]])</f>
        <v>8</v>
      </c>
      <c r="C12" s="4" t="s">
        <v>12</v>
      </c>
      <c r="D12" s="4" t="s">
        <v>35</v>
      </c>
      <c r="E12" s="4" t="s">
        <v>36</v>
      </c>
      <c r="F12" s="7">
        <v>450</v>
      </c>
      <c r="G12" s="4" t="s">
        <v>15</v>
      </c>
      <c r="H12" s="4" t="s">
        <v>20</v>
      </c>
    </row>
    <row r="13" spans="1:8" ht="32.25" customHeight="1" x14ac:dyDescent="0.25">
      <c r="A13" s="3">
        <v>45526</v>
      </c>
      <c r="B13" s="13">
        <f>MONTH(TB1_operations[[#This Row],[Data ]])</f>
        <v>8</v>
      </c>
      <c r="C13" s="4" t="s">
        <v>12</v>
      </c>
      <c r="D13" s="4" t="s">
        <v>37</v>
      </c>
      <c r="E13" s="4" t="s">
        <v>38</v>
      </c>
      <c r="F13" s="7">
        <v>180</v>
      </c>
      <c r="G13" s="4" t="s">
        <v>10</v>
      </c>
      <c r="H13" s="4" t="s">
        <v>16</v>
      </c>
    </row>
    <row r="14" spans="1:8" ht="32.25" customHeight="1" x14ac:dyDescent="0.25">
      <c r="A14" s="3">
        <v>45528</v>
      </c>
      <c r="B14" s="13">
        <f>MONTH(TB1_operations[[#This Row],[Data ]])</f>
        <v>8</v>
      </c>
      <c r="C14" s="4" t="s">
        <v>12</v>
      </c>
      <c r="D14" s="4" t="s">
        <v>39</v>
      </c>
      <c r="E14" s="4" t="s">
        <v>40</v>
      </c>
      <c r="F14" s="7">
        <v>80</v>
      </c>
      <c r="G14" s="4" t="s">
        <v>15</v>
      </c>
      <c r="H14" s="4" t="s">
        <v>20</v>
      </c>
    </row>
    <row r="15" spans="1:8" ht="32.25" customHeight="1" x14ac:dyDescent="0.25">
      <c r="A15" s="3">
        <v>45532</v>
      </c>
      <c r="B15" s="13">
        <f>MONTH(TB1_operations[[#This Row],[Data ]])</f>
        <v>8</v>
      </c>
      <c r="C15" s="4" t="s">
        <v>12</v>
      </c>
      <c r="D15" s="4" t="s">
        <v>41</v>
      </c>
      <c r="E15" s="4" t="s">
        <v>42</v>
      </c>
      <c r="F15" s="7">
        <v>200</v>
      </c>
      <c r="G15" s="4" t="s">
        <v>15</v>
      </c>
      <c r="H15" s="4" t="s">
        <v>20</v>
      </c>
    </row>
    <row r="16" spans="1:8" ht="32.25" customHeight="1" x14ac:dyDescent="0.25">
      <c r="A16" s="3">
        <v>45534</v>
      </c>
      <c r="B16" s="13">
        <f>MONTH(TB1_operations[[#This Row],[Data ]])</f>
        <v>8</v>
      </c>
      <c r="C16" s="4" t="s">
        <v>12</v>
      </c>
      <c r="D16" s="4" t="s">
        <v>43</v>
      </c>
      <c r="E16" s="4" t="s">
        <v>44</v>
      </c>
      <c r="F16" s="7">
        <v>750</v>
      </c>
      <c r="G16" s="4" t="s">
        <v>10</v>
      </c>
      <c r="H16" s="4" t="s">
        <v>16</v>
      </c>
    </row>
    <row r="17" spans="1:8" ht="32.25" customHeight="1" x14ac:dyDescent="0.25">
      <c r="A17" s="3">
        <v>45535</v>
      </c>
      <c r="B17" s="13">
        <f>MONTH(TB1_operations[[#This Row],[Data ]])</f>
        <v>8</v>
      </c>
      <c r="C17" s="4" t="s">
        <v>12</v>
      </c>
      <c r="D17" s="4" t="s">
        <v>45</v>
      </c>
      <c r="E17" s="4" t="s">
        <v>46</v>
      </c>
      <c r="F17" s="7">
        <v>350</v>
      </c>
      <c r="G17" s="4" t="s">
        <v>19</v>
      </c>
      <c r="H17" s="4" t="s">
        <v>20</v>
      </c>
    </row>
    <row r="18" spans="1:8" ht="32.25" customHeight="1" x14ac:dyDescent="0.25">
      <c r="A18" s="3">
        <v>45536</v>
      </c>
      <c r="B18" s="13">
        <f>MONTH(TB1_operations[[#This Row],[Data ]])</f>
        <v>9</v>
      </c>
      <c r="C18" s="4" t="s">
        <v>7</v>
      </c>
      <c r="D18" s="4" t="s">
        <v>8</v>
      </c>
      <c r="E18" s="4" t="s">
        <v>9</v>
      </c>
      <c r="F18" s="7">
        <v>5000</v>
      </c>
      <c r="G18" s="4" t="s">
        <v>10</v>
      </c>
      <c r="H18" s="4" t="s">
        <v>11</v>
      </c>
    </row>
    <row r="19" spans="1:8" ht="32.25" customHeight="1" x14ac:dyDescent="0.25">
      <c r="A19" s="3">
        <v>45537</v>
      </c>
      <c r="B19" s="13">
        <f>MONTH(TB1_operations[[#This Row],[Data ]])</f>
        <v>9</v>
      </c>
      <c r="C19" s="4" t="s">
        <v>12</v>
      </c>
      <c r="D19" s="4" t="s">
        <v>13</v>
      </c>
      <c r="E19" s="5" t="s">
        <v>14</v>
      </c>
      <c r="F19" s="7">
        <v>450</v>
      </c>
      <c r="G19" s="4" t="s">
        <v>15</v>
      </c>
      <c r="H19" s="4" t="s">
        <v>16</v>
      </c>
    </row>
    <row r="20" spans="1:8" ht="32.25" customHeight="1" x14ac:dyDescent="0.25">
      <c r="A20" s="3">
        <v>45540</v>
      </c>
      <c r="B20" s="13">
        <f>MONTH(TB1_operations[[#This Row],[Data ]])</f>
        <v>9</v>
      </c>
      <c r="C20" s="4" t="s">
        <v>12</v>
      </c>
      <c r="D20" s="4" t="s">
        <v>17</v>
      </c>
      <c r="E20" s="5" t="s">
        <v>18</v>
      </c>
      <c r="F20" s="7">
        <v>300</v>
      </c>
      <c r="G20" s="4" t="s">
        <v>15</v>
      </c>
      <c r="H20" s="4" t="s">
        <v>20</v>
      </c>
    </row>
    <row r="21" spans="1:8" ht="32.25" customHeight="1" x14ac:dyDescent="0.25">
      <c r="A21" s="3">
        <v>45543</v>
      </c>
      <c r="B21" s="13">
        <f>MONTH(TB1_operations[[#This Row],[Data ]])</f>
        <v>9</v>
      </c>
      <c r="C21" s="4" t="s">
        <v>12</v>
      </c>
      <c r="D21" s="4" t="s">
        <v>21</v>
      </c>
      <c r="E21" s="5" t="s">
        <v>47</v>
      </c>
      <c r="F21" s="7">
        <v>200</v>
      </c>
      <c r="G21" s="4" t="s">
        <v>10</v>
      </c>
      <c r="H21" s="4" t="s">
        <v>20</v>
      </c>
    </row>
    <row r="22" spans="1:8" ht="32.25" customHeight="1" x14ac:dyDescent="0.25">
      <c r="A22" s="3">
        <v>45546</v>
      </c>
      <c r="B22" s="13">
        <f>MONTH(TB1_operations[[#This Row],[Data ]])</f>
        <v>9</v>
      </c>
      <c r="C22" s="4" t="s">
        <v>12</v>
      </c>
      <c r="D22" s="4" t="s">
        <v>23</v>
      </c>
      <c r="E22" s="5" t="s">
        <v>48</v>
      </c>
      <c r="F22" s="7">
        <v>600</v>
      </c>
      <c r="G22" s="4" t="s">
        <v>15</v>
      </c>
      <c r="H22" s="4" t="s">
        <v>16</v>
      </c>
    </row>
    <row r="23" spans="1:8" ht="32.25" customHeight="1" x14ac:dyDescent="0.25">
      <c r="A23" s="3">
        <v>45549</v>
      </c>
      <c r="B23" s="13">
        <f>MONTH(TB1_operations[[#This Row],[Data ]])</f>
        <v>9</v>
      </c>
      <c r="C23" s="4" t="s">
        <v>12</v>
      </c>
      <c r="D23" s="4" t="s">
        <v>25</v>
      </c>
      <c r="E23" s="5" t="s">
        <v>26</v>
      </c>
      <c r="F23" s="7">
        <v>350</v>
      </c>
      <c r="G23" s="4" t="s">
        <v>10</v>
      </c>
      <c r="H23" s="4" t="s">
        <v>20</v>
      </c>
    </row>
    <row r="24" spans="1:8" ht="32.25" customHeight="1" x14ac:dyDescent="0.25">
      <c r="A24" s="3">
        <v>45552</v>
      </c>
      <c r="B24" s="13">
        <f>MONTH(TB1_operations[[#This Row],[Data ]])</f>
        <v>9</v>
      </c>
      <c r="C24" s="4" t="s">
        <v>12</v>
      </c>
      <c r="D24" s="4" t="s">
        <v>27</v>
      </c>
      <c r="E24" s="5" t="s">
        <v>49</v>
      </c>
      <c r="F24" s="7">
        <v>500</v>
      </c>
      <c r="G24" s="4" t="s">
        <v>19</v>
      </c>
      <c r="H24" s="4" t="s">
        <v>16</v>
      </c>
    </row>
    <row r="25" spans="1:8" ht="32.25" customHeight="1" x14ac:dyDescent="0.25">
      <c r="A25" s="3">
        <v>45555</v>
      </c>
      <c r="B25" s="13">
        <f>MONTH(TB1_operations[[#This Row],[Data ]])</f>
        <v>9</v>
      </c>
      <c r="C25" s="4" t="s">
        <v>7</v>
      </c>
      <c r="D25" s="4" t="s">
        <v>50</v>
      </c>
      <c r="E25" s="4" t="s">
        <v>51</v>
      </c>
      <c r="F25" s="7">
        <v>1200</v>
      </c>
      <c r="G25" s="4" t="s">
        <v>10</v>
      </c>
      <c r="H25" s="4" t="s">
        <v>11</v>
      </c>
    </row>
    <row r="26" spans="1:8" ht="32.25" customHeight="1" x14ac:dyDescent="0.25">
      <c r="A26" s="3">
        <v>45555</v>
      </c>
      <c r="B26" s="13">
        <f>MONTH(TB1_operations[[#This Row],[Data ]])</f>
        <v>9</v>
      </c>
      <c r="C26" s="4" t="s">
        <v>12</v>
      </c>
      <c r="D26" s="4" t="s">
        <v>31</v>
      </c>
      <c r="E26" s="5" t="s">
        <v>52</v>
      </c>
      <c r="F26" s="7">
        <v>800</v>
      </c>
      <c r="G26" s="4" t="s">
        <v>10</v>
      </c>
      <c r="H26" s="4" t="s">
        <v>20</v>
      </c>
    </row>
    <row r="27" spans="1:8" ht="32.25" customHeight="1" x14ac:dyDescent="0.25">
      <c r="A27" s="3">
        <v>45558</v>
      </c>
      <c r="B27" s="13">
        <f>MONTH(TB1_operations[[#This Row],[Data ]])</f>
        <v>9</v>
      </c>
      <c r="C27" s="4" t="s">
        <v>12</v>
      </c>
      <c r="D27" s="4" t="s">
        <v>33</v>
      </c>
      <c r="E27" s="5" t="s">
        <v>53</v>
      </c>
      <c r="F27" s="7">
        <v>1500</v>
      </c>
      <c r="G27" s="4" t="s">
        <v>19</v>
      </c>
      <c r="H27" s="4" t="s">
        <v>16</v>
      </c>
    </row>
    <row r="28" spans="1:8" ht="32.25" customHeight="1" x14ac:dyDescent="0.25">
      <c r="A28" s="3">
        <v>45561</v>
      </c>
      <c r="B28" s="13">
        <f>MONTH(TB1_operations[[#This Row],[Data ]])</f>
        <v>9</v>
      </c>
      <c r="C28" s="4" t="s">
        <v>12</v>
      </c>
      <c r="D28" s="4" t="s">
        <v>54</v>
      </c>
      <c r="E28" s="5" t="s">
        <v>55</v>
      </c>
      <c r="F28" s="7">
        <v>250</v>
      </c>
      <c r="G28" s="4" t="s">
        <v>15</v>
      </c>
      <c r="H28" s="4" t="s">
        <v>20</v>
      </c>
    </row>
    <row r="29" spans="1:8" ht="32.25" customHeight="1" x14ac:dyDescent="0.25">
      <c r="A29" s="3">
        <v>45564</v>
      </c>
      <c r="B29" s="13">
        <f>MONTH(TB1_operations[[#This Row],[Data ]])</f>
        <v>9</v>
      </c>
      <c r="C29" s="4" t="s">
        <v>12</v>
      </c>
      <c r="D29" s="4" t="s">
        <v>37</v>
      </c>
      <c r="E29" s="5" t="s">
        <v>56</v>
      </c>
      <c r="F29" s="7">
        <v>400</v>
      </c>
      <c r="G29" s="4" t="s">
        <v>19</v>
      </c>
      <c r="H29" s="4" t="s">
        <v>16</v>
      </c>
    </row>
    <row r="30" spans="1:8" ht="32.25" customHeight="1" x14ac:dyDescent="0.25">
      <c r="A30" s="3">
        <v>45566</v>
      </c>
      <c r="B30" s="13">
        <f>MONTH(TB1_operations[[#This Row],[Data ]])</f>
        <v>10</v>
      </c>
      <c r="C30" s="4" t="s">
        <v>7</v>
      </c>
      <c r="D30" s="4" t="s">
        <v>8</v>
      </c>
      <c r="E30" s="4" t="s">
        <v>9</v>
      </c>
      <c r="F30" s="7">
        <v>5000</v>
      </c>
      <c r="G30" s="4" t="s">
        <v>10</v>
      </c>
      <c r="H30" s="4" t="s">
        <v>11</v>
      </c>
    </row>
    <row r="31" spans="1:8" ht="32.25" customHeight="1" x14ac:dyDescent="0.25">
      <c r="A31" s="3">
        <v>45566</v>
      </c>
      <c r="B31" s="13">
        <f>MONTH(TB1_operations[[#This Row],[Data ]])</f>
        <v>10</v>
      </c>
      <c r="C31" s="4" t="s">
        <v>12</v>
      </c>
      <c r="D31" s="4" t="s">
        <v>13</v>
      </c>
      <c r="E31" s="4" t="s">
        <v>14</v>
      </c>
      <c r="F31" s="7">
        <v>600</v>
      </c>
      <c r="G31" s="4" t="s">
        <v>15</v>
      </c>
      <c r="H31" s="4" t="s">
        <v>16</v>
      </c>
    </row>
    <row r="32" spans="1:8" ht="32.25" customHeight="1" x14ac:dyDescent="0.25">
      <c r="A32" s="3">
        <v>45568</v>
      </c>
      <c r="B32" s="13">
        <f>MONTH(TB1_operations[[#This Row],[Data ]])</f>
        <v>10</v>
      </c>
      <c r="C32" s="4" t="s">
        <v>12</v>
      </c>
      <c r="D32" s="4" t="s">
        <v>17</v>
      </c>
      <c r="E32" s="4" t="s">
        <v>57</v>
      </c>
      <c r="F32" s="7">
        <v>200</v>
      </c>
      <c r="G32" s="4" t="s">
        <v>19</v>
      </c>
      <c r="H32" s="4" t="s">
        <v>20</v>
      </c>
    </row>
    <row r="33" spans="1:8" ht="32.25" customHeight="1" x14ac:dyDescent="0.25">
      <c r="A33" s="3">
        <v>45570</v>
      </c>
      <c r="B33" s="13">
        <f>MONTH(TB1_operations[[#This Row],[Data ]])</f>
        <v>10</v>
      </c>
      <c r="C33" s="4" t="s">
        <v>12</v>
      </c>
      <c r="D33" s="4" t="s">
        <v>21</v>
      </c>
      <c r="E33" s="4" t="s">
        <v>58</v>
      </c>
      <c r="F33" s="7">
        <v>180</v>
      </c>
      <c r="G33" s="4" t="s">
        <v>10</v>
      </c>
      <c r="H33" s="4" t="s">
        <v>20</v>
      </c>
    </row>
    <row r="34" spans="1:8" ht="32.25" customHeight="1" x14ac:dyDescent="0.25">
      <c r="A34" s="3">
        <v>45573</v>
      </c>
      <c r="B34" s="13">
        <f>MONTH(TB1_operations[[#This Row],[Data ]])</f>
        <v>10</v>
      </c>
      <c r="C34" s="4" t="s">
        <v>12</v>
      </c>
      <c r="D34" s="4" t="s">
        <v>23</v>
      </c>
      <c r="E34" s="4" t="s">
        <v>59</v>
      </c>
      <c r="F34" s="7">
        <v>120</v>
      </c>
      <c r="G34" s="4" t="s">
        <v>15</v>
      </c>
      <c r="H34" s="4" t="s">
        <v>16</v>
      </c>
    </row>
    <row r="35" spans="1:8" ht="32.25" customHeight="1" x14ac:dyDescent="0.25">
      <c r="A35" s="3">
        <v>45575</v>
      </c>
      <c r="B35" s="13">
        <f>MONTH(TB1_operations[[#This Row],[Data ]])</f>
        <v>10</v>
      </c>
      <c r="C35" s="4" t="s">
        <v>12</v>
      </c>
      <c r="D35" s="4" t="s">
        <v>25</v>
      </c>
      <c r="E35" s="4" t="s">
        <v>60</v>
      </c>
      <c r="F35" s="7">
        <v>350</v>
      </c>
      <c r="G35" s="4" t="s">
        <v>19</v>
      </c>
      <c r="H35" s="4" t="s">
        <v>16</v>
      </c>
    </row>
    <row r="36" spans="1:8" ht="32.25" customHeight="1" x14ac:dyDescent="0.25">
      <c r="A36" s="3">
        <v>45578</v>
      </c>
      <c r="B36" s="13">
        <f>MONTH(TB1_operations[[#This Row],[Data ]])</f>
        <v>10</v>
      </c>
      <c r="C36" s="4" t="s">
        <v>12</v>
      </c>
      <c r="D36" s="4" t="s">
        <v>27</v>
      </c>
      <c r="E36" s="4" t="s">
        <v>61</v>
      </c>
      <c r="F36" s="7">
        <v>400</v>
      </c>
      <c r="G36" s="4" t="s">
        <v>10</v>
      </c>
      <c r="H36" s="4" t="s">
        <v>20</v>
      </c>
    </row>
    <row r="37" spans="1:8" ht="32.25" customHeight="1" x14ac:dyDescent="0.25">
      <c r="A37" s="3">
        <v>45580</v>
      </c>
      <c r="B37" s="13">
        <f>MONTH(TB1_operations[[#This Row],[Data ]])</f>
        <v>10</v>
      </c>
      <c r="C37" s="4" t="s">
        <v>12</v>
      </c>
      <c r="D37" s="4" t="s">
        <v>31</v>
      </c>
      <c r="E37" s="4" t="s">
        <v>62</v>
      </c>
      <c r="F37" s="7">
        <v>450</v>
      </c>
      <c r="G37" s="4" t="s">
        <v>15</v>
      </c>
      <c r="H37" s="4" t="s">
        <v>20</v>
      </c>
    </row>
    <row r="38" spans="1:8" ht="32.25" customHeight="1" x14ac:dyDescent="0.25">
      <c r="A38" s="3">
        <v>45583</v>
      </c>
      <c r="B38" s="13">
        <f>MONTH(TB1_operations[[#This Row],[Data ]])</f>
        <v>10</v>
      </c>
      <c r="C38" s="4" t="s">
        <v>7</v>
      </c>
      <c r="D38" s="4" t="s">
        <v>63</v>
      </c>
      <c r="E38" s="4" t="s">
        <v>64</v>
      </c>
      <c r="F38" s="7">
        <v>1500</v>
      </c>
      <c r="G38" s="4" t="s">
        <v>10</v>
      </c>
      <c r="H38" s="4" t="s">
        <v>11</v>
      </c>
    </row>
    <row r="39" spans="1:8" ht="32.25" customHeight="1" x14ac:dyDescent="0.25">
      <c r="A39" s="3">
        <v>45583</v>
      </c>
      <c r="B39" s="13">
        <f>MONTH(TB1_operations[[#This Row],[Data ]])</f>
        <v>10</v>
      </c>
      <c r="C39" s="4" t="s">
        <v>12</v>
      </c>
      <c r="D39" s="4" t="s">
        <v>33</v>
      </c>
      <c r="E39" s="4" t="s">
        <v>65</v>
      </c>
      <c r="F39" s="7">
        <v>300</v>
      </c>
      <c r="G39" s="4" t="s">
        <v>19</v>
      </c>
      <c r="H39" s="4" t="s">
        <v>16</v>
      </c>
    </row>
    <row r="40" spans="1:8" ht="32.25" customHeight="1" x14ac:dyDescent="0.25">
      <c r="A40" s="3">
        <v>45585</v>
      </c>
      <c r="B40" s="13">
        <f>MONTH(TB1_operations[[#This Row],[Data ]])</f>
        <v>10</v>
      </c>
      <c r="C40" s="4" t="s">
        <v>12</v>
      </c>
      <c r="D40" s="4" t="s">
        <v>35</v>
      </c>
      <c r="E40" s="4" t="s">
        <v>66</v>
      </c>
      <c r="F40" s="7">
        <v>800</v>
      </c>
      <c r="G40" s="4" t="s">
        <v>10</v>
      </c>
      <c r="H40" s="4" t="s">
        <v>20</v>
      </c>
    </row>
    <row r="41" spans="1:8" ht="32.25" customHeight="1" x14ac:dyDescent="0.25">
      <c r="A41" s="3">
        <v>45587</v>
      </c>
      <c r="B41" s="13">
        <f>MONTH(TB1_operations[[#This Row],[Data ]])</f>
        <v>10</v>
      </c>
      <c r="C41" s="4" t="s">
        <v>12</v>
      </c>
      <c r="D41" s="4" t="s">
        <v>37</v>
      </c>
      <c r="E41" s="4" t="s">
        <v>67</v>
      </c>
      <c r="F41" s="7">
        <v>250</v>
      </c>
      <c r="G41" s="4" t="s">
        <v>19</v>
      </c>
      <c r="H41" s="4" t="s">
        <v>16</v>
      </c>
    </row>
    <row r="42" spans="1:8" ht="32.25" customHeight="1" x14ac:dyDescent="0.25">
      <c r="A42" s="3">
        <v>45589</v>
      </c>
      <c r="B42" s="13">
        <f>MONTH(TB1_operations[[#This Row],[Data ]])</f>
        <v>10</v>
      </c>
      <c r="C42" s="4" t="s">
        <v>12</v>
      </c>
      <c r="D42" s="4" t="s">
        <v>41</v>
      </c>
      <c r="E42" s="4" t="s">
        <v>68</v>
      </c>
      <c r="F42" s="7">
        <v>150</v>
      </c>
      <c r="G42" s="4" t="s">
        <v>15</v>
      </c>
      <c r="H42" s="4" t="s">
        <v>20</v>
      </c>
    </row>
    <row r="43" spans="1:8" ht="32.25" customHeight="1" x14ac:dyDescent="0.25">
      <c r="A43" s="3">
        <v>45591</v>
      </c>
      <c r="B43" s="13">
        <f>MONTH(TB1_operations[[#This Row],[Data ]])</f>
        <v>10</v>
      </c>
      <c r="C43" s="4" t="s">
        <v>12</v>
      </c>
      <c r="D43" s="4" t="s">
        <v>39</v>
      </c>
      <c r="E43" s="4" t="s">
        <v>69</v>
      </c>
      <c r="F43" s="7">
        <v>250</v>
      </c>
      <c r="G43" s="4" t="s">
        <v>10</v>
      </c>
      <c r="H43" s="4" t="s">
        <v>16</v>
      </c>
    </row>
    <row r="44" spans="1:8" ht="32.25" customHeight="1" x14ac:dyDescent="0.25">
      <c r="A44" s="3">
        <v>45595</v>
      </c>
      <c r="B44" s="13">
        <f>MONTH(TB1_operations[[#This Row],[Data ]])</f>
        <v>10</v>
      </c>
      <c r="C44" s="4" t="s">
        <v>12</v>
      </c>
      <c r="D44" s="4" t="s">
        <v>45</v>
      </c>
      <c r="E44" s="4" t="s">
        <v>70</v>
      </c>
      <c r="F44" s="7">
        <v>220</v>
      </c>
      <c r="G44" s="4" t="s">
        <v>10</v>
      </c>
      <c r="H44" s="4" t="s">
        <v>16</v>
      </c>
    </row>
    <row r="45" spans="1:8" ht="32.25" customHeight="1" x14ac:dyDescent="0.25">
      <c r="A45" s="3">
        <v>45596</v>
      </c>
      <c r="B45" s="13">
        <f>MONTH(TB1_operations[[#This Row],[Data ]])</f>
        <v>10</v>
      </c>
      <c r="C45" s="4" t="s">
        <v>12</v>
      </c>
      <c r="D45" s="4" t="s">
        <v>43</v>
      </c>
      <c r="E45" s="4" t="s">
        <v>71</v>
      </c>
      <c r="F45" s="7">
        <v>500</v>
      </c>
      <c r="G45" s="4" t="s">
        <v>19</v>
      </c>
      <c r="H45" s="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5A7-897A-4733-B21F-1C3A8C407C78}">
  <sheetPr>
    <tabColor theme="6" tint="-0.249977111117893"/>
  </sheetPr>
  <dimension ref="C1:H19"/>
  <sheetViews>
    <sheetView workbookViewId="0"/>
  </sheetViews>
  <sheetFormatPr defaultRowHeight="15" x14ac:dyDescent="0.25"/>
  <cols>
    <col min="3" max="3" width="21.140625" bestFit="1" customWidth="1"/>
    <col min="4" max="5" width="13.85546875" bestFit="1" customWidth="1"/>
    <col min="7" max="7" width="18.42578125" bestFit="1" customWidth="1"/>
    <col min="8" max="8" width="13.85546875" bestFit="1" customWidth="1"/>
  </cols>
  <sheetData>
    <row r="1" spans="3:8" x14ac:dyDescent="0.25">
      <c r="C1" t="s">
        <v>75</v>
      </c>
    </row>
    <row r="2" spans="3:8" x14ac:dyDescent="0.25">
      <c r="C2" s="8" t="s">
        <v>1</v>
      </c>
      <c r="D2" s="2" t="s">
        <v>12</v>
      </c>
      <c r="G2" s="8" t="s">
        <v>1</v>
      </c>
      <c r="H2" s="2" t="s">
        <v>7</v>
      </c>
    </row>
    <row r="4" spans="3:8" x14ac:dyDescent="0.25">
      <c r="C4" s="8" t="s">
        <v>72</v>
      </c>
      <c r="D4" t="s">
        <v>74</v>
      </c>
      <c r="G4" s="8" t="s">
        <v>72</v>
      </c>
      <c r="H4" t="s">
        <v>74</v>
      </c>
    </row>
    <row r="5" spans="3:8" x14ac:dyDescent="0.25">
      <c r="C5" s="9" t="s">
        <v>13</v>
      </c>
      <c r="D5" s="6">
        <v>600</v>
      </c>
      <c r="G5" s="9" t="s">
        <v>8</v>
      </c>
      <c r="H5" s="6">
        <v>5000</v>
      </c>
    </row>
    <row r="6" spans="3:8" x14ac:dyDescent="0.25">
      <c r="C6" s="9" t="s">
        <v>39</v>
      </c>
      <c r="D6" s="6">
        <v>250</v>
      </c>
      <c r="G6" s="9" t="s">
        <v>63</v>
      </c>
      <c r="H6" s="6">
        <v>1500</v>
      </c>
    </row>
    <row r="7" spans="3:8" x14ac:dyDescent="0.25">
      <c r="C7" s="9" t="s">
        <v>25</v>
      </c>
      <c r="D7" s="6">
        <v>350</v>
      </c>
      <c r="G7" s="9" t="s">
        <v>73</v>
      </c>
      <c r="H7" s="6">
        <v>6500</v>
      </c>
    </row>
    <row r="8" spans="3:8" x14ac:dyDescent="0.25">
      <c r="C8" s="9" t="s">
        <v>33</v>
      </c>
      <c r="D8" s="6">
        <v>300</v>
      </c>
    </row>
    <row r="9" spans="3:8" x14ac:dyDescent="0.25">
      <c r="C9" s="9" t="s">
        <v>45</v>
      </c>
      <c r="D9" s="6">
        <v>220</v>
      </c>
    </row>
    <row r="10" spans="3:8" x14ac:dyDescent="0.25">
      <c r="C10" s="9" t="s">
        <v>21</v>
      </c>
      <c r="D10" s="6">
        <v>180</v>
      </c>
    </row>
    <row r="11" spans="3:8" x14ac:dyDescent="0.25">
      <c r="C11" s="9" t="s">
        <v>41</v>
      </c>
      <c r="D11" s="6">
        <v>150</v>
      </c>
    </row>
    <row r="12" spans="3:8" x14ac:dyDescent="0.25">
      <c r="C12" s="9" t="s">
        <v>37</v>
      </c>
      <c r="D12" s="6">
        <v>250</v>
      </c>
    </row>
    <row r="13" spans="3:8" x14ac:dyDescent="0.25">
      <c r="C13" s="9" t="s">
        <v>23</v>
      </c>
      <c r="D13" s="6">
        <v>120</v>
      </c>
    </row>
    <row r="14" spans="3:8" x14ac:dyDescent="0.25">
      <c r="C14" s="9" t="s">
        <v>31</v>
      </c>
      <c r="D14" s="6">
        <v>450</v>
      </c>
    </row>
    <row r="15" spans="3:8" x14ac:dyDescent="0.25">
      <c r="C15" s="9" t="s">
        <v>17</v>
      </c>
      <c r="D15" s="6">
        <v>200</v>
      </c>
    </row>
    <row r="16" spans="3:8" x14ac:dyDescent="0.25">
      <c r="C16" s="9" t="s">
        <v>35</v>
      </c>
      <c r="D16" s="6">
        <v>800</v>
      </c>
    </row>
    <row r="17" spans="3:4" x14ac:dyDescent="0.25">
      <c r="C17" s="9" t="s">
        <v>27</v>
      </c>
      <c r="D17" s="6">
        <v>400</v>
      </c>
    </row>
    <row r="18" spans="3:4" x14ac:dyDescent="0.25">
      <c r="C18" s="9" t="s">
        <v>43</v>
      </c>
      <c r="D18" s="6">
        <v>500</v>
      </c>
    </row>
    <row r="19" spans="3:4" x14ac:dyDescent="0.25">
      <c r="C19" s="9" t="s">
        <v>73</v>
      </c>
      <c r="D19" s="6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94D6-163D-42E9-90A9-9AE60401C606}">
  <dimension ref="C1:D18"/>
  <sheetViews>
    <sheetView workbookViewId="0"/>
  </sheetViews>
  <sheetFormatPr defaultRowHeight="15" x14ac:dyDescent="0.25"/>
  <cols>
    <col min="3" max="3" width="21" customWidth="1"/>
    <col min="4" max="4" width="21.42578125" customWidth="1"/>
  </cols>
  <sheetData>
    <row r="1" spans="3:4" s="10" customFormat="1" ht="59.25" customHeight="1" x14ac:dyDescent="0.25"/>
    <row r="3" spans="3:4" x14ac:dyDescent="0.25">
      <c r="C3" s="14" t="s">
        <v>79</v>
      </c>
      <c r="D3" s="6">
        <f>SUM(D7:D18)</f>
        <v>2905</v>
      </c>
    </row>
    <row r="4" spans="3:4" x14ac:dyDescent="0.25">
      <c r="C4" s="14" t="s">
        <v>80</v>
      </c>
      <c r="D4" s="6">
        <v>20000</v>
      </c>
    </row>
    <row r="6" spans="3:4" x14ac:dyDescent="0.25">
      <c r="C6" t="s">
        <v>77</v>
      </c>
      <c r="D6" t="s">
        <v>78</v>
      </c>
    </row>
    <row r="7" spans="3:4" x14ac:dyDescent="0.25">
      <c r="C7" s="1">
        <v>45603</v>
      </c>
      <c r="D7" s="6">
        <v>50</v>
      </c>
    </row>
    <row r="8" spans="3:4" x14ac:dyDescent="0.25">
      <c r="C8" s="1">
        <v>45604</v>
      </c>
      <c r="D8" s="6">
        <v>317</v>
      </c>
    </row>
    <row r="9" spans="3:4" x14ac:dyDescent="0.25">
      <c r="C9" s="1">
        <v>45605</v>
      </c>
      <c r="D9" s="6">
        <v>285</v>
      </c>
    </row>
    <row r="10" spans="3:4" x14ac:dyDescent="0.25">
      <c r="C10" s="1">
        <v>45606</v>
      </c>
      <c r="D10" s="6">
        <v>52</v>
      </c>
    </row>
    <row r="11" spans="3:4" x14ac:dyDescent="0.25">
      <c r="C11" s="1">
        <v>45607</v>
      </c>
      <c r="D11" s="6">
        <v>316</v>
      </c>
    </row>
    <row r="12" spans="3:4" x14ac:dyDescent="0.25">
      <c r="C12" s="1">
        <v>45608</v>
      </c>
      <c r="D12" s="6">
        <v>175</v>
      </c>
    </row>
    <row r="13" spans="3:4" x14ac:dyDescent="0.25">
      <c r="C13" s="1">
        <v>45609</v>
      </c>
      <c r="D13" s="6">
        <v>460</v>
      </c>
    </row>
    <row r="14" spans="3:4" x14ac:dyDescent="0.25">
      <c r="C14" s="1">
        <v>45610</v>
      </c>
      <c r="D14" s="6">
        <v>134</v>
      </c>
    </row>
    <row r="15" spans="3:4" x14ac:dyDescent="0.25">
      <c r="C15" s="1">
        <v>45611</v>
      </c>
      <c r="D15" s="6">
        <v>360</v>
      </c>
    </row>
    <row r="16" spans="3:4" x14ac:dyDescent="0.25">
      <c r="C16" s="1">
        <v>45612</v>
      </c>
      <c r="D16" s="6">
        <v>80</v>
      </c>
    </row>
    <row r="17" spans="3:4" x14ac:dyDescent="0.25">
      <c r="C17" s="1">
        <v>45613</v>
      </c>
      <c r="D17" s="6">
        <v>367</v>
      </c>
    </row>
    <row r="18" spans="3:4" x14ac:dyDescent="0.25">
      <c r="C18" s="1">
        <v>45614</v>
      </c>
      <c r="D18" s="6">
        <v>309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ED86-DE27-49C7-9BDF-F4D3C0F2A1A5}">
  <sheetPr>
    <tabColor theme="6" tint="-0.249977111117893"/>
  </sheetPr>
  <dimension ref="A7:U36"/>
  <sheetViews>
    <sheetView showGridLines="0" showRowColHeaders="0" tabSelected="1" topLeftCell="A2" zoomScale="80" zoomScaleNormal="80" workbookViewId="0">
      <selection activeCell="A48" sqref="A48"/>
    </sheetView>
  </sheetViews>
  <sheetFormatPr defaultColWidth="0" defaultRowHeight="15" x14ac:dyDescent="0.25"/>
  <cols>
    <col min="1" max="1" width="19.42578125" style="10" customWidth="1"/>
    <col min="2" max="21" width="9.140625" style="11" customWidth="1"/>
    <col min="22" max="16384" width="9.140625" hidden="1"/>
  </cols>
  <sheetData>
    <row r="7" spans="10:10" x14ac:dyDescent="0.25">
      <c r="J7"/>
    </row>
    <row r="36" spans="17:17" x14ac:dyDescent="0.25">
      <c r="Q36" s="11" t="s">
        <v>81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Tamotsu Sumiya</dc:creator>
  <cp:lastModifiedBy>Alan Tamotsu Sumiya</cp:lastModifiedBy>
  <dcterms:created xsi:type="dcterms:W3CDTF">2024-11-22T12:31:33Z</dcterms:created>
  <dcterms:modified xsi:type="dcterms:W3CDTF">2024-11-22T17:57:47Z</dcterms:modified>
</cp:coreProperties>
</file>