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alanto/Downloads/EMIA-03/Phase 1/Phase I_LLM_agent/data/"/>
    </mc:Choice>
  </mc:AlternateContent>
  <xr:revisionPtr revIDLastSave="0" documentId="13_ncr:1_{0D7C940E-D5A7-8E4D-945D-63798494E386}" xr6:coauthVersionLast="47" xr6:coauthVersionMax="47" xr10:uidLastSave="{00000000-0000-0000-0000-000000000000}"/>
  <bookViews>
    <workbookView xWindow="15120" yWindow="760" windowWidth="15120" windowHeight="18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3" i="1" l="1"/>
  <c r="N132" i="1"/>
  <c r="N131" i="1"/>
  <c r="N130" i="1"/>
  <c r="N120" i="1"/>
  <c r="N119" i="1"/>
  <c r="N118" i="1"/>
  <c r="N113" i="1"/>
  <c r="N112" i="1"/>
  <c r="N111" i="1"/>
  <c r="N110" i="1"/>
  <c r="N97" i="1"/>
  <c r="N96" i="1"/>
  <c r="N95" i="1"/>
  <c r="N94" i="1"/>
  <c r="N9" i="1"/>
  <c r="N8" i="1"/>
  <c r="N7" i="1"/>
  <c r="N6" i="1"/>
  <c r="I5" i="1"/>
</calcChain>
</file>

<file path=xl/sharedStrings.xml><?xml version="1.0" encoding="utf-8"?>
<sst xmlns="http://schemas.openxmlformats.org/spreadsheetml/2006/main" count="167" uniqueCount="55">
  <si>
    <t>date</t>
  </si>
  <si>
    <t>0005.HK</t>
    <phoneticPr fontId="1" type="noConversion"/>
  </si>
  <si>
    <t>EPS Diluted</t>
    <phoneticPr fontId="1" type="noConversion"/>
  </si>
  <si>
    <t>Operating Income</t>
    <phoneticPr fontId="1" type="noConversion"/>
  </si>
  <si>
    <t>Operating Income - year over year growth</t>
    <phoneticPr fontId="1" type="noConversion"/>
  </si>
  <si>
    <t>Net Profit</t>
    <phoneticPr fontId="1" type="noConversion"/>
  </si>
  <si>
    <t>0388.HK</t>
    <phoneticPr fontId="1" type="noConversion"/>
  </si>
  <si>
    <t>0939.HK</t>
    <phoneticPr fontId="1" type="noConversion"/>
  </si>
  <si>
    <t>1398.HK</t>
    <phoneticPr fontId="1" type="noConversion"/>
  </si>
  <si>
    <t>2318.HK</t>
    <phoneticPr fontId="1" type="noConversion"/>
  </si>
  <si>
    <t>2628.HK</t>
    <phoneticPr fontId="1" type="noConversion"/>
  </si>
  <si>
    <t>3968.HK</t>
    <phoneticPr fontId="1" type="noConversion"/>
  </si>
  <si>
    <t>3988.HK</t>
    <phoneticPr fontId="1" type="noConversion"/>
  </si>
  <si>
    <t>0175.HK</t>
    <phoneticPr fontId="1" type="noConversion"/>
  </si>
  <si>
    <t>0288.HK</t>
    <phoneticPr fontId="1" type="noConversion"/>
  </si>
  <si>
    <t>0386.HK</t>
    <phoneticPr fontId="1" type="noConversion"/>
  </si>
  <si>
    <t>0700.HK</t>
    <phoneticPr fontId="1" type="noConversion"/>
  </si>
  <si>
    <t>0762.HK</t>
    <phoneticPr fontId="1" type="noConversion"/>
  </si>
  <si>
    <t>0857.HK</t>
    <phoneticPr fontId="1" type="noConversion"/>
  </si>
  <si>
    <t>0883.HK</t>
    <phoneticPr fontId="1" type="noConversion"/>
  </si>
  <si>
    <t>0941.HK</t>
    <phoneticPr fontId="1" type="noConversion"/>
  </si>
  <si>
    <t>0981.HK</t>
    <phoneticPr fontId="1" type="noConversion"/>
  </si>
  <si>
    <t>0992.HK</t>
    <phoneticPr fontId="1" type="noConversion"/>
  </si>
  <si>
    <t>1088.HK</t>
    <phoneticPr fontId="1" type="noConversion"/>
  </si>
  <si>
    <t>1093.HK</t>
    <phoneticPr fontId="1" type="noConversion"/>
  </si>
  <si>
    <t>1099.HK</t>
    <phoneticPr fontId="1" type="noConversion"/>
  </si>
  <si>
    <t>1211.HK</t>
    <phoneticPr fontId="1" type="noConversion"/>
  </si>
  <si>
    <t>1810.HK</t>
    <phoneticPr fontId="1" type="noConversion"/>
  </si>
  <si>
    <t>1876.HK</t>
    <phoneticPr fontId="1" type="noConversion"/>
  </si>
  <si>
    <t>1928.HK</t>
    <phoneticPr fontId="1" type="noConversion"/>
  </si>
  <si>
    <t>2015.HK</t>
    <phoneticPr fontId="1" type="noConversion"/>
  </si>
  <si>
    <t>2359.HK</t>
    <phoneticPr fontId="1" type="noConversion"/>
  </si>
  <si>
    <t>2899.HK</t>
    <phoneticPr fontId="1" type="noConversion"/>
  </si>
  <si>
    <t>3690.HK</t>
    <phoneticPr fontId="1" type="noConversion"/>
  </si>
  <si>
    <t>6690.HK</t>
    <phoneticPr fontId="1" type="noConversion"/>
  </si>
  <si>
    <t>9618.HK</t>
    <phoneticPr fontId="1" type="noConversion"/>
  </si>
  <si>
    <t>9888.HK</t>
    <phoneticPr fontId="1" type="noConversion"/>
  </si>
  <si>
    <t>9961.HK</t>
    <phoneticPr fontId="1" type="noConversion"/>
  </si>
  <si>
    <t>9988.HK</t>
    <phoneticPr fontId="1" type="noConversion"/>
  </si>
  <si>
    <t>9999.HK</t>
    <phoneticPr fontId="1" type="noConversion"/>
  </si>
  <si>
    <t>EPS Diluted from Cont Ops, GAAP</t>
    <phoneticPr fontId="1" type="noConversion"/>
  </si>
  <si>
    <t>EPS Diluted from Cont Ops, Adj</t>
    <phoneticPr fontId="1" type="noConversion"/>
  </si>
  <si>
    <t>EPS Basic, from Cont Ops, GAAP</t>
    <phoneticPr fontId="1" type="noConversion"/>
  </si>
  <si>
    <t>EPS Basic, GAAP</t>
    <phoneticPr fontId="1" type="noConversion"/>
  </si>
  <si>
    <t>EPS Basic, from Cont Ops, Adjusted</t>
    <phoneticPr fontId="1" type="noConversion"/>
  </si>
  <si>
    <t>I/S BBG GAAP (Quarters, HKD)</t>
    <phoneticPr fontId="1" type="noConversion"/>
  </si>
  <si>
    <t>Operating margin</t>
    <phoneticPr fontId="1" type="noConversion"/>
  </si>
  <si>
    <t>Ratios Growth Profitability</t>
    <phoneticPr fontId="1" type="noConversion"/>
  </si>
  <si>
    <t>Operating cash flow</t>
    <phoneticPr fontId="1" type="noConversion"/>
  </si>
  <si>
    <t>Stock Abbreviation</t>
    <phoneticPr fontId="1" type="noConversion"/>
  </si>
  <si>
    <t>Return on common equity</t>
    <phoneticPr fontId="1" type="noConversion"/>
  </si>
  <si>
    <t>Revenue, year-to-year growth</t>
    <phoneticPr fontId="1" type="noConversion"/>
  </si>
  <si>
    <t>Total assets - year over year growth</t>
    <phoneticPr fontId="1" type="noConversion"/>
  </si>
  <si>
    <t>(EST)</t>
    <phoneticPr fontId="1" type="noConversion"/>
  </si>
  <si>
    <t xml:space="preserve"> (NOT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</si>
</sst>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se.com.cn/assortment/stock/list/stockdetails/company/index.shtml?COMPANY_CODE=601088&amp;PRODUCTID=601088" TargetMode="External"/><Relationship Id="rId18" Type="http://schemas.openxmlformats.org/officeDocument/2006/relationships/hyperlink" Target="https://www.sse.com.cn/assortment/stock/list/stockdetails/company/index.shtml?COMPANY_CODE=600000&amp;PRODUCTID=600000" TargetMode="External"/><Relationship Id="rId26" Type="http://schemas.openxmlformats.org/officeDocument/2006/relationships/hyperlink" Target="https://www.sse.com.cn/assortment/stock/list/stockdetails/company/index.shtml?COMPANY_CODE=600547&amp;PRODUCTID=600547" TargetMode="External"/><Relationship Id="rId39" Type="http://schemas.openxmlformats.org/officeDocument/2006/relationships/hyperlink" Target="https://www.sse.com.cn/assortment/stock/list/stockdetails/company/index.shtml?COMPANY_CODE=603259&amp;PRODUCTID=603259" TargetMode="External"/><Relationship Id="rId21" Type="http://schemas.openxmlformats.org/officeDocument/2006/relationships/hyperlink" Target="https://www.sse.com.cn/assortment/stock/list/stockdetails/company/index.shtml?COMPANY_CODE=600036&amp;PRODUCTID=600036" TargetMode="External"/><Relationship Id="rId34" Type="http://schemas.openxmlformats.org/officeDocument/2006/relationships/hyperlink" Target="https://www.sse.com.cn/assortment/stock/list/stockdetails/company/index.shtml?COMPANY_CODE=600887&amp;PRODUCTID=600887" TargetMode="External"/><Relationship Id="rId42" Type="http://schemas.openxmlformats.org/officeDocument/2006/relationships/hyperlink" Target="https://www.sse.com.cn/assortment/stock/list/stockdetails/company/index.shtml?COMPANY_CODE=600031&amp;PRODUCTID=600031" TargetMode="External"/><Relationship Id="rId47" Type="http://schemas.openxmlformats.org/officeDocument/2006/relationships/hyperlink" Target="https://www.sse.com.cn/assortment/stock/list/stockdetails/company/index.shtml?COMPANY_CODE=600837&amp;PRODUCTID=600837" TargetMode="External"/><Relationship Id="rId50" Type="http://schemas.openxmlformats.org/officeDocument/2006/relationships/hyperlink" Target="https://www.sse.com.cn/assortment/stock/list/stockdetails/company/index.shtml?COMPANY_CODE=600918&amp;PRODUCTID=600918" TargetMode="External"/><Relationship Id="rId55" Type="http://schemas.openxmlformats.org/officeDocument/2006/relationships/hyperlink" Target="https://www.sse.com.cn/assortment/stock/list/stockdetails/company/index.shtml?COMPANY_CODE=601088&amp;PRODUCTID=601088" TargetMode="External"/><Relationship Id="rId63" Type="http://schemas.openxmlformats.org/officeDocument/2006/relationships/hyperlink" Target="https://www.sse.com.cn/assortment/stock/list/stockdetails/company/index.shtml?COMPANY_CODE=603288&amp;PRODUCTID=603288" TargetMode="External"/><Relationship Id="rId7" Type="http://schemas.openxmlformats.org/officeDocument/2006/relationships/hyperlink" Target="https://www.sse.com.cn/assortment/stock/list/stockdetails/company/index.shtml?COMPANY_CODE=601138&amp;PRODUCTID=601138" TargetMode="External"/><Relationship Id="rId2" Type="http://schemas.openxmlformats.org/officeDocument/2006/relationships/hyperlink" Target="https://www.sse.com.cn/assortment/stock/list/stockdetails/company/index.shtml?COMPANY_CODE=600036&amp;PRODUCTID=600036" TargetMode="External"/><Relationship Id="rId16" Type="http://schemas.openxmlformats.org/officeDocument/2006/relationships/hyperlink" Target="https://www.sse.com.cn/assortment/stock/list/stockdetails/company/index.shtml?COMPANY_CODE=603288&amp;PRODUCTID=603288" TargetMode="External"/><Relationship Id="rId29" Type="http://schemas.openxmlformats.org/officeDocument/2006/relationships/hyperlink" Target="https://www.sse.com.cn/assortment/stock/list/stockdetails/company/index.shtml?COMPANY_CODE=600588&amp;PRODUCTID=600588" TargetMode="External"/><Relationship Id="rId11" Type="http://schemas.openxmlformats.org/officeDocument/2006/relationships/hyperlink" Target="https://www.sse.com.cn/assortment/stock/list/stockdetails/company/index.shtml?COMPANY_CODE=600837&amp;PRODUCTID=600837" TargetMode="External"/><Relationship Id="rId24" Type="http://schemas.openxmlformats.org/officeDocument/2006/relationships/hyperlink" Target="https://www.sse.com.cn/assortment/stock/list/stockdetails/company/index.shtml?COMPANY_CODE=600104&amp;PRODUCTID=600104" TargetMode="External"/><Relationship Id="rId32" Type="http://schemas.openxmlformats.org/officeDocument/2006/relationships/hyperlink" Target="https://www.sse.com.cn/assortment/stock/list/stockdetails/company/index.shtml?COMPANY_CODE=600887&amp;PRODUCTID=600887" TargetMode="External"/><Relationship Id="rId37" Type="http://schemas.openxmlformats.org/officeDocument/2006/relationships/hyperlink" Target="https://www.sse.com.cn/assortment/stock/list/stockdetails/company/index.shtml?COMPANY_CODE=601138&amp;PRODUCTID=601138" TargetMode="External"/><Relationship Id="rId40" Type="http://schemas.openxmlformats.org/officeDocument/2006/relationships/hyperlink" Target="https://www.sse.com.cn/assortment/stock/list/stockdetails/company/index.shtml?COMPANY_CODE=603259&amp;PRODUCTID=603259" TargetMode="External"/><Relationship Id="rId45" Type="http://schemas.openxmlformats.org/officeDocument/2006/relationships/hyperlink" Target="https://www.sse.com.cn/assortment/stock/list/stockdetails/company/index.shtml?COMPANY_CODE=600585&amp;PRODUCTID=600585" TargetMode="External"/><Relationship Id="rId53" Type="http://schemas.openxmlformats.org/officeDocument/2006/relationships/hyperlink" Target="https://www.sse.com.cn/assortment/stock/list/stockdetails/company/index.shtml?COMPANY_CODE=601088&amp;PRODUCTID=601088" TargetMode="External"/><Relationship Id="rId58" Type="http://schemas.openxmlformats.org/officeDocument/2006/relationships/hyperlink" Target="https://www.sse.com.cn/assortment/stock/list/stockdetails/company/index.shtml?COMPANY_CODE=601628&amp;PRODUCTID=601628" TargetMode="External"/><Relationship Id="rId5" Type="http://schemas.openxmlformats.org/officeDocument/2006/relationships/hyperlink" Target="https://www.sse.com.cn/assortment/stock/list/stockdetails/company/index.shtml?COMPANY_CODE=600588&amp;PRODUCTID=600588" TargetMode="External"/><Relationship Id="rId61" Type="http://schemas.openxmlformats.org/officeDocument/2006/relationships/hyperlink" Target="https://www.sse.com.cn/assortment/stock/list/stockdetails/company/index.shtml?COMPANY_CODE=601818&amp;PRODUCTID=601818" TargetMode="External"/><Relationship Id="rId19" Type="http://schemas.openxmlformats.org/officeDocument/2006/relationships/hyperlink" Target="https://www.sse.com.cn/assortment/stock/list/stockdetails/company/index.shtml?COMPANY_CODE=600000&amp;PRODUCTID=600000" TargetMode="External"/><Relationship Id="rId14" Type="http://schemas.openxmlformats.org/officeDocument/2006/relationships/hyperlink" Target="https://www.sse.com.cn/assortment/stock/list/stockdetails/company/index.shtml?COMPANY_CODE=601628&amp;PRODUCTID=601628" TargetMode="External"/><Relationship Id="rId22" Type="http://schemas.openxmlformats.org/officeDocument/2006/relationships/hyperlink" Target="https://www.sse.com.cn/assortment/stock/list/stockdetails/company/index.shtml?COMPANY_CODE=600036&amp;PRODUCTID=600036" TargetMode="External"/><Relationship Id="rId27" Type="http://schemas.openxmlformats.org/officeDocument/2006/relationships/hyperlink" Target="https://www.sse.com.cn/assortment/stock/list/stockdetails/company/index.shtml?COMPANY_CODE=600547&amp;PRODUCTID=600547" TargetMode="External"/><Relationship Id="rId30" Type="http://schemas.openxmlformats.org/officeDocument/2006/relationships/hyperlink" Target="https://www.sse.com.cn/assortment/stock/list/stockdetails/company/index.shtml?COMPANY_CODE=600588&amp;PRODUCTID=600588" TargetMode="External"/><Relationship Id="rId35" Type="http://schemas.openxmlformats.org/officeDocument/2006/relationships/hyperlink" Target="https://www.sse.com.cn/assortment/stock/list/stockdetails/company/index.shtml?COMPANY_CODE=601138&amp;PRODUCTID=601138" TargetMode="External"/><Relationship Id="rId43" Type="http://schemas.openxmlformats.org/officeDocument/2006/relationships/hyperlink" Target="https://www.sse.com.cn/assortment/stock/list/stockdetails/company/index.shtml?COMPANY_CODE=600031&amp;PRODUCTID=600031" TargetMode="External"/><Relationship Id="rId48" Type="http://schemas.openxmlformats.org/officeDocument/2006/relationships/hyperlink" Target="https://www.sse.com.cn/assortment/stock/list/stockdetails/company/index.shtml?COMPANY_CODE=600837&amp;PRODUCTID=600837" TargetMode="External"/><Relationship Id="rId56" Type="http://schemas.openxmlformats.org/officeDocument/2006/relationships/hyperlink" Target="https://www.sse.com.cn/assortment/stock/list/stockdetails/company/index.shtml?COMPANY_CODE=601628&amp;PRODUCTID=601628" TargetMode="External"/><Relationship Id="rId64" Type="http://schemas.openxmlformats.org/officeDocument/2006/relationships/hyperlink" Target="https://www.sse.com.cn/assortment/stock/list/stockdetails/company/index.shtml?COMPANY_CODE=603288&amp;PRODUCTID=603288" TargetMode="External"/><Relationship Id="rId8" Type="http://schemas.openxmlformats.org/officeDocument/2006/relationships/hyperlink" Target="https://www.sse.com.cn/assortment/stock/list/stockdetails/company/index.shtml?COMPANY_CODE=603259&amp;PRODUCTID=603259" TargetMode="External"/><Relationship Id="rId51" Type="http://schemas.openxmlformats.org/officeDocument/2006/relationships/hyperlink" Target="https://www.sse.com.cn/assortment/stock/list/stockdetails/company/index.shtml?COMPANY_CODE=600918&amp;PRODUCTID=600918" TargetMode="External"/><Relationship Id="rId3" Type="http://schemas.openxmlformats.org/officeDocument/2006/relationships/hyperlink" Target="https://www.sse.com.cn/assortment/stock/list/stockdetails/company/index.shtml?COMPANY_CODE=600104&amp;PRODUCTID=600104" TargetMode="External"/><Relationship Id="rId12" Type="http://schemas.openxmlformats.org/officeDocument/2006/relationships/hyperlink" Target="https://www.sse.com.cn/assortment/stock/list/stockdetails/company/index.shtml?COMPANY_CODE=600918&amp;PRODUCTID=600918" TargetMode="External"/><Relationship Id="rId17" Type="http://schemas.openxmlformats.org/officeDocument/2006/relationships/hyperlink" Target="https://www.sse.com.cn/assortment/stock/list/stockdetails/company/index.shtml?COMPANY_CODE=600000&amp;PRODUCTID=600000" TargetMode="External"/><Relationship Id="rId25" Type="http://schemas.openxmlformats.org/officeDocument/2006/relationships/hyperlink" Target="https://www.sse.com.cn/assortment/stock/list/stockdetails/company/index.shtml?COMPANY_CODE=600104&amp;PRODUCTID=600104" TargetMode="External"/><Relationship Id="rId33" Type="http://schemas.openxmlformats.org/officeDocument/2006/relationships/hyperlink" Target="https://www.sse.com.cn/assortment/stock/list/stockdetails/company/index.shtml?COMPANY_CODE=600887&amp;PRODUCTID=600887" TargetMode="External"/><Relationship Id="rId38" Type="http://schemas.openxmlformats.org/officeDocument/2006/relationships/hyperlink" Target="https://www.sse.com.cn/assortment/stock/list/stockdetails/company/index.shtml?COMPANY_CODE=603259&amp;PRODUCTID=603259" TargetMode="External"/><Relationship Id="rId46" Type="http://schemas.openxmlformats.org/officeDocument/2006/relationships/hyperlink" Target="https://www.sse.com.cn/assortment/stock/list/stockdetails/company/index.shtml?COMPANY_CODE=600585&amp;PRODUCTID=600585" TargetMode="External"/><Relationship Id="rId59" Type="http://schemas.openxmlformats.org/officeDocument/2006/relationships/hyperlink" Target="https://www.sse.com.cn/assortment/stock/list/stockdetails/company/index.shtml?COMPANY_CODE=601818&amp;PRODUCTID=601818" TargetMode="External"/><Relationship Id="rId20" Type="http://schemas.openxmlformats.org/officeDocument/2006/relationships/hyperlink" Target="https://www.sse.com.cn/assortment/stock/list/stockdetails/company/index.shtml?COMPANY_CODE=600036&amp;PRODUCTID=600036" TargetMode="External"/><Relationship Id="rId41" Type="http://schemas.openxmlformats.org/officeDocument/2006/relationships/hyperlink" Target="https://www.sse.com.cn/assortment/stock/list/stockdetails/company/index.shtml?COMPANY_CODE=600031&amp;PRODUCTID=600031" TargetMode="External"/><Relationship Id="rId54" Type="http://schemas.openxmlformats.org/officeDocument/2006/relationships/hyperlink" Target="https://www.sse.com.cn/assortment/stock/list/stockdetails/company/index.shtml?COMPANY_CODE=601088&amp;PRODUCTID=601088" TargetMode="External"/><Relationship Id="rId62" Type="http://schemas.openxmlformats.org/officeDocument/2006/relationships/hyperlink" Target="https://www.sse.com.cn/assortment/stock/list/stockdetails/company/index.shtml?COMPANY_CODE=603288&amp;PRODUCTID=603288" TargetMode="External"/><Relationship Id="rId1" Type="http://schemas.openxmlformats.org/officeDocument/2006/relationships/hyperlink" Target="https://www.sse.com.cn/assortment/stock/list/stockdetails/company/index.shtml?COMPANY_CODE=600000&amp;PRODUCTID=600000" TargetMode="External"/><Relationship Id="rId6" Type="http://schemas.openxmlformats.org/officeDocument/2006/relationships/hyperlink" Target="https://www.sse.com.cn/assortment/stock/list/stockdetails/company/index.shtml?COMPANY_CODE=600887&amp;PRODUCTID=600887" TargetMode="External"/><Relationship Id="rId15" Type="http://schemas.openxmlformats.org/officeDocument/2006/relationships/hyperlink" Target="https://www.sse.com.cn/assortment/stock/list/stockdetails/company/index.shtml?COMPANY_CODE=601818&amp;PRODUCTID=601818" TargetMode="External"/><Relationship Id="rId23" Type="http://schemas.openxmlformats.org/officeDocument/2006/relationships/hyperlink" Target="https://www.sse.com.cn/assortment/stock/list/stockdetails/company/index.shtml?COMPANY_CODE=600104&amp;PRODUCTID=600104" TargetMode="External"/><Relationship Id="rId28" Type="http://schemas.openxmlformats.org/officeDocument/2006/relationships/hyperlink" Target="https://www.sse.com.cn/assortment/stock/list/stockdetails/company/index.shtml?COMPANY_CODE=600547&amp;PRODUCTID=600547" TargetMode="External"/><Relationship Id="rId36" Type="http://schemas.openxmlformats.org/officeDocument/2006/relationships/hyperlink" Target="https://www.sse.com.cn/assortment/stock/list/stockdetails/company/index.shtml?COMPANY_CODE=601138&amp;PRODUCTID=601138" TargetMode="External"/><Relationship Id="rId49" Type="http://schemas.openxmlformats.org/officeDocument/2006/relationships/hyperlink" Target="https://www.sse.com.cn/assortment/stock/list/stockdetails/company/index.shtml?COMPANY_CODE=600837&amp;PRODUCTID=600837" TargetMode="External"/><Relationship Id="rId57" Type="http://schemas.openxmlformats.org/officeDocument/2006/relationships/hyperlink" Target="https://www.sse.com.cn/assortment/stock/list/stockdetails/company/index.shtml?COMPANY_CODE=601628&amp;PRODUCTID=601628" TargetMode="External"/><Relationship Id="rId10" Type="http://schemas.openxmlformats.org/officeDocument/2006/relationships/hyperlink" Target="https://www.sse.com.cn/assortment/stock/list/stockdetails/company/index.shtml?COMPANY_CODE=600585&amp;PRODUCTID=600585" TargetMode="External"/><Relationship Id="rId31" Type="http://schemas.openxmlformats.org/officeDocument/2006/relationships/hyperlink" Target="https://www.sse.com.cn/assortment/stock/list/stockdetails/company/index.shtml?COMPANY_CODE=600588&amp;PRODUCTID=600588" TargetMode="External"/><Relationship Id="rId44" Type="http://schemas.openxmlformats.org/officeDocument/2006/relationships/hyperlink" Target="https://www.sse.com.cn/assortment/stock/list/stockdetails/company/index.shtml?COMPANY_CODE=600585&amp;PRODUCTID=600585" TargetMode="External"/><Relationship Id="rId52" Type="http://schemas.openxmlformats.org/officeDocument/2006/relationships/hyperlink" Target="https://www.sse.com.cn/assortment/stock/list/stockdetails/company/index.shtml?COMPANY_CODE=600918&amp;PRODUCTID=600918" TargetMode="External"/><Relationship Id="rId60" Type="http://schemas.openxmlformats.org/officeDocument/2006/relationships/hyperlink" Target="https://www.sse.com.cn/assortment/stock/list/stockdetails/company/index.shtml?COMPANY_CODE=601818&amp;PRODUCTID=601818" TargetMode="External"/><Relationship Id="rId4" Type="http://schemas.openxmlformats.org/officeDocument/2006/relationships/hyperlink" Target="https://www.sse.com.cn/assortment/stock/list/stockdetails/company/index.shtml?COMPANY_CODE=600547&amp;PRODUCTID=600547" TargetMode="External"/><Relationship Id="rId9" Type="http://schemas.openxmlformats.org/officeDocument/2006/relationships/hyperlink" Target="https://www.sse.com.cn/assortment/stock/list/stockdetails/company/index.shtml?COMPANY_CODE=600031&amp;PRODUCTID=60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390"/>
  <sheetViews>
    <sheetView tabSelected="1" topLeftCell="A90" zoomScale="41" workbookViewId="0">
      <selection activeCell="M142" sqref="M142"/>
    </sheetView>
  </sheetViews>
  <sheetFormatPr baseColWidth="10" defaultColWidth="9.19921875" defaultRowHeight="14"/>
  <cols>
    <col min="2" max="2" width="16.796875" customWidth="1"/>
    <col min="3" max="3" width="30" customWidth="1"/>
    <col min="4" max="4" width="31.3984375" customWidth="1"/>
    <col min="5" max="5" width="11.59765625" customWidth="1"/>
    <col min="6" max="6" width="31" customWidth="1"/>
    <col min="7" max="7" width="28.59765625" customWidth="1"/>
    <col min="8" max="8" width="15.796875" customWidth="1"/>
    <col min="9" max="9" width="36.3984375" customWidth="1"/>
    <col min="10" max="10" width="11.19921875" customWidth="1"/>
    <col min="11" max="11" width="28.796875" customWidth="1"/>
    <col min="12" max="12" width="30.796875" customWidth="1"/>
    <col min="13" max="13" width="22" customWidth="1"/>
    <col min="14" max="14" width="18.59765625" customWidth="1"/>
    <col min="15" max="15" width="16" customWidth="1"/>
    <col min="16" max="16" width="12.19921875" style="10" customWidth="1"/>
    <col min="17" max="17" width="19.3984375" customWidth="1"/>
    <col min="18" max="18" width="18" customWidth="1"/>
    <col min="19" max="19" width="17.796875" customWidth="1"/>
    <col min="21" max="21" width="32.796875" customWidth="1"/>
    <col min="22" max="22" width="38.19921875" customWidth="1"/>
    <col min="23" max="23" width="19.796875" customWidth="1"/>
    <col min="24" max="24" width="27.3984375" customWidth="1"/>
    <col min="26" max="26" width="17.3984375" customWidth="1"/>
    <col min="27" max="27" width="27.796875" customWidth="1"/>
    <col min="28" max="28" width="15.59765625" customWidth="1"/>
    <col min="29" max="29" width="26.19921875" customWidth="1"/>
    <col min="30" max="30" width="17" customWidth="1"/>
    <col min="31" max="31" width="25.19921875" customWidth="1"/>
  </cols>
  <sheetData>
    <row r="1" spans="1:18">
      <c r="A1" s="5" t="s">
        <v>49</v>
      </c>
      <c r="B1" s="5" t="s">
        <v>43</v>
      </c>
      <c r="C1" s="5" t="s">
        <v>42</v>
      </c>
      <c r="D1" s="5" t="s">
        <v>44</v>
      </c>
      <c r="E1" s="5" t="s">
        <v>2</v>
      </c>
      <c r="F1" s="5" t="s">
        <v>40</v>
      </c>
      <c r="G1" s="5" t="s">
        <v>41</v>
      </c>
      <c r="H1" s="5" t="s">
        <v>3</v>
      </c>
      <c r="I1" s="5" t="s">
        <v>4</v>
      </c>
      <c r="J1" s="5" t="s">
        <v>5</v>
      </c>
      <c r="K1" s="5" t="s">
        <v>51</v>
      </c>
      <c r="L1" s="5" t="s">
        <v>52</v>
      </c>
      <c r="M1" s="5" t="s">
        <v>50</v>
      </c>
      <c r="N1" s="5" t="s">
        <v>48</v>
      </c>
      <c r="O1" s="5" t="s">
        <v>46</v>
      </c>
      <c r="P1" s="8" t="s">
        <v>0</v>
      </c>
      <c r="R1" s="4" t="s">
        <v>45</v>
      </c>
    </row>
    <row r="2" spans="1:18" ht="15">
      <c r="A2" s="3" t="s">
        <v>1</v>
      </c>
      <c r="B2" s="3">
        <v>4.22</v>
      </c>
      <c r="C2" s="3">
        <v>4.22</v>
      </c>
      <c r="D2" s="3">
        <v>2.0099999999999998</v>
      </c>
      <c r="E2" s="3">
        <v>4.22</v>
      </c>
      <c r="F2" s="3">
        <v>4.22</v>
      </c>
      <c r="G2" s="1">
        <v>2.0099999999999998</v>
      </c>
      <c r="H2" s="1">
        <v>92915</v>
      </c>
      <c r="I2" s="1">
        <v>0</v>
      </c>
      <c r="J2" s="1">
        <v>82771.8</v>
      </c>
      <c r="K2" s="1">
        <v>-94.63</v>
      </c>
      <c r="L2" s="1">
        <v>0.36</v>
      </c>
      <c r="M2" s="1">
        <v>12.95</v>
      </c>
      <c r="N2" s="1">
        <v>82771.8</v>
      </c>
      <c r="O2" s="1">
        <v>56.87</v>
      </c>
      <c r="P2" s="8">
        <v>20240331</v>
      </c>
      <c r="Q2" s="4"/>
      <c r="R2" s="4" t="s">
        <v>47</v>
      </c>
    </row>
    <row r="3" spans="1:18" ht="15">
      <c r="A3" s="3" t="s">
        <v>1</v>
      </c>
      <c r="B3" s="3">
        <v>2.73</v>
      </c>
      <c r="C3" s="3">
        <v>2.73</v>
      </c>
      <c r="D3" s="3">
        <v>2.8</v>
      </c>
      <c r="E3" s="3">
        <v>2.73</v>
      </c>
      <c r="F3" s="3">
        <v>2.73</v>
      </c>
      <c r="G3" s="1">
        <v>2.8</v>
      </c>
      <c r="H3" s="1">
        <v>62924.4</v>
      </c>
      <c r="I3" s="1">
        <v>-98.48</v>
      </c>
      <c r="J3" s="1">
        <v>51033.8</v>
      </c>
      <c r="K3" s="1">
        <v>0</v>
      </c>
      <c r="L3" s="1">
        <v>-2.19</v>
      </c>
      <c r="M3" s="1">
        <v>13.4</v>
      </c>
      <c r="N3" s="1">
        <v>51033.8</v>
      </c>
      <c r="O3" s="1">
        <v>48.66</v>
      </c>
      <c r="P3" s="8">
        <v>20240630</v>
      </c>
    </row>
    <row r="4" spans="1:18" ht="15">
      <c r="A4" s="3" t="s">
        <v>1</v>
      </c>
      <c r="B4" s="3">
        <v>2.65</v>
      </c>
      <c r="C4" s="3">
        <v>2.65</v>
      </c>
      <c r="D4" s="3">
        <v>2.66</v>
      </c>
      <c r="E4" s="3">
        <v>2.65</v>
      </c>
      <c r="F4" s="3">
        <v>2.65</v>
      </c>
      <c r="G4" s="1">
        <v>2.66</v>
      </c>
      <c r="H4" s="1">
        <v>61374</v>
      </c>
      <c r="I4" s="1">
        <v>-93.8</v>
      </c>
      <c r="J4" s="1">
        <v>50821.3</v>
      </c>
      <c r="K4" s="1">
        <v>-87.2</v>
      </c>
      <c r="L4" s="1">
        <v>1.62</v>
      </c>
      <c r="M4" s="1">
        <v>13.33</v>
      </c>
      <c r="N4" s="1">
        <v>50821.3</v>
      </c>
      <c r="O4" s="1">
        <v>46.29</v>
      </c>
      <c r="P4" s="8">
        <v>20240930</v>
      </c>
    </row>
    <row r="5" spans="1:18" ht="15">
      <c r="A5" s="3" t="s">
        <v>1</v>
      </c>
      <c r="B5" s="3">
        <v>0.08</v>
      </c>
      <c r="C5" s="3">
        <v>0.08</v>
      </c>
      <c r="D5" s="3">
        <v>3.89</v>
      </c>
      <c r="E5" s="3">
        <v>0.08</v>
      </c>
      <c r="F5" s="3">
        <v>0.08</v>
      </c>
      <c r="G5" s="1">
        <v>3.78</v>
      </c>
      <c r="H5" s="1">
        <v>12423.5</v>
      </c>
      <c r="I5" s="1">
        <f>-125.03</f>
        <v>-125.03</v>
      </c>
      <c r="J5" s="1">
        <v>2728.8</v>
      </c>
      <c r="K5" s="1">
        <v>0</v>
      </c>
      <c r="L5" s="1">
        <v>10.49</v>
      </c>
      <c r="M5" s="1">
        <v>13.74</v>
      </c>
      <c r="N5" s="1">
        <v>231171.6</v>
      </c>
      <c r="O5" s="1">
        <v>9.32</v>
      </c>
      <c r="P5" s="8">
        <v>20241231</v>
      </c>
    </row>
    <row r="6" spans="1:18" ht="15">
      <c r="A6" s="3" t="s">
        <v>6</v>
      </c>
      <c r="B6" s="3">
        <v>2.35</v>
      </c>
      <c r="C6" s="3">
        <v>2.35</v>
      </c>
      <c r="D6" s="3">
        <v>2.39</v>
      </c>
      <c r="E6" s="2">
        <v>2.34</v>
      </c>
      <c r="F6" s="2">
        <v>2.34</v>
      </c>
      <c r="G6" s="1">
        <v>2.39</v>
      </c>
      <c r="H6" s="1">
        <v>3360</v>
      </c>
      <c r="I6" s="1">
        <v>0</v>
      </c>
      <c r="J6" s="1">
        <v>2970</v>
      </c>
      <c r="K6" s="1">
        <v>0</v>
      </c>
      <c r="L6" s="1">
        <v>-10.43</v>
      </c>
      <c r="M6" s="1">
        <v>23.27</v>
      </c>
      <c r="N6" s="1">
        <f>2970+345</f>
        <v>3315</v>
      </c>
      <c r="O6" s="1">
        <v>64.599999999999994</v>
      </c>
      <c r="P6" s="8">
        <v>20240331</v>
      </c>
    </row>
    <row r="7" spans="1:18" ht="15">
      <c r="A7" s="3" t="s">
        <v>6</v>
      </c>
      <c r="B7" s="3">
        <v>2.5</v>
      </c>
      <c r="C7" s="3">
        <v>2.5</v>
      </c>
      <c r="D7" s="3">
        <v>2.54</v>
      </c>
      <c r="E7" s="2">
        <v>2.4900000000000002</v>
      </c>
      <c r="F7" s="2">
        <v>2.4900000000000002</v>
      </c>
      <c r="G7" s="1">
        <v>2.5299999999999998</v>
      </c>
      <c r="H7" s="1">
        <v>3603</v>
      </c>
      <c r="I7" s="1">
        <v>-67.72</v>
      </c>
      <c r="J7" s="1">
        <v>3155</v>
      </c>
      <c r="K7" s="1">
        <v>-55.7</v>
      </c>
      <c r="L7" s="1">
        <v>10.039999999999999</v>
      </c>
      <c r="M7" s="1">
        <v>22.37</v>
      </c>
      <c r="N7" s="1">
        <f>3155+353</f>
        <v>3508</v>
      </c>
      <c r="O7" s="1">
        <v>66.48</v>
      </c>
      <c r="P7" s="8">
        <v>20240630</v>
      </c>
    </row>
    <row r="8" spans="1:18" ht="15">
      <c r="A8" s="3" t="s">
        <v>6</v>
      </c>
      <c r="B8" s="3">
        <v>2.4900000000000002</v>
      </c>
      <c r="C8" s="3">
        <v>2.4900000000000002</v>
      </c>
      <c r="D8" s="3">
        <v>2.5299999999999998</v>
      </c>
      <c r="E8" s="2">
        <v>2.48</v>
      </c>
      <c r="F8" s="2">
        <v>2.48</v>
      </c>
      <c r="G8" s="1">
        <v>2.52</v>
      </c>
      <c r="H8" s="1">
        <v>3580</v>
      </c>
      <c r="I8" s="1">
        <v>-74.05</v>
      </c>
      <c r="J8" s="1">
        <v>3145</v>
      </c>
      <c r="K8" s="1">
        <v>-68.069999999999993</v>
      </c>
      <c r="L8" s="1">
        <v>41.75</v>
      </c>
      <c r="M8" s="1">
        <v>23.86</v>
      </c>
      <c r="N8" s="1">
        <f>3145+346</f>
        <v>3491</v>
      </c>
      <c r="O8" s="1">
        <v>66.64</v>
      </c>
      <c r="P8" s="8">
        <v>20240930</v>
      </c>
    </row>
    <row r="9" spans="1:18" ht="15">
      <c r="A9" s="3" t="s">
        <v>6</v>
      </c>
      <c r="B9" s="3">
        <v>3.01</v>
      </c>
      <c r="C9" s="3">
        <v>3.01</v>
      </c>
      <c r="D9" s="3">
        <v>3.05</v>
      </c>
      <c r="E9" s="2">
        <v>2.98</v>
      </c>
      <c r="F9" s="2">
        <v>2.98</v>
      </c>
      <c r="G9" s="1">
        <v>3.02</v>
      </c>
      <c r="H9" s="1">
        <v>4336</v>
      </c>
      <c r="I9" s="1">
        <v>0</v>
      </c>
      <c r="J9" s="1">
        <v>3780</v>
      </c>
      <c r="K9" s="1">
        <v>0</v>
      </c>
      <c r="L9" s="1">
        <v>11.86</v>
      </c>
      <c r="M9" s="1">
        <v>24.81</v>
      </c>
      <c r="N9" s="1">
        <f>3780+358</f>
        <v>4138</v>
      </c>
      <c r="O9" s="1">
        <v>67.95</v>
      </c>
      <c r="P9" s="8">
        <v>20241231</v>
      </c>
    </row>
    <row r="10" spans="1:18" ht="15">
      <c r="A10" s="3" t="s">
        <v>7</v>
      </c>
      <c r="B10" s="3">
        <v>0.38</v>
      </c>
      <c r="C10" s="3">
        <v>0.38</v>
      </c>
      <c r="D10" s="3">
        <v>0.38</v>
      </c>
      <c r="E10" s="3">
        <v>0.38</v>
      </c>
      <c r="F10" s="3">
        <v>0.38</v>
      </c>
      <c r="G10" s="3">
        <v>0.38</v>
      </c>
      <c r="H10" s="1">
        <v>111347.5</v>
      </c>
      <c r="I10" s="1">
        <v>0</v>
      </c>
      <c r="J10" s="1">
        <v>94451.8</v>
      </c>
      <c r="K10" s="1">
        <v>-66.989999999999995</v>
      </c>
      <c r="L10" s="1">
        <v>7.55</v>
      </c>
      <c r="M10" s="1">
        <v>11.14</v>
      </c>
      <c r="N10" s="1">
        <v>-342549.1</v>
      </c>
      <c r="O10" s="1">
        <v>50.12</v>
      </c>
      <c r="P10" s="8">
        <v>20240331</v>
      </c>
    </row>
    <row r="11" spans="1:18" ht="15">
      <c r="A11" s="3" t="s">
        <v>7</v>
      </c>
      <c r="B11" s="3">
        <v>0.33</v>
      </c>
      <c r="C11" s="3">
        <v>0.33</v>
      </c>
      <c r="D11" s="3">
        <v>0.33</v>
      </c>
      <c r="E11" s="3">
        <v>0.33</v>
      </c>
      <c r="F11" s="3">
        <v>0.33</v>
      </c>
      <c r="G11" s="3">
        <v>0.33</v>
      </c>
      <c r="H11" s="1">
        <v>97572.4</v>
      </c>
      <c r="I11" s="1">
        <v>0</v>
      </c>
      <c r="J11" s="1">
        <v>83674.3</v>
      </c>
      <c r="K11" s="1">
        <v>-99.25</v>
      </c>
      <c r="L11" s="1">
        <v>5.33</v>
      </c>
      <c r="M11" s="1">
        <v>11.13</v>
      </c>
      <c r="N11" s="1">
        <v>287914.2</v>
      </c>
      <c r="O11" s="1">
        <v>48.06</v>
      </c>
      <c r="P11" s="8">
        <v>20240630</v>
      </c>
    </row>
    <row r="12" spans="1:18" ht="15">
      <c r="A12" s="3" t="s">
        <v>7</v>
      </c>
      <c r="B12" s="3">
        <v>0.38</v>
      </c>
      <c r="C12" s="3">
        <v>0.38</v>
      </c>
      <c r="D12" s="3">
        <v>0.41</v>
      </c>
      <c r="E12" s="3">
        <v>0.38</v>
      </c>
      <c r="F12" s="3">
        <v>0.38</v>
      </c>
      <c r="G12" s="3">
        <v>0.41</v>
      </c>
      <c r="H12" s="1">
        <v>114034.8</v>
      </c>
      <c r="I12" s="1">
        <v>-20.67</v>
      </c>
      <c r="J12" s="1">
        <v>99519.8</v>
      </c>
      <c r="K12" s="1">
        <v>0</v>
      </c>
      <c r="L12" s="1">
        <v>8.1300000000000008</v>
      </c>
      <c r="M12" s="1">
        <v>10.93</v>
      </c>
      <c r="N12" s="1">
        <v>713745.8</v>
      </c>
      <c r="O12" s="1">
        <v>56.12</v>
      </c>
      <c r="P12" s="9">
        <v>20240930</v>
      </c>
    </row>
    <row r="13" spans="1:18" ht="15">
      <c r="A13" s="3" t="s">
        <v>7</v>
      </c>
      <c r="B13" s="3">
        <v>0.33</v>
      </c>
      <c r="C13" s="3">
        <v>0.33</v>
      </c>
      <c r="D13" s="3">
        <v>0.33</v>
      </c>
      <c r="E13" s="3">
        <v>0.33</v>
      </c>
      <c r="F13" s="3">
        <v>0.33</v>
      </c>
      <c r="G13" s="3">
        <v>0.33</v>
      </c>
      <c r="H13" s="1">
        <v>119685</v>
      </c>
      <c r="I13" s="1"/>
      <c r="J13" s="1"/>
      <c r="K13" s="1"/>
      <c r="L13" s="1"/>
      <c r="M13" s="1"/>
      <c r="N13" s="1"/>
      <c r="O13" s="1"/>
      <c r="P13" s="9">
        <v>20241231</v>
      </c>
      <c r="Q13" s="4" t="s">
        <v>53</v>
      </c>
    </row>
    <row r="14" spans="1:18" ht="15">
      <c r="A14" s="3" t="s">
        <v>8</v>
      </c>
      <c r="B14" s="3">
        <v>0.26</v>
      </c>
      <c r="C14" s="3">
        <v>0.26</v>
      </c>
      <c r="D14" s="3">
        <v>0.27</v>
      </c>
      <c r="E14" s="3">
        <v>0.26</v>
      </c>
      <c r="F14" s="3">
        <v>0.26</v>
      </c>
      <c r="G14" s="1">
        <v>0.27</v>
      </c>
      <c r="H14" s="1">
        <v>110022.39999999999</v>
      </c>
      <c r="I14" s="1">
        <v>-11.06</v>
      </c>
      <c r="J14" s="1">
        <v>95361.3</v>
      </c>
      <c r="K14" s="1">
        <v>-54.56</v>
      </c>
      <c r="L14" s="1">
        <v>13.24</v>
      </c>
      <c r="M14" s="1">
        <v>10.74</v>
      </c>
      <c r="N14" s="1">
        <v>980749.5</v>
      </c>
      <c r="O14" s="1">
        <v>45.27</v>
      </c>
      <c r="P14" s="8">
        <v>20240331</v>
      </c>
    </row>
    <row r="15" spans="1:18" ht="15">
      <c r="A15" s="3" t="s">
        <v>8</v>
      </c>
      <c r="B15" s="3">
        <v>0.25</v>
      </c>
      <c r="C15" s="3">
        <v>0.25</v>
      </c>
      <c r="D15" s="3">
        <v>0.25</v>
      </c>
      <c r="E15" s="3">
        <v>0.25</v>
      </c>
      <c r="F15" s="3">
        <v>0.25</v>
      </c>
      <c r="G15" s="1">
        <v>0.25</v>
      </c>
      <c r="H15" s="1">
        <v>102108.6</v>
      </c>
      <c r="I15" s="1">
        <v>-74.87</v>
      </c>
      <c r="J15" s="1">
        <v>89401.3</v>
      </c>
      <c r="K15" s="1">
        <v>0</v>
      </c>
      <c r="L15" s="1">
        <v>7.89</v>
      </c>
      <c r="M15" s="1">
        <v>10.75</v>
      </c>
      <c r="N15" s="1">
        <v>28173.9</v>
      </c>
      <c r="O15" s="1">
        <v>47.18</v>
      </c>
      <c r="P15" s="8">
        <v>20240630</v>
      </c>
    </row>
    <row r="16" spans="1:18" ht="15">
      <c r="A16" s="3" t="s">
        <v>8</v>
      </c>
      <c r="B16" s="3">
        <v>0.3</v>
      </c>
      <c r="C16" s="3">
        <v>0.3</v>
      </c>
      <c r="D16" s="3">
        <v>0.36</v>
      </c>
      <c r="E16" s="3">
        <v>0.3</v>
      </c>
      <c r="F16" s="3">
        <v>0.3</v>
      </c>
      <c r="G16" s="1">
        <v>0.36</v>
      </c>
      <c r="H16" s="1">
        <v>149048.1</v>
      </c>
      <c r="I16" s="1">
        <v>0</v>
      </c>
      <c r="J16" s="1">
        <v>107255</v>
      </c>
      <c r="K16" s="1">
        <v>0</v>
      </c>
      <c r="L16" s="1">
        <v>8.7100000000000009</v>
      </c>
      <c r="M16" s="1">
        <v>10.59</v>
      </c>
      <c r="N16" s="1">
        <v>909974.5</v>
      </c>
      <c r="O16" s="1">
        <v>54.75</v>
      </c>
      <c r="P16" s="8">
        <v>20240930</v>
      </c>
    </row>
    <row r="17" spans="1:17" ht="15">
      <c r="A17" s="3" t="s">
        <v>8</v>
      </c>
      <c r="B17" s="3">
        <v>0.3</v>
      </c>
      <c r="C17" s="3">
        <v>0.3</v>
      </c>
      <c r="D17" s="3">
        <v>0.28999999999999998</v>
      </c>
      <c r="E17" s="3">
        <v>0.3</v>
      </c>
      <c r="F17" s="3">
        <v>0.3</v>
      </c>
      <c r="G17" s="1">
        <v>0.28999999999999998</v>
      </c>
      <c r="H17" s="1"/>
      <c r="I17" s="1"/>
      <c r="J17" s="1"/>
      <c r="K17" s="1"/>
      <c r="L17" s="1"/>
      <c r="M17" s="1"/>
      <c r="N17" s="1"/>
      <c r="O17" s="1"/>
      <c r="P17" s="9">
        <v>20241231</v>
      </c>
      <c r="Q17" s="4" t="s">
        <v>53</v>
      </c>
    </row>
    <row r="18" spans="1:17" ht="15">
      <c r="A18" s="3" t="s">
        <v>9</v>
      </c>
      <c r="B18" s="3">
        <v>2.25</v>
      </c>
      <c r="C18" s="3">
        <v>2.25</v>
      </c>
      <c r="D18" s="3">
        <v>2.25</v>
      </c>
      <c r="E18" s="2">
        <v>2.21</v>
      </c>
      <c r="F18" s="2">
        <v>2.21</v>
      </c>
      <c r="G18" s="1">
        <v>2.21</v>
      </c>
      <c r="H18" s="1">
        <v>74432.600000000006</v>
      </c>
      <c r="I18" s="1">
        <v>0</v>
      </c>
      <c r="J18" s="1">
        <v>39937.019999999997</v>
      </c>
      <c r="K18" s="1">
        <v>0</v>
      </c>
      <c r="L18" s="1">
        <v>6.16</v>
      </c>
      <c r="M18" s="1">
        <v>9.24</v>
      </c>
      <c r="N18" s="1">
        <v>126115.2</v>
      </c>
      <c r="O18" s="1">
        <v>28.94</v>
      </c>
      <c r="P18" s="8">
        <v>20240331</v>
      </c>
    </row>
    <row r="19" spans="1:17" ht="15">
      <c r="A19" s="3" t="s">
        <v>9</v>
      </c>
      <c r="B19" s="3">
        <v>2.31</v>
      </c>
      <c r="C19" s="3">
        <v>2.31</v>
      </c>
      <c r="D19" s="3">
        <v>2.31</v>
      </c>
      <c r="E19" s="2">
        <v>2.2599999999999998</v>
      </c>
      <c r="F19" s="2">
        <v>2.2599999999999998</v>
      </c>
      <c r="G19" s="1">
        <v>2.2599999999999998</v>
      </c>
      <c r="H19" s="1">
        <v>76990.899999999994</v>
      </c>
      <c r="I19" s="1">
        <v>0</v>
      </c>
      <c r="J19" s="1">
        <v>40925.5</v>
      </c>
      <c r="K19" s="1">
        <v>0</v>
      </c>
      <c r="L19" s="1">
        <v>6.62</v>
      </c>
      <c r="M19" s="1">
        <v>9.7799999999999994</v>
      </c>
      <c r="N19" s="1">
        <v>302246.2</v>
      </c>
      <c r="O19" s="1">
        <v>30</v>
      </c>
      <c r="P19" s="8">
        <v>20240630</v>
      </c>
    </row>
    <row r="20" spans="1:17" ht="15">
      <c r="A20" s="3" t="s">
        <v>9</v>
      </c>
      <c r="B20" s="3">
        <v>2.63</v>
      </c>
      <c r="C20" s="3">
        <v>2.63</v>
      </c>
      <c r="D20" s="3">
        <v>2.64</v>
      </c>
      <c r="E20" s="2">
        <v>2.63</v>
      </c>
      <c r="F20" s="2">
        <v>2.63</v>
      </c>
      <c r="G20" s="1">
        <v>2.64</v>
      </c>
      <c r="H20" s="1">
        <v>88737.5</v>
      </c>
      <c r="I20" s="1">
        <v>0</v>
      </c>
      <c r="J20" s="1">
        <v>48495.4</v>
      </c>
      <c r="K20" s="1">
        <v>-91.98</v>
      </c>
      <c r="L20" s="1">
        <v>9.31</v>
      </c>
      <c r="M20" s="1">
        <v>12.95</v>
      </c>
      <c r="N20" s="1">
        <v>182650.7</v>
      </c>
      <c r="O20" s="1">
        <v>32.29</v>
      </c>
      <c r="P20" s="8">
        <v>20240930</v>
      </c>
    </row>
    <row r="21" spans="1:17" ht="15">
      <c r="A21" s="3" t="s">
        <v>9</v>
      </c>
      <c r="B21" s="3">
        <v>0.44</v>
      </c>
      <c r="C21" s="3">
        <v>0.44</v>
      </c>
      <c r="D21" s="3">
        <v>-0.06</v>
      </c>
      <c r="E21" s="2">
        <v>0.44</v>
      </c>
      <c r="F21" s="2">
        <v>0.44</v>
      </c>
      <c r="G21" s="1">
        <v>-0.06</v>
      </c>
      <c r="H21" s="1">
        <v>22544.7</v>
      </c>
      <c r="I21" s="1">
        <v>-147.78</v>
      </c>
      <c r="J21" s="1">
        <v>8012.7</v>
      </c>
      <c r="K21" s="1">
        <v>0</v>
      </c>
      <c r="L21" s="1">
        <v>11.87</v>
      </c>
      <c r="M21" s="1">
        <v>13.85</v>
      </c>
      <c r="N21" s="1">
        <v>-8846.9</v>
      </c>
      <c r="O21" s="1">
        <v>5.68</v>
      </c>
      <c r="P21" s="8">
        <v>20241231</v>
      </c>
    </row>
    <row r="22" spans="1:17" ht="15">
      <c r="A22" s="3" t="s">
        <v>10</v>
      </c>
      <c r="B22" s="3">
        <v>0.79</v>
      </c>
      <c r="C22" s="3">
        <v>0.79</v>
      </c>
      <c r="D22" s="3">
        <v>0.8</v>
      </c>
      <c r="E22" s="3">
        <v>0.79</v>
      </c>
      <c r="F22" s="3">
        <v>0.79</v>
      </c>
      <c r="G22" s="1">
        <v>0.8</v>
      </c>
      <c r="H22" s="1">
        <v>27790.400000000001</v>
      </c>
      <c r="I22" s="1">
        <v>-79.53</v>
      </c>
      <c r="J22" s="1">
        <v>22459.5</v>
      </c>
      <c r="K22" s="1">
        <v>0</v>
      </c>
      <c r="L22" s="1">
        <v>0</v>
      </c>
      <c r="M22" s="1">
        <v>8.6999999999999993</v>
      </c>
      <c r="N22" s="1">
        <v>236059.3</v>
      </c>
      <c r="O22" s="1">
        <v>36.51</v>
      </c>
      <c r="P22" s="8">
        <v>20240331</v>
      </c>
    </row>
    <row r="23" spans="1:17" ht="15">
      <c r="A23" s="3" t="s">
        <v>10</v>
      </c>
      <c r="B23" s="3">
        <v>0.67</v>
      </c>
      <c r="C23" s="3">
        <v>0.67</v>
      </c>
      <c r="D23" s="3">
        <v>0.68</v>
      </c>
      <c r="E23" s="3">
        <v>0.67</v>
      </c>
      <c r="F23" s="3">
        <v>0.67</v>
      </c>
      <c r="G23" s="1">
        <v>0.68</v>
      </c>
      <c r="H23" s="1">
        <v>19825.8</v>
      </c>
      <c r="I23" s="1">
        <v>279.45999999999998</v>
      </c>
      <c r="J23" s="1">
        <v>19036.7</v>
      </c>
      <c r="K23" s="1">
        <v>0</v>
      </c>
      <c r="L23" s="1">
        <v>-1.95</v>
      </c>
      <c r="M23" s="1">
        <v>9.91</v>
      </c>
      <c r="N23" s="1">
        <v>171719.7</v>
      </c>
      <c r="O23" s="1">
        <v>11.7</v>
      </c>
      <c r="P23" s="8">
        <v>20240630</v>
      </c>
    </row>
    <row r="24" spans="1:17" ht="15">
      <c r="A24" s="3" t="s">
        <v>10</v>
      </c>
      <c r="B24" s="3">
        <v>2.5499999999999998</v>
      </c>
      <c r="C24" s="3">
        <v>2.5499999999999998</v>
      </c>
      <c r="D24" s="3">
        <v>2.5499999999999998</v>
      </c>
      <c r="E24" s="3">
        <v>2.5499999999999998</v>
      </c>
      <c r="F24" s="3">
        <v>2.5499999999999998</v>
      </c>
      <c r="G24" s="1">
        <v>2.5499999999999998</v>
      </c>
      <c r="H24" s="1">
        <v>80891.3</v>
      </c>
      <c r="I24" s="1">
        <v>0</v>
      </c>
      <c r="J24" s="1">
        <v>72090.600000000006</v>
      </c>
      <c r="K24" s="1">
        <v>0</v>
      </c>
      <c r="L24" s="1">
        <v>0</v>
      </c>
      <c r="M24" s="1">
        <v>21.7</v>
      </c>
      <c r="N24" s="1">
        <v>106338.7</v>
      </c>
      <c r="O24" s="1">
        <v>324.04000000000002</v>
      </c>
      <c r="P24" s="8">
        <v>20240930</v>
      </c>
    </row>
    <row r="25" spans="1:17" ht="15">
      <c r="A25" s="3" t="s">
        <v>10</v>
      </c>
      <c r="B25" s="3"/>
      <c r="C25" s="3"/>
      <c r="D25" s="3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9">
        <v>20241231</v>
      </c>
      <c r="Q25" s="4" t="s">
        <v>54</v>
      </c>
    </row>
    <row r="26" spans="1:17">
      <c r="A26" s="5" t="s">
        <v>11</v>
      </c>
      <c r="B26" s="5">
        <v>1.64</v>
      </c>
      <c r="C26" s="5">
        <v>1.64</v>
      </c>
      <c r="D26" s="5">
        <v>1.64</v>
      </c>
      <c r="E26" s="5">
        <v>1.64</v>
      </c>
      <c r="F26" s="5">
        <v>1.64</v>
      </c>
      <c r="G26" s="5">
        <v>1.64</v>
      </c>
      <c r="H26" s="1">
        <v>48282.8</v>
      </c>
      <c r="I26" s="1">
        <v>0</v>
      </c>
      <c r="J26" s="1">
        <v>41425.5</v>
      </c>
      <c r="K26" s="1">
        <v>0</v>
      </c>
      <c r="L26" s="1">
        <v>-17.12</v>
      </c>
      <c r="M26" s="1">
        <v>15.56</v>
      </c>
      <c r="N26" s="1">
        <v>66650.5</v>
      </c>
      <c r="O26" s="1">
        <v>50.64</v>
      </c>
      <c r="P26" s="8">
        <v>20240331</v>
      </c>
    </row>
    <row r="27" spans="1:17">
      <c r="A27" s="5" t="s">
        <v>11</v>
      </c>
      <c r="B27" s="5">
        <v>1.57</v>
      </c>
      <c r="C27" s="5">
        <v>1.57</v>
      </c>
      <c r="D27" s="5">
        <v>1.57</v>
      </c>
      <c r="E27" s="5">
        <v>1.57</v>
      </c>
      <c r="F27" s="5">
        <v>1.57</v>
      </c>
      <c r="G27" s="5">
        <v>1.57</v>
      </c>
      <c r="H27" s="1">
        <v>47139.3</v>
      </c>
      <c r="I27" s="1">
        <v>-92.52</v>
      </c>
      <c r="J27" s="1">
        <v>39582.5</v>
      </c>
      <c r="K27" s="1">
        <v>-96.22</v>
      </c>
      <c r="L27" s="1">
        <v>-25.5</v>
      </c>
      <c r="M27" s="1">
        <v>15.86</v>
      </c>
      <c r="N27" s="1">
        <v>-141325.20000000001</v>
      </c>
      <c r="O27" s="1">
        <v>49.7</v>
      </c>
      <c r="P27" s="8">
        <v>20240630</v>
      </c>
    </row>
    <row r="28" spans="1:17">
      <c r="A28" s="5" t="s">
        <v>11</v>
      </c>
      <c r="B28" s="5">
        <v>1.65</v>
      </c>
      <c r="C28" s="5">
        <v>1.65</v>
      </c>
      <c r="D28" s="5">
        <v>1.66</v>
      </c>
      <c r="E28" s="5">
        <v>1.65</v>
      </c>
      <c r="F28" s="5">
        <v>1.65</v>
      </c>
      <c r="G28" s="5">
        <v>1.66</v>
      </c>
      <c r="H28" s="1">
        <v>47721.599999999999</v>
      </c>
      <c r="I28" s="1">
        <v>0</v>
      </c>
      <c r="J28" s="1">
        <v>41833.1</v>
      </c>
      <c r="K28" s="1">
        <v>0</v>
      </c>
      <c r="L28" s="1">
        <v>-6.56</v>
      </c>
      <c r="M28" s="1">
        <v>15.24</v>
      </c>
      <c r="N28" s="1">
        <v>129510.7</v>
      </c>
      <c r="O28" s="1">
        <v>53.93</v>
      </c>
      <c r="P28" s="8">
        <v>20240930</v>
      </c>
      <c r="Q28" s="4"/>
    </row>
    <row r="29" spans="1:17">
      <c r="A29" s="5" t="s">
        <v>11</v>
      </c>
      <c r="B29" s="5">
        <v>1.24</v>
      </c>
      <c r="C29" s="5">
        <v>1.24</v>
      </c>
      <c r="D29" s="5">
        <v>1.31</v>
      </c>
      <c r="E29" s="5">
        <v>1.24</v>
      </c>
      <c r="F29" s="5">
        <v>1.24</v>
      </c>
      <c r="G29" s="5">
        <v>1.31</v>
      </c>
      <c r="H29" s="1">
        <v>43046.400000000001</v>
      </c>
      <c r="I29" s="1"/>
      <c r="J29" s="1"/>
      <c r="K29" s="1"/>
      <c r="L29" s="1"/>
      <c r="M29" s="1"/>
      <c r="N29" s="1"/>
      <c r="O29" s="1"/>
      <c r="P29" s="9">
        <v>20241231</v>
      </c>
      <c r="Q29" s="4" t="s">
        <v>53</v>
      </c>
    </row>
    <row r="30" spans="1:17" ht="15">
      <c r="A30" s="3" t="s">
        <v>12</v>
      </c>
      <c r="B30" s="3">
        <v>0.2</v>
      </c>
      <c r="C30" s="3">
        <v>0.2</v>
      </c>
      <c r="D30" s="3">
        <v>0.21</v>
      </c>
      <c r="E30" s="3">
        <v>0.2</v>
      </c>
      <c r="F30" s="3">
        <v>0.2</v>
      </c>
      <c r="G30" s="3">
        <v>0.21</v>
      </c>
      <c r="H30" s="1">
        <v>78129.399999999994</v>
      </c>
      <c r="I30" s="1">
        <v>0</v>
      </c>
      <c r="J30" s="1">
        <v>60912.7</v>
      </c>
      <c r="K30" s="1">
        <v>-65.03</v>
      </c>
      <c r="L30" s="1">
        <v>1.07</v>
      </c>
      <c r="M30" s="1">
        <v>10.46</v>
      </c>
      <c r="N30" s="1">
        <v>-250187.3</v>
      </c>
      <c r="O30" s="1">
        <v>43.69</v>
      </c>
      <c r="P30" s="8">
        <v>20240331</v>
      </c>
    </row>
    <row r="31" spans="1:17" ht="15">
      <c r="A31" s="3" t="s">
        <v>12</v>
      </c>
      <c r="B31" s="3">
        <v>0.18</v>
      </c>
      <c r="C31" s="3">
        <v>0.18</v>
      </c>
      <c r="D31" s="3">
        <v>0.18</v>
      </c>
      <c r="E31" s="3">
        <v>0.18</v>
      </c>
      <c r="F31" s="3">
        <v>0.18</v>
      </c>
      <c r="G31" s="3">
        <v>0.18</v>
      </c>
      <c r="H31" s="1">
        <v>82913.2</v>
      </c>
      <c r="I31" s="1">
        <v>0</v>
      </c>
      <c r="J31" s="1">
        <v>67592.399999999994</v>
      </c>
      <c r="K31" s="1">
        <v>-66.58</v>
      </c>
      <c r="L31" s="1">
        <v>-16.02</v>
      </c>
      <c r="M31" s="1">
        <v>9.89</v>
      </c>
      <c r="N31" s="1">
        <v>311337</v>
      </c>
      <c r="O31" s="1">
        <v>47.71</v>
      </c>
      <c r="P31" s="8">
        <v>20240630</v>
      </c>
    </row>
    <row r="32" spans="1:17" ht="15">
      <c r="A32" s="3" t="s">
        <v>12</v>
      </c>
      <c r="B32" s="3">
        <v>0.21</v>
      </c>
      <c r="C32" s="3">
        <v>0.21</v>
      </c>
      <c r="D32" s="3">
        <v>0.21</v>
      </c>
      <c r="E32" s="3">
        <v>0.21</v>
      </c>
      <c r="F32" s="3">
        <v>0.21</v>
      </c>
      <c r="G32" s="3">
        <v>0.21</v>
      </c>
      <c r="H32" s="1">
        <v>77812.600000000006</v>
      </c>
      <c r="I32" s="1">
        <v>2596.75</v>
      </c>
      <c r="J32" s="1">
        <v>62206.1</v>
      </c>
      <c r="K32" s="1">
        <v>-76.25</v>
      </c>
      <c r="L32" s="1">
        <v>-33.53</v>
      </c>
      <c r="M32" s="1">
        <v>9.75</v>
      </c>
      <c r="N32" s="1">
        <v>582709.4</v>
      </c>
      <c r="O32" s="1">
        <v>43.85</v>
      </c>
      <c r="P32" s="8">
        <v>20240930</v>
      </c>
    </row>
    <row r="33" spans="1:17" ht="15">
      <c r="A33" s="3" t="s">
        <v>12</v>
      </c>
      <c r="B33" s="3"/>
      <c r="C33" s="3"/>
      <c r="D33" s="3"/>
      <c r="E33" s="2"/>
      <c r="F33" s="2"/>
      <c r="G33" s="1"/>
      <c r="H33" s="1"/>
      <c r="I33" s="1"/>
      <c r="J33" s="1">
        <v>64410.2</v>
      </c>
      <c r="K33" s="1"/>
      <c r="L33" s="1"/>
      <c r="M33" s="1"/>
      <c r="N33" s="1"/>
      <c r="O33" s="1"/>
      <c r="P33" s="8">
        <v>20241231</v>
      </c>
    </row>
    <row r="34" spans="1:17" ht="15">
      <c r="A34" s="3" t="s">
        <v>13</v>
      </c>
      <c r="B34" s="3">
        <v>0.08</v>
      </c>
      <c r="C34" s="3">
        <v>0.08</v>
      </c>
      <c r="D34" s="3">
        <v>0.08</v>
      </c>
      <c r="E34" s="3">
        <v>0.08</v>
      </c>
      <c r="F34" s="3">
        <v>0.08</v>
      </c>
      <c r="G34" s="3">
        <v>0.08</v>
      </c>
      <c r="H34" s="1">
        <v>1083.5999999999999</v>
      </c>
      <c r="I34" s="1"/>
      <c r="J34" s="1">
        <v>1698.3</v>
      </c>
      <c r="K34" s="1"/>
      <c r="L34" s="1"/>
      <c r="M34" s="1">
        <v>0</v>
      </c>
      <c r="N34" s="1">
        <v>1698.3</v>
      </c>
      <c r="O34" s="1">
        <v>1.9</v>
      </c>
      <c r="P34" s="8">
        <v>20240331</v>
      </c>
    </row>
    <row r="35" spans="1:17" ht="15">
      <c r="A35" s="3" t="s">
        <v>13</v>
      </c>
      <c r="B35" s="3">
        <v>0.97</v>
      </c>
      <c r="C35" s="3">
        <v>0.97</v>
      </c>
      <c r="D35" s="3">
        <v>0.39</v>
      </c>
      <c r="E35" s="3">
        <v>0.97</v>
      </c>
      <c r="F35" s="3">
        <v>0.97</v>
      </c>
      <c r="G35" s="3">
        <v>0.38</v>
      </c>
      <c r="H35" s="1">
        <v>9315.2000000000007</v>
      </c>
      <c r="I35" s="1"/>
      <c r="J35" s="1">
        <v>9755.7000000000007</v>
      </c>
      <c r="K35" s="1"/>
      <c r="L35" s="1"/>
      <c r="M35" s="1">
        <v>17.72</v>
      </c>
      <c r="N35" s="1">
        <v>9755.7000000000007</v>
      </c>
      <c r="O35" s="1">
        <v>15.69</v>
      </c>
      <c r="P35" s="8">
        <v>20240630</v>
      </c>
    </row>
    <row r="36" spans="1:17" ht="15">
      <c r="A36" s="3" t="s">
        <v>13</v>
      </c>
      <c r="B36" s="3">
        <v>0.27</v>
      </c>
      <c r="C36" s="3">
        <v>0.27</v>
      </c>
      <c r="D36" s="3">
        <v>0.26</v>
      </c>
      <c r="E36" s="3">
        <v>0.27</v>
      </c>
      <c r="F36" s="3">
        <v>0.27</v>
      </c>
      <c r="G36" s="3">
        <v>0.26</v>
      </c>
      <c r="H36" s="1">
        <v>3230.1</v>
      </c>
      <c r="I36" s="1"/>
      <c r="J36" s="5">
        <v>2671.8</v>
      </c>
      <c r="K36" s="1"/>
      <c r="L36" s="1"/>
      <c r="M36" s="1">
        <v>0</v>
      </c>
      <c r="O36" s="1">
        <v>4.92</v>
      </c>
      <c r="P36" s="8">
        <v>20240930</v>
      </c>
    </row>
    <row r="37" spans="1:17" ht="15">
      <c r="A37" s="3" t="s">
        <v>13</v>
      </c>
      <c r="B37" s="3">
        <v>0.38</v>
      </c>
      <c r="C37" s="3">
        <v>0.38</v>
      </c>
      <c r="D37" s="3">
        <v>0.24</v>
      </c>
      <c r="E37" s="3">
        <v>0.38</v>
      </c>
      <c r="F37" s="3">
        <v>0.38</v>
      </c>
      <c r="G37" s="3">
        <v>0.24</v>
      </c>
      <c r="H37" s="1">
        <v>6225</v>
      </c>
      <c r="I37" s="1"/>
      <c r="J37" s="1">
        <v>3862.7</v>
      </c>
      <c r="K37" s="1"/>
      <c r="L37" s="1"/>
      <c r="M37" s="1">
        <v>20.3</v>
      </c>
      <c r="N37" s="1">
        <v>3862.7</v>
      </c>
      <c r="O37" s="1">
        <v>7.96</v>
      </c>
      <c r="P37" s="8">
        <v>20241231</v>
      </c>
    </row>
    <row r="38" spans="1:17" ht="15">
      <c r="A38" s="3" t="s">
        <v>14</v>
      </c>
      <c r="B38" s="3">
        <v>0.28000000000000003</v>
      </c>
      <c r="C38" s="3">
        <v>0.28000000000000003</v>
      </c>
      <c r="D38" s="3">
        <v>0.28000000000000003</v>
      </c>
      <c r="E38" s="2">
        <v>0.14000000000000001</v>
      </c>
      <c r="F38" s="2">
        <v>0.14000000000000001</v>
      </c>
      <c r="G38" s="2">
        <v>0.14000000000000001</v>
      </c>
      <c r="H38" s="1">
        <v>3918.1</v>
      </c>
      <c r="I38" s="1">
        <v>0</v>
      </c>
      <c r="J38" s="1">
        <v>3636.5</v>
      </c>
      <c r="K38" s="1">
        <v>0</v>
      </c>
      <c r="L38" s="1">
        <v>0</v>
      </c>
      <c r="M38" s="1">
        <v>0</v>
      </c>
      <c r="N38" s="1">
        <v>3636.5</v>
      </c>
      <c r="O38" s="1">
        <v>8.11</v>
      </c>
      <c r="P38" s="8">
        <v>20240331</v>
      </c>
    </row>
    <row r="39" spans="1:17" ht="15">
      <c r="A39" s="3" t="s">
        <v>14</v>
      </c>
      <c r="B39" s="3">
        <v>0.19</v>
      </c>
      <c r="C39" s="3">
        <v>0.19</v>
      </c>
      <c r="D39" s="3">
        <v>0.19</v>
      </c>
      <c r="E39" s="2">
        <v>0.19</v>
      </c>
      <c r="F39" s="2">
        <v>0.19</v>
      </c>
      <c r="G39" s="2">
        <v>0.19</v>
      </c>
      <c r="H39" s="1">
        <v>5816.3</v>
      </c>
      <c r="I39" s="1">
        <v>0</v>
      </c>
      <c r="J39" s="1">
        <v>2493.8000000000002</v>
      </c>
      <c r="K39" s="1">
        <v>40.369999999999997</v>
      </c>
      <c r="L39" s="1">
        <v>71.27</v>
      </c>
      <c r="M39" s="1">
        <v>10.1</v>
      </c>
      <c r="N39" s="1"/>
      <c r="O39" s="1">
        <v>12.17</v>
      </c>
      <c r="P39" s="8">
        <v>20240630</v>
      </c>
    </row>
    <row r="40" spans="1:17" ht="15">
      <c r="A40" s="3" t="s">
        <v>14</v>
      </c>
      <c r="B40" s="3">
        <v>0.22</v>
      </c>
      <c r="C40" s="3">
        <v>0.22</v>
      </c>
      <c r="D40" s="3">
        <v>0.22</v>
      </c>
      <c r="E40" s="2">
        <v>0.22</v>
      </c>
      <c r="F40" s="2">
        <v>0.22</v>
      </c>
      <c r="G40" s="2">
        <v>0.22</v>
      </c>
      <c r="H40" s="1">
        <v>4289.7</v>
      </c>
      <c r="I40" s="1">
        <v>0</v>
      </c>
      <c r="J40" s="1">
        <v>2870.2</v>
      </c>
      <c r="K40" s="1">
        <v>0</v>
      </c>
      <c r="L40" s="1">
        <v>0</v>
      </c>
      <c r="M40" s="1">
        <v>0</v>
      </c>
      <c r="N40" s="1"/>
      <c r="O40" s="1">
        <v>8.3699999999999992</v>
      </c>
      <c r="P40" s="8">
        <v>20240930</v>
      </c>
    </row>
    <row r="41" spans="1:17" ht="15">
      <c r="A41" s="3" t="s">
        <v>14</v>
      </c>
      <c r="B41" s="3"/>
      <c r="C41" s="3"/>
      <c r="D41" s="3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9">
        <v>20241231</v>
      </c>
      <c r="Q41" s="4" t="s">
        <v>53</v>
      </c>
    </row>
    <row r="42" spans="1:17" ht="15">
      <c r="A42" s="3" t="s">
        <v>15</v>
      </c>
      <c r="B42" s="3">
        <v>0.17</v>
      </c>
      <c r="C42" s="3">
        <v>0.17</v>
      </c>
      <c r="D42" s="3">
        <v>0.17</v>
      </c>
      <c r="E42" s="3">
        <v>0.17</v>
      </c>
      <c r="F42" s="3">
        <v>0.17</v>
      </c>
      <c r="G42" s="3">
        <v>0.17</v>
      </c>
      <c r="H42" s="1">
        <v>29722.5</v>
      </c>
      <c r="I42" s="1">
        <v>-113.73</v>
      </c>
      <c r="J42" s="1">
        <v>20367.3</v>
      </c>
      <c r="K42" s="1">
        <v>-96.35</v>
      </c>
      <c r="L42" s="1">
        <v>0</v>
      </c>
      <c r="M42" s="1">
        <v>6.88</v>
      </c>
      <c r="N42" s="1">
        <v>-14838.4</v>
      </c>
      <c r="O42" s="1">
        <v>3.53</v>
      </c>
      <c r="P42" s="8">
        <v>20240331</v>
      </c>
    </row>
    <row r="43" spans="1:17" ht="15">
      <c r="A43" s="3" t="s">
        <v>15</v>
      </c>
      <c r="B43" s="3">
        <v>0.16</v>
      </c>
      <c r="C43" s="3">
        <v>0.16</v>
      </c>
      <c r="D43" s="3">
        <v>0.17</v>
      </c>
      <c r="E43" s="3">
        <v>0.16</v>
      </c>
      <c r="F43" s="3">
        <v>0.16</v>
      </c>
      <c r="G43" s="3">
        <v>0.17</v>
      </c>
      <c r="H43" s="1">
        <v>25586.3</v>
      </c>
      <c r="I43" s="1">
        <v>0</v>
      </c>
      <c r="J43" s="1">
        <v>19818.3</v>
      </c>
      <c r="K43" s="1">
        <v>56.18</v>
      </c>
      <c r="L43" s="1">
        <v>0</v>
      </c>
      <c r="M43" s="1">
        <v>7.31</v>
      </c>
      <c r="N43" s="1">
        <v>61205.8</v>
      </c>
      <c r="O43" s="1">
        <v>3.07</v>
      </c>
      <c r="P43" s="8">
        <v>20240630</v>
      </c>
    </row>
    <row r="44" spans="1:17" ht="15">
      <c r="A44" s="3" t="s">
        <v>15</v>
      </c>
      <c r="B44" s="3">
        <v>7.0000000000000007E-2</v>
      </c>
      <c r="C44" s="3">
        <v>7.0000000000000007E-2</v>
      </c>
      <c r="D44" s="3">
        <v>7.0000000000000007E-2</v>
      </c>
      <c r="E44" s="3">
        <v>7.0000000000000007E-2</v>
      </c>
      <c r="F44" s="3">
        <v>7.0000000000000007E-2</v>
      </c>
      <c r="G44" s="3">
        <v>7.0000000000000007E-2</v>
      </c>
      <c r="H44" s="1">
        <v>13679.2</v>
      </c>
      <c r="I44" s="1">
        <v>0</v>
      </c>
      <c r="J44" s="1">
        <v>8739.7000000000007</v>
      </c>
      <c r="K44" s="1">
        <v>0</v>
      </c>
      <c r="L44" s="1">
        <v>-67.75</v>
      </c>
      <c r="M44" s="1">
        <v>6.12</v>
      </c>
      <c r="N44" s="1">
        <v>69215.5</v>
      </c>
      <c r="O44" s="1">
        <v>1.62</v>
      </c>
      <c r="P44" s="8">
        <v>20240930</v>
      </c>
    </row>
    <row r="45" spans="1:17" ht="15">
      <c r="A45" s="3" t="s">
        <v>15</v>
      </c>
      <c r="B45" s="3">
        <v>0.03</v>
      </c>
      <c r="C45" s="3">
        <v>0.03</v>
      </c>
      <c r="D45" s="3">
        <v>0.03</v>
      </c>
      <c r="E45" s="3">
        <v>0.03</v>
      </c>
      <c r="F45" s="3">
        <v>0.03</v>
      </c>
      <c r="G45" s="3">
        <v>0.03</v>
      </c>
      <c r="H45" s="1">
        <v>7656.6</v>
      </c>
      <c r="I45" s="1">
        <v>0</v>
      </c>
      <c r="J45" s="1">
        <v>4132.1000000000004</v>
      </c>
      <c r="K45" s="1">
        <v>72.23</v>
      </c>
      <c r="L45" s="1">
        <v>-25.68</v>
      </c>
      <c r="M45" s="1">
        <v>6.05</v>
      </c>
      <c r="N45" s="1">
        <v>54437</v>
      </c>
      <c r="O45" s="1">
        <v>1.02</v>
      </c>
      <c r="P45" s="8">
        <v>20241231</v>
      </c>
    </row>
    <row r="46" spans="1:17" ht="15">
      <c r="A46" s="3" t="s">
        <v>16</v>
      </c>
      <c r="B46" s="3">
        <v>4.87</v>
      </c>
      <c r="C46" s="3">
        <v>4.87</v>
      </c>
      <c r="D46" s="3">
        <v>4.92</v>
      </c>
      <c r="E46" s="2">
        <v>4.7699999999999996</v>
      </c>
      <c r="F46" s="2">
        <v>4.7699999999999996</v>
      </c>
      <c r="G46" s="1">
        <v>4.82</v>
      </c>
      <c r="H46" s="1">
        <v>58302.8</v>
      </c>
      <c r="I46" s="1">
        <v>419.01</v>
      </c>
      <c r="J46" s="1">
        <v>45572.800000000003</v>
      </c>
      <c r="K46" s="1">
        <v>-40.79</v>
      </c>
      <c r="L46" s="1">
        <v>453.21</v>
      </c>
      <c r="M46" s="1">
        <v>16.14</v>
      </c>
      <c r="N46" s="1">
        <v>78712.5</v>
      </c>
      <c r="O46" s="1">
        <v>32.950000000000003</v>
      </c>
      <c r="P46" s="8">
        <v>20240331</v>
      </c>
    </row>
    <row r="47" spans="1:17" ht="15">
      <c r="A47" s="3" t="s">
        <v>16</v>
      </c>
      <c r="B47" s="3">
        <v>5.52</v>
      </c>
      <c r="C47" s="3">
        <v>5.52</v>
      </c>
      <c r="D47" s="3">
        <v>5.5</v>
      </c>
      <c r="E47" s="2">
        <v>5.39</v>
      </c>
      <c r="F47" s="2">
        <v>5.39</v>
      </c>
      <c r="G47" s="1">
        <v>5.37</v>
      </c>
      <c r="H47" s="5">
        <v>54518</v>
      </c>
      <c r="I47" s="1">
        <v>30.03</v>
      </c>
      <c r="J47" s="1">
        <v>51418.6</v>
      </c>
      <c r="K47" s="1">
        <v>-29.5</v>
      </c>
      <c r="L47" s="1">
        <v>43.28</v>
      </c>
      <c r="M47" s="1">
        <v>18.64</v>
      </c>
      <c r="N47" s="1">
        <v>63892.800000000003</v>
      </c>
      <c r="O47" s="1">
        <v>31.34</v>
      </c>
      <c r="P47" s="8">
        <v>20240630</v>
      </c>
    </row>
    <row r="48" spans="1:17" ht="15">
      <c r="A48" s="3" t="s">
        <v>16</v>
      </c>
      <c r="B48" s="3">
        <v>6.27</v>
      </c>
      <c r="C48" s="3">
        <v>6.27</v>
      </c>
      <c r="D48" s="3">
        <v>5.96</v>
      </c>
      <c r="E48" s="2">
        <v>6.14</v>
      </c>
      <c r="F48" s="2">
        <v>6.14</v>
      </c>
      <c r="G48" s="1">
        <v>5.84</v>
      </c>
      <c r="H48" s="1">
        <v>58039.3</v>
      </c>
      <c r="I48" s="1">
        <v>0</v>
      </c>
      <c r="J48" s="1">
        <v>57927.199999999997</v>
      </c>
      <c r="K48" s="1">
        <v>-21.64</v>
      </c>
      <c r="L48" s="1">
        <v>176.86</v>
      </c>
      <c r="M48" s="1">
        <v>20.2</v>
      </c>
      <c r="N48" s="1">
        <v>84901.4</v>
      </c>
      <c r="O48" s="1">
        <v>31.9</v>
      </c>
      <c r="P48" s="8">
        <v>20240930</v>
      </c>
    </row>
    <row r="49" spans="1:17" ht="15">
      <c r="A49" s="3" t="s">
        <v>16</v>
      </c>
      <c r="B49" s="3">
        <v>6.04</v>
      </c>
      <c r="C49" s="3">
        <v>6.04</v>
      </c>
      <c r="D49" s="3">
        <v>5.39</v>
      </c>
      <c r="E49" s="2">
        <v>5.92</v>
      </c>
      <c r="F49" s="2">
        <v>5.92</v>
      </c>
      <c r="G49" s="1">
        <v>5.28</v>
      </c>
      <c r="H49" s="1">
        <v>55552.800000000003</v>
      </c>
      <c r="I49" s="1">
        <v>-42.29</v>
      </c>
      <c r="J49" s="1">
        <v>55386.6</v>
      </c>
      <c r="K49" s="1">
        <v>57.31</v>
      </c>
      <c r="L49" s="1">
        <v>0</v>
      </c>
      <c r="M49" s="1">
        <v>21.78</v>
      </c>
      <c r="N49" s="1">
        <v>58324.1</v>
      </c>
      <c r="O49" s="1">
        <v>29.85</v>
      </c>
      <c r="P49" s="8">
        <v>20241231</v>
      </c>
    </row>
    <row r="50" spans="1:17" ht="15">
      <c r="A50" s="3" t="s">
        <v>17</v>
      </c>
      <c r="B50" s="3">
        <v>0.2</v>
      </c>
      <c r="C50" s="3">
        <v>0.2</v>
      </c>
      <c r="D50" s="3">
        <v>0.2</v>
      </c>
      <c r="E50" s="2">
        <v>0.2</v>
      </c>
      <c r="F50" s="2">
        <v>0.2</v>
      </c>
      <c r="G50" s="2">
        <v>0.2</v>
      </c>
      <c r="H50" s="1">
        <v>5906.4</v>
      </c>
      <c r="I50" s="1">
        <v>62.9</v>
      </c>
      <c r="J50" s="1">
        <v>6106.6</v>
      </c>
      <c r="K50" s="1">
        <v>-74.61</v>
      </c>
      <c r="L50" s="1">
        <v>-79.42</v>
      </c>
      <c r="M50" s="1">
        <v>0</v>
      </c>
      <c r="N50" s="1">
        <v>23044.799999999999</v>
      </c>
      <c r="O50" s="1">
        <v>5.46</v>
      </c>
      <c r="P50" s="8">
        <v>20240331</v>
      </c>
    </row>
    <row r="51" spans="1:17" ht="15">
      <c r="A51" s="3" t="s">
        <v>17</v>
      </c>
      <c r="B51" s="3">
        <v>0.28999999999999998</v>
      </c>
      <c r="C51" s="3">
        <v>0.28999999999999998</v>
      </c>
      <c r="D51" s="3">
        <v>0.28999999999999998</v>
      </c>
      <c r="E51" s="2">
        <v>0.28999999999999998</v>
      </c>
      <c r="F51" s="2">
        <v>0.28999999999999998</v>
      </c>
      <c r="G51" s="2">
        <v>0.28999999999999998</v>
      </c>
      <c r="H51" s="1">
        <v>7795.4</v>
      </c>
      <c r="I51" s="1">
        <v>-58.77</v>
      </c>
      <c r="J51" s="1">
        <v>8830.7000000000007</v>
      </c>
      <c r="K51" s="1">
        <v>-59.55</v>
      </c>
      <c r="L51" s="1">
        <v>-86.18</v>
      </c>
      <c r="M51" s="1">
        <v>5.65</v>
      </c>
      <c r="N51" s="1">
        <v>22863.599999999999</v>
      </c>
      <c r="O51" s="1">
        <v>7.38</v>
      </c>
      <c r="P51" s="8">
        <v>20240630</v>
      </c>
    </row>
    <row r="52" spans="1:17" ht="15">
      <c r="A52" s="3" t="s">
        <v>17</v>
      </c>
      <c r="B52" s="3">
        <v>0.19</v>
      </c>
      <c r="C52" s="3">
        <v>0.19</v>
      </c>
      <c r="D52" s="3">
        <v>0.19</v>
      </c>
      <c r="E52" s="2">
        <v>0.19</v>
      </c>
      <c r="F52" s="2">
        <v>0.19</v>
      </c>
      <c r="G52" s="2">
        <v>0.19</v>
      </c>
      <c r="H52" s="1">
        <v>4928.7</v>
      </c>
      <c r="I52" s="1">
        <v>-64.290000000000006</v>
      </c>
      <c r="J52" s="5">
        <v>5699.1</v>
      </c>
      <c r="K52" s="1">
        <v>33.1</v>
      </c>
      <c r="L52" s="1">
        <v>-89.47</v>
      </c>
      <c r="M52" s="1">
        <v>9</v>
      </c>
      <c r="N52" s="1"/>
      <c r="O52" s="1">
        <v>4.88</v>
      </c>
      <c r="P52" s="8">
        <v>20240930</v>
      </c>
    </row>
    <row r="53" spans="1:17" ht="15">
      <c r="A53" s="3" t="s">
        <v>17</v>
      </c>
      <c r="B53" s="3">
        <v>0.06</v>
      </c>
      <c r="C53" s="3">
        <v>0.06</v>
      </c>
      <c r="D53" s="3">
        <v>0.06</v>
      </c>
      <c r="E53" s="2">
        <v>0.06</v>
      </c>
      <c r="F53" s="2">
        <v>0.06</v>
      </c>
      <c r="G53" s="2">
        <v>0.06</v>
      </c>
      <c r="H53" s="1">
        <v>-1236.7</v>
      </c>
      <c r="I53" s="1">
        <v>0</v>
      </c>
      <c r="J53" s="1">
        <v>1708.3</v>
      </c>
      <c r="K53" s="1">
        <v>0</v>
      </c>
      <c r="L53" s="1">
        <v>-46.15</v>
      </c>
      <c r="M53" s="1">
        <v>5.79</v>
      </c>
      <c r="N53" s="1"/>
      <c r="O53" s="1">
        <v>-1.1499999999999999</v>
      </c>
      <c r="P53" s="8">
        <v>20241231</v>
      </c>
    </row>
    <row r="54" spans="1:17" ht="15">
      <c r="A54" s="3" t="s">
        <v>18</v>
      </c>
      <c r="B54" s="3">
        <v>0.27</v>
      </c>
      <c r="C54" s="3">
        <v>0.27</v>
      </c>
      <c r="D54" s="3">
        <v>0.27</v>
      </c>
      <c r="E54" s="6">
        <v>0.27</v>
      </c>
      <c r="F54" s="6">
        <v>0.27</v>
      </c>
      <c r="G54" s="1">
        <v>0.27</v>
      </c>
      <c r="H54" s="1">
        <v>70216.800000000003</v>
      </c>
      <c r="I54" s="1">
        <v>-61.66</v>
      </c>
      <c r="J54" s="1">
        <v>49700.4</v>
      </c>
      <c r="K54" s="1">
        <v>0</v>
      </c>
      <c r="L54" s="1">
        <v>-58.2</v>
      </c>
      <c r="M54" s="1">
        <v>11.26</v>
      </c>
      <c r="N54" s="1">
        <v>116266.1</v>
      </c>
      <c r="O54" s="1">
        <v>7.95</v>
      </c>
      <c r="P54" s="8">
        <v>20240331</v>
      </c>
    </row>
    <row r="55" spans="1:17" ht="15">
      <c r="A55" s="3" t="s">
        <v>18</v>
      </c>
      <c r="B55" s="3">
        <v>0.25</v>
      </c>
      <c r="C55" s="3">
        <v>0.25</v>
      </c>
      <c r="D55" s="3">
        <v>0.25</v>
      </c>
      <c r="E55" s="7">
        <v>0.25</v>
      </c>
      <c r="F55" s="7">
        <v>0.25</v>
      </c>
      <c r="G55" s="1">
        <v>0.25</v>
      </c>
      <c r="H55" s="1">
        <v>65448.4</v>
      </c>
      <c r="I55" s="1">
        <v>0</v>
      </c>
      <c r="J55" s="1">
        <v>46342.6</v>
      </c>
      <c r="K55" s="1">
        <v>92.73</v>
      </c>
      <c r="L55" s="1">
        <v>0</v>
      </c>
      <c r="M55" s="1">
        <v>11.33</v>
      </c>
      <c r="N55" s="1">
        <v>115914.9</v>
      </c>
      <c r="O55" s="1">
        <v>8.14</v>
      </c>
      <c r="P55" s="8">
        <v>20240630</v>
      </c>
    </row>
    <row r="56" spans="1:17" ht="15">
      <c r="A56" s="3" t="s">
        <v>18</v>
      </c>
      <c r="B56" s="3">
        <v>0.26</v>
      </c>
      <c r="C56" s="3">
        <v>0.26</v>
      </c>
      <c r="D56" s="3">
        <v>0.26</v>
      </c>
      <c r="E56" s="7">
        <v>0.26</v>
      </c>
      <c r="F56" s="7">
        <v>0.26</v>
      </c>
      <c r="G56" s="1">
        <v>0.26</v>
      </c>
      <c r="H56" s="1">
        <v>67627.8</v>
      </c>
      <c r="I56" s="1">
        <v>36.06</v>
      </c>
      <c r="J56" s="1">
        <v>47785.8</v>
      </c>
      <c r="K56" s="1">
        <v>-171.7</v>
      </c>
      <c r="L56" s="1">
        <v>56.31</v>
      </c>
      <c r="M56" s="1">
        <v>11.14</v>
      </c>
      <c r="N56" s="1">
        <v>139172.1</v>
      </c>
      <c r="O56" s="1">
        <v>8.9600000000000009</v>
      </c>
      <c r="P56" s="8">
        <v>20240930</v>
      </c>
    </row>
    <row r="57" spans="1:17" ht="15">
      <c r="A57" s="3" t="s">
        <v>18</v>
      </c>
      <c r="B57" s="3">
        <v>0.21</v>
      </c>
      <c r="C57" s="3">
        <v>0.21</v>
      </c>
      <c r="D57" s="3">
        <v>0.18</v>
      </c>
      <c r="E57" s="7">
        <v>0.21</v>
      </c>
      <c r="F57" s="7">
        <v>0.21</v>
      </c>
      <c r="G57" s="1">
        <v>0.18</v>
      </c>
      <c r="H57" s="1">
        <v>53086.8</v>
      </c>
      <c r="I57" s="1"/>
      <c r="J57" s="1">
        <v>38374.6</v>
      </c>
      <c r="K57" s="1"/>
      <c r="L57" s="1"/>
      <c r="M57" s="1"/>
      <c r="N57" s="1"/>
      <c r="O57" s="1"/>
      <c r="P57" s="9">
        <v>20241231</v>
      </c>
      <c r="Q57" s="4" t="s">
        <v>53</v>
      </c>
    </row>
    <row r="58" spans="1:17" ht="15">
      <c r="A58" s="3" t="s">
        <v>19</v>
      </c>
      <c r="B58" s="3">
        <v>0.91</v>
      </c>
      <c r="C58" s="3">
        <v>0.91</v>
      </c>
      <c r="D58" s="3">
        <v>0.9</v>
      </c>
      <c r="E58" s="2">
        <v>0.91</v>
      </c>
      <c r="F58" s="2">
        <v>0.91</v>
      </c>
      <c r="G58" s="2">
        <v>0.9</v>
      </c>
      <c r="H58" s="1">
        <v>56257.4</v>
      </c>
      <c r="I58" s="1"/>
      <c r="J58" s="1">
        <v>43211.9</v>
      </c>
      <c r="K58" s="5">
        <v>87.84</v>
      </c>
      <c r="L58" s="1">
        <v>-40.85</v>
      </c>
      <c r="M58" s="1">
        <v>19.73</v>
      </c>
      <c r="N58" s="1">
        <v>65920.5</v>
      </c>
      <c r="O58" s="1">
        <v>46.39</v>
      </c>
      <c r="P58" s="8">
        <v>20240331</v>
      </c>
    </row>
    <row r="59" spans="1:17" ht="15">
      <c r="A59" s="3" t="s">
        <v>19</v>
      </c>
      <c r="B59" s="3">
        <v>0.91</v>
      </c>
      <c r="C59" s="3">
        <v>0.91</v>
      </c>
      <c r="D59" s="3">
        <v>0.9</v>
      </c>
      <c r="E59" s="2">
        <v>0.91</v>
      </c>
      <c r="F59" s="2">
        <v>0.91</v>
      </c>
      <c r="G59" s="2">
        <v>0.9</v>
      </c>
      <c r="H59" s="5">
        <v>59205.4</v>
      </c>
      <c r="I59" s="1"/>
      <c r="J59" s="1">
        <v>43194.7</v>
      </c>
      <c r="K59" s="1">
        <v>0</v>
      </c>
      <c r="L59" s="1">
        <v>-11.34</v>
      </c>
      <c r="M59" s="1">
        <v>20.63</v>
      </c>
      <c r="N59" s="1">
        <v>93632</v>
      </c>
      <c r="O59" s="1">
        <v>47.56</v>
      </c>
      <c r="P59" s="8">
        <v>20240630</v>
      </c>
    </row>
    <row r="60" spans="1:17" ht="15">
      <c r="A60" s="3" t="s">
        <v>19</v>
      </c>
      <c r="B60" s="3">
        <v>0.84</v>
      </c>
      <c r="C60" s="3">
        <v>0.84</v>
      </c>
      <c r="D60" s="3">
        <v>0.84</v>
      </c>
      <c r="E60" s="2">
        <v>0.84</v>
      </c>
      <c r="F60" s="2">
        <v>0.84</v>
      </c>
      <c r="G60" s="2">
        <v>0.84</v>
      </c>
      <c r="H60" s="1">
        <v>52283.5</v>
      </c>
      <c r="I60" s="1"/>
      <c r="J60" s="1">
        <v>40186.6</v>
      </c>
      <c r="K60" s="1">
        <v>0</v>
      </c>
      <c r="L60" s="1">
        <v>36.03</v>
      </c>
      <c r="M60" s="1">
        <v>20.97</v>
      </c>
      <c r="N60" s="5">
        <v>39732.800000000003</v>
      </c>
      <c r="O60" s="1">
        <v>48.41</v>
      </c>
      <c r="P60" s="8">
        <v>20240930</v>
      </c>
    </row>
    <row r="61" spans="1:17" ht="15">
      <c r="A61" s="3" t="s">
        <v>19</v>
      </c>
      <c r="B61" s="3"/>
      <c r="C61" s="3"/>
      <c r="D61" s="3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8">
        <v>20241231</v>
      </c>
    </row>
    <row r="62" spans="1:17" ht="15">
      <c r="A62" s="3" t="s">
        <v>20</v>
      </c>
      <c r="B62" s="3">
        <v>1.5</v>
      </c>
      <c r="C62" s="3">
        <v>1.5</v>
      </c>
      <c r="D62" s="3">
        <v>1.5</v>
      </c>
      <c r="E62" s="2">
        <v>1.5</v>
      </c>
      <c r="F62" s="2">
        <v>1.5</v>
      </c>
      <c r="G62" s="1">
        <v>1.5</v>
      </c>
      <c r="H62" s="1">
        <v>32485.9</v>
      </c>
      <c r="I62" s="1">
        <v>-31.1</v>
      </c>
      <c r="J62" s="1">
        <v>32212.799999999999</v>
      </c>
      <c r="K62" s="1">
        <v>-49.84</v>
      </c>
      <c r="L62" s="1">
        <v>-67.959999999999994</v>
      </c>
      <c r="M62" s="1">
        <v>9.8800000000000008</v>
      </c>
      <c r="N62" s="1">
        <v>65953.2</v>
      </c>
      <c r="O62" s="1">
        <v>11.32</v>
      </c>
      <c r="P62" s="8">
        <v>20240331</v>
      </c>
    </row>
    <row r="63" spans="1:17" ht="15">
      <c r="A63" s="3" t="s">
        <v>20</v>
      </c>
      <c r="B63" s="3">
        <v>2.5499999999999998</v>
      </c>
      <c r="C63" s="3">
        <v>2.5499999999999998</v>
      </c>
      <c r="D63" s="3">
        <v>2.38</v>
      </c>
      <c r="E63" s="2">
        <v>2.5299999999999998</v>
      </c>
      <c r="F63" s="2">
        <v>2.5299999999999998</v>
      </c>
      <c r="G63" s="1">
        <v>2.35</v>
      </c>
      <c r="H63" s="1">
        <v>61079.5</v>
      </c>
      <c r="I63" s="1">
        <v>161.82</v>
      </c>
      <c r="J63" s="1">
        <v>54616.3</v>
      </c>
      <c r="K63" s="1">
        <v>-71.52</v>
      </c>
      <c r="L63" s="1">
        <v>0</v>
      </c>
      <c r="M63" s="1">
        <v>10.15</v>
      </c>
      <c r="N63" s="1">
        <v>83550.2</v>
      </c>
      <c r="O63" s="1">
        <v>21.44</v>
      </c>
      <c r="P63" s="8">
        <v>20240630</v>
      </c>
    </row>
    <row r="64" spans="1:17" ht="15">
      <c r="A64" s="3" t="s">
        <v>20</v>
      </c>
      <c r="B64" s="3">
        <v>1.53</v>
      </c>
      <c r="C64" s="3">
        <v>1.53</v>
      </c>
      <c r="D64" s="3">
        <v>1.53</v>
      </c>
      <c r="E64" s="2">
        <v>1.53</v>
      </c>
      <c r="F64" s="2">
        <v>1.53</v>
      </c>
      <c r="G64" s="1">
        <v>1.53</v>
      </c>
      <c r="H64" s="1">
        <v>36084</v>
      </c>
      <c r="I64" s="1">
        <v>0</v>
      </c>
      <c r="J64" s="1">
        <v>33387.300000000003</v>
      </c>
      <c r="K64" s="1">
        <v>0</v>
      </c>
      <c r="L64" s="1">
        <v>-64.06</v>
      </c>
      <c r="M64" s="1">
        <v>10.25</v>
      </c>
      <c r="N64" s="1">
        <v>79105.5</v>
      </c>
      <c r="O64" s="1">
        <v>13.55</v>
      </c>
      <c r="P64" s="8">
        <v>20240930</v>
      </c>
    </row>
    <row r="65" spans="1:16" ht="15">
      <c r="A65" s="3" t="s">
        <v>20</v>
      </c>
      <c r="B65" s="3">
        <v>1.38</v>
      </c>
      <c r="C65" s="3">
        <v>1.38</v>
      </c>
      <c r="D65" s="3">
        <v>1.1599999999999999</v>
      </c>
      <c r="E65" s="2">
        <v>1.37</v>
      </c>
      <c r="F65" s="2">
        <v>1.37</v>
      </c>
      <c r="G65" s="1">
        <v>1.1599999999999999</v>
      </c>
      <c r="H65" s="1">
        <v>27025.3</v>
      </c>
      <c r="I65" s="1">
        <v>70.3</v>
      </c>
      <c r="J65" s="1">
        <v>29668.2</v>
      </c>
      <c r="K65" s="1">
        <v>-28.8</v>
      </c>
      <c r="L65" s="1">
        <v>423.32</v>
      </c>
      <c r="M65" s="1">
        <v>10.39</v>
      </c>
      <c r="N65" s="1">
        <v>101439.6</v>
      </c>
      <c r="O65" s="1">
        <v>11.89</v>
      </c>
      <c r="P65" s="8">
        <v>20241231</v>
      </c>
    </row>
    <row r="66" spans="1:16" ht="15">
      <c r="A66" s="3" t="s">
        <v>21</v>
      </c>
      <c r="B66" s="3">
        <v>0.08</v>
      </c>
      <c r="C66" s="3">
        <v>0.08</v>
      </c>
      <c r="D66" s="3">
        <v>7.0000000000000007E-2</v>
      </c>
      <c r="E66" s="3">
        <v>0.08</v>
      </c>
      <c r="F66" s="3">
        <v>0.08</v>
      </c>
      <c r="G66" s="3">
        <v>7.0000000000000007E-2</v>
      </c>
      <c r="H66" s="1">
        <v>18.8</v>
      </c>
      <c r="I66" s="1">
        <v>-14.98</v>
      </c>
      <c r="J66" s="1">
        <v>561.4</v>
      </c>
      <c r="K66" s="1">
        <v>0</v>
      </c>
      <c r="L66" s="1">
        <v>-65.28</v>
      </c>
      <c r="M66" s="1">
        <v>3.76</v>
      </c>
      <c r="N66" s="1">
        <v>3675.8</v>
      </c>
      <c r="O66" s="1">
        <v>0.14000000000000001</v>
      </c>
      <c r="P66" s="8">
        <v>20240331</v>
      </c>
    </row>
    <row r="67" spans="1:16" ht="15">
      <c r="A67" s="3" t="s">
        <v>21</v>
      </c>
      <c r="B67" s="3">
        <v>0.16</v>
      </c>
      <c r="C67" s="3">
        <v>0.16</v>
      </c>
      <c r="D67" s="3">
        <v>0.16</v>
      </c>
      <c r="E67" s="3">
        <v>0.16</v>
      </c>
      <c r="F67" s="3">
        <v>0.16</v>
      </c>
      <c r="G67" s="3">
        <v>0.16</v>
      </c>
      <c r="H67" s="1">
        <v>681.2</v>
      </c>
      <c r="I67" s="1">
        <v>0</v>
      </c>
      <c r="J67" s="1">
        <v>1286.5</v>
      </c>
      <c r="K67" s="1">
        <v>0</v>
      </c>
      <c r="L67" s="1">
        <v>-75.209999999999994</v>
      </c>
      <c r="M67" s="1">
        <v>2.5299999999999998</v>
      </c>
      <c r="N67" s="1">
        <v>150.69999999999999</v>
      </c>
      <c r="O67" s="1">
        <v>4.58</v>
      </c>
      <c r="P67" s="8">
        <v>20240630</v>
      </c>
    </row>
    <row r="68" spans="1:16" ht="15">
      <c r="A68" s="3" t="s">
        <v>21</v>
      </c>
      <c r="B68" s="3">
        <v>0.16</v>
      </c>
      <c r="C68" s="3">
        <v>0.16</v>
      </c>
      <c r="D68" s="3">
        <v>0.15</v>
      </c>
      <c r="E68" s="3">
        <v>0.16</v>
      </c>
      <c r="F68" s="3">
        <v>0.16</v>
      </c>
      <c r="G68" s="3">
        <v>0.15</v>
      </c>
      <c r="H68" s="1">
        <v>1325</v>
      </c>
      <c r="I68" s="1">
        <v>0</v>
      </c>
      <c r="J68" s="1">
        <v>1160.5999999999999</v>
      </c>
      <c r="K68" s="1">
        <v>0</v>
      </c>
      <c r="L68" s="1">
        <v>-91.81</v>
      </c>
      <c r="M68" s="1">
        <v>2.76</v>
      </c>
      <c r="N68" s="1">
        <v>9643.4</v>
      </c>
      <c r="O68" s="1">
        <v>7.82</v>
      </c>
      <c r="P68" s="8">
        <v>20240930</v>
      </c>
    </row>
    <row r="69" spans="1:16" ht="15">
      <c r="A69" s="3" t="s">
        <v>21</v>
      </c>
      <c r="B69" s="3">
        <v>0.08</v>
      </c>
      <c r="C69" s="3">
        <v>0.08</v>
      </c>
      <c r="D69" s="3">
        <v>0.08</v>
      </c>
      <c r="E69" s="3">
        <v>0.08</v>
      </c>
      <c r="F69" s="3">
        <v>0.08</v>
      </c>
      <c r="G69" s="3">
        <v>0.08</v>
      </c>
      <c r="H69" s="1">
        <v>0</v>
      </c>
      <c r="I69" s="1">
        <v>0</v>
      </c>
      <c r="J69" s="1">
        <v>836.4</v>
      </c>
      <c r="K69" s="1">
        <v>796.05</v>
      </c>
      <c r="L69" s="1">
        <v>0</v>
      </c>
      <c r="M69" s="1">
        <v>0</v>
      </c>
      <c r="N69" s="1">
        <v>0</v>
      </c>
      <c r="O69" s="1">
        <v>0</v>
      </c>
      <c r="P69" s="8">
        <v>20241231</v>
      </c>
    </row>
    <row r="70" spans="1:16" ht="15">
      <c r="A70" s="3" t="s">
        <v>22</v>
      </c>
      <c r="B70" s="3">
        <v>0.16</v>
      </c>
      <c r="C70" s="3">
        <v>0.16</v>
      </c>
      <c r="D70" s="3">
        <v>0.18</v>
      </c>
      <c r="E70" s="2">
        <v>0.15</v>
      </c>
      <c r="F70" s="2">
        <v>0.15</v>
      </c>
      <c r="G70" s="1">
        <v>0.17</v>
      </c>
      <c r="H70" s="1">
        <v>3786.1</v>
      </c>
      <c r="I70" s="1">
        <v>0</v>
      </c>
      <c r="J70" s="1">
        <v>1937.3</v>
      </c>
      <c r="K70" s="1">
        <v>0</v>
      </c>
      <c r="L70" s="1">
        <v>96.54</v>
      </c>
      <c r="M70" s="1">
        <v>18.09</v>
      </c>
      <c r="N70" s="1">
        <v>4505.5</v>
      </c>
      <c r="O70" s="1">
        <v>3.5</v>
      </c>
      <c r="P70" s="8">
        <v>20240331</v>
      </c>
    </row>
    <row r="71" spans="1:16" ht="15">
      <c r="A71" s="3" t="s">
        <v>22</v>
      </c>
      <c r="B71" s="3">
        <v>0.16</v>
      </c>
      <c r="C71" s="3">
        <v>0.16</v>
      </c>
      <c r="D71" s="3">
        <v>0.17</v>
      </c>
      <c r="E71" s="2">
        <v>0.15</v>
      </c>
      <c r="F71" s="2">
        <v>0.15</v>
      </c>
      <c r="G71" s="1">
        <v>0.17</v>
      </c>
      <c r="H71" s="1">
        <v>4002.3</v>
      </c>
      <c r="I71" s="1">
        <v>0</v>
      </c>
      <c r="J71" s="1">
        <v>1902.5</v>
      </c>
      <c r="K71" s="1">
        <v>0</v>
      </c>
      <c r="L71" s="1">
        <v>0</v>
      </c>
      <c r="M71" s="1">
        <v>19.64</v>
      </c>
      <c r="N71" s="1">
        <v>6398.7</v>
      </c>
      <c r="O71" s="5">
        <v>3.31</v>
      </c>
      <c r="P71" s="8">
        <v>20240630</v>
      </c>
    </row>
    <row r="72" spans="1:16" ht="15">
      <c r="A72" s="3" t="s">
        <v>22</v>
      </c>
      <c r="B72" s="3">
        <v>0.23</v>
      </c>
      <c r="C72" s="3">
        <v>0.23</v>
      </c>
      <c r="D72" s="3">
        <v>0.23</v>
      </c>
      <c r="E72" s="2">
        <v>0.22</v>
      </c>
      <c r="F72" s="2">
        <v>0.22</v>
      </c>
      <c r="G72" s="1">
        <v>0.22</v>
      </c>
      <c r="H72" s="1">
        <v>5010.7</v>
      </c>
      <c r="I72" s="1">
        <v>0</v>
      </c>
      <c r="J72" s="5">
        <v>2796.4</v>
      </c>
      <c r="K72" s="1">
        <v>0</v>
      </c>
      <c r="L72" s="1">
        <v>0</v>
      </c>
      <c r="M72" s="1">
        <v>22.38</v>
      </c>
      <c r="N72" s="1">
        <v>7929.8</v>
      </c>
      <c r="O72" s="1">
        <v>3.6</v>
      </c>
      <c r="P72" s="8">
        <v>20240930</v>
      </c>
    </row>
    <row r="73" spans="1:16" ht="15">
      <c r="A73" s="3" t="s">
        <v>22</v>
      </c>
      <c r="B73" s="3">
        <v>0.44</v>
      </c>
      <c r="C73" s="3">
        <v>0.44</v>
      </c>
      <c r="D73" s="3">
        <v>0.44</v>
      </c>
      <c r="E73" s="2">
        <v>0.42</v>
      </c>
      <c r="F73" s="2">
        <v>0.42</v>
      </c>
      <c r="G73" s="1">
        <v>0.41</v>
      </c>
      <c r="H73" s="5">
        <v>5414.5</v>
      </c>
      <c r="I73" s="1">
        <v>0</v>
      </c>
      <c r="J73" s="1">
        <v>5385.1</v>
      </c>
      <c r="K73" s="1">
        <v>557.29999999999995</v>
      </c>
      <c r="L73" s="1">
        <v>0</v>
      </c>
      <c r="M73" s="1">
        <v>27.6</v>
      </c>
      <c r="N73" s="1">
        <v>2913</v>
      </c>
      <c r="O73" s="1">
        <v>3.7</v>
      </c>
      <c r="P73" s="8">
        <v>20241231</v>
      </c>
    </row>
    <row r="74" spans="1:16" ht="15">
      <c r="A74" s="3" t="s">
        <v>23</v>
      </c>
      <c r="B74" s="3">
        <v>0.97</v>
      </c>
      <c r="C74" s="3">
        <v>0.97</v>
      </c>
      <c r="D74" s="3">
        <v>0.97</v>
      </c>
      <c r="E74" s="2">
        <v>0.97</v>
      </c>
      <c r="F74" s="2">
        <v>0.97</v>
      </c>
      <c r="G74" s="2">
        <v>0.97</v>
      </c>
      <c r="H74" s="1">
        <v>25832.1</v>
      </c>
      <c r="I74" s="1">
        <v>0</v>
      </c>
      <c r="J74" s="1">
        <v>19321.8</v>
      </c>
      <c r="K74" s="1">
        <v>-81.430000000000007</v>
      </c>
      <c r="L74" s="1">
        <v>-53.52</v>
      </c>
      <c r="M74" s="1">
        <v>14.2</v>
      </c>
      <c r="N74" s="1">
        <v>31396.9</v>
      </c>
      <c r="O74" s="1">
        <v>27.09</v>
      </c>
      <c r="P74" s="8">
        <v>20240331</v>
      </c>
    </row>
    <row r="75" spans="1:16" ht="15">
      <c r="A75" s="3" t="s">
        <v>23</v>
      </c>
      <c r="B75" s="3">
        <v>0.82</v>
      </c>
      <c r="C75" s="3">
        <v>0.82</v>
      </c>
      <c r="D75" s="3">
        <v>0.82</v>
      </c>
      <c r="E75" s="2">
        <v>0.82</v>
      </c>
      <c r="F75" s="2">
        <v>0.82</v>
      </c>
      <c r="G75" s="2">
        <v>0.82</v>
      </c>
      <c r="H75" s="1">
        <v>22326</v>
      </c>
      <c r="I75" s="1">
        <v>75.03</v>
      </c>
      <c r="J75" s="1">
        <v>16205</v>
      </c>
      <c r="K75" s="1">
        <v>0</v>
      </c>
      <c r="L75" s="1">
        <v>1.39</v>
      </c>
      <c r="M75" s="1">
        <v>15.51</v>
      </c>
      <c r="N75" s="1">
        <v>26963.8</v>
      </c>
      <c r="O75" s="1">
        <v>25.69</v>
      </c>
      <c r="P75" s="8">
        <v>20240630</v>
      </c>
    </row>
    <row r="76" spans="1:16" ht="15">
      <c r="A76" s="3" t="s">
        <v>23</v>
      </c>
      <c r="B76" s="3">
        <v>0.97</v>
      </c>
      <c r="C76" s="3">
        <v>0.97</v>
      </c>
      <c r="D76" s="3">
        <v>0.97</v>
      </c>
      <c r="E76" s="2">
        <v>0.97</v>
      </c>
      <c r="F76" s="2">
        <v>0.97</v>
      </c>
      <c r="G76" s="2">
        <v>0.97</v>
      </c>
      <c r="H76" s="1">
        <v>26333.3</v>
      </c>
      <c r="I76" s="1">
        <v>0</v>
      </c>
      <c r="J76" s="1">
        <v>19368.5</v>
      </c>
      <c r="K76" s="1">
        <v>0</v>
      </c>
      <c r="L76" s="1">
        <v>0</v>
      </c>
      <c r="M76" s="1">
        <v>15.35</v>
      </c>
      <c r="N76" s="5">
        <v>33989.1</v>
      </c>
      <c r="O76" s="1">
        <v>28.22</v>
      </c>
      <c r="P76" s="8">
        <v>20240930</v>
      </c>
    </row>
    <row r="77" spans="1:16" ht="15">
      <c r="A77" s="3" t="s">
        <v>23</v>
      </c>
      <c r="B77" s="3">
        <v>0.68</v>
      </c>
      <c r="C77" s="3">
        <v>0.68</v>
      </c>
      <c r="D77" s="3">
        <v>0.67</v>
      </c>
      <c r="E77" s="2">
        <v>0.68</v>
      </c>
      <c r="F77" s="2">
        <v>0.68</v>
      </c>
      <c r="G77" s="2">
        <v>0.67</v>
      </c>
      <c r="H77" s="1">
        <v>22024.5</v>
      </c>
      <c r="I77" s="1">
        <v>0</v>
      </c>
      <c r="J77" s="1">
        <v>13594.1</v>
      </c>
      <c r="K77" s="1">
        <v>-85.15</v>
      </c>
      <c r="L77" s="1">
        <v>242.61</v>
      </c>
      <c r="M77" s="1">
        <v>15.07</v>
      </c>
      <c r="N77" s="1">
        <v>11762.8</v>
      </c>
      <c r="O77" s="1">
        <v>23.74</v>
      </c>
      <c r="P77" s="8">
        <v>20241231</v>
      </c>
    </row>
    <row r="78" spans="1:16" ht="15">
      <c r="A78" s="3" t="s">
        <v>24</v>
      </c>
      <c r="B78" s="3">
        <v>0.15</v>
      </c>
      <c r="C78" s="3">
        <v>0.15</v>
      </c>
      <c r="D78" s="3">
        <v>0.15</v>
      </c>
      <c r="E78" s="3">
        <v>0.15</v>
      </c>
      <c r="F78" s="3">
        <v>0.15</v>
      </c>
      <c r="G78" s="3">
        <v>0.15</v>
      </c>
      <c r="H78" s="1">
        <v>2276.9</v>
      </c>
      <c r="I78" s="1">
        <v>552.83000000000004</v>
      </c>
      <c r="J78" s="1">
        <v>1754.7</v>
      </c>
      <c r="K78" s="1">
        <v>406.62</v>
      </c>
      <c r="L78" s="1">
        <v>0</v>
      </c>
      <c r="M78" s="1">
        <v>0</v>
      </c>
      <c r="N78" s="1">
        <v>1754.7</v>
      </c>
      <c r="O78" s="1">
        <v>23.3</v>
      </c>
      <c r="P78" s="8">
        <v>20240331</v>
      </c>
    </row>
    <row r="79" spans="1:16" ht="15">
      <c r="A79" s="3" t="s">
        <v>24</v>
      </c>
      <c r="B79" s="3">
        <v>0.13</v>
      </c>
      <c r="C79" s="3">
        <v>0.13</v>
      </c>
      <c r="D79" s="3">
        <v>0.13</v>
      </c>
      <c r="E79" s="3">
        <v>0.13</v>
      </c>
      <c r="F79" s="3">
        <v>0.13</v>
      </c>
      <c r="G79" s="3">
        <v>0.13</v>
      </c>
      <c r="H79" s="1">
        <v>1804.5</v>
      </c>
      <c r="I79" s="1">
        <v>58.37</v>
      </c>
      <c r="J79" s="1">
        <v>1519.5</v>
      </c>
      <c r="K79" s="1">
        <v>0</v>
      </c>
      <c r="L79" s="1">
        <v>-22.32</v>
      </c>
      <c r="M79" s="1">
        <v>17.78</v>
      </c>
      <c r="N79" s="1">
        <v>1519.5</v>
      </c>
      <c r="O79" s="1">
        <v>22.89</v>
      </c>
      <c r="P79" s="8">
        <v>20240630</v>
      </c>
    </row>
    <row r="80" spans="1:16" ht="15">
      <c r="A80" s="3" t="s">
        <v>24</v>
      </c>
      <c r="B80" s="3">
        <v>7.0000000000000007E-2</v>
      </c>
      <c r="C80" s="3">
        <v>7.0000000000000007E-2</v>
      </c>
      <c r="D80" s="3">
        <v>7.0000000000000007E-2</v>
      </c>
      <c r="E80" s="3">
        <v>7.0000000000000007E-2</v>
      </c>
      <c r="F80" s="3">
        <v>7.0000000000000007E-2</v>
      </c>
      <c r="G80" s="3">
        <v>7.0000000000000007E-2</v>
      </c>
      <c r="H80" s="1">
        <v>1192.0999999999999</v>
      </c>
      <c r="I80" s="1">
        <v>0</v>
      </c>
      <c r="J80" s="1">
        <v>824.5</v>
      </c>
      <c r="K80" s="1">
        <v>-1289.2</v>
      </c>
      <c r="L80" s="1">
        <v>0</v>
      </c>
      <c r="M80" s="1">
        <v>0</v>
      </c>
      <c r="N80" s="1">
        <v>824.5</v>
      </c>
      <c r="O80" s="1">
        <v>17.11</v>
      </c>
      <c r="P80" s="8">
        <v>20240930</v>
      </c>
    </row>
    <row r="81" spans="1:17" ht="15">
      <c r="A81" s="3" t="s">
        <v>24</v>
      </c>
      <c r="B81" s="3">
        <v>0.05</v>
      </c>
      <c r="C81" s="3">
        <v>0.05</v>
      </c>
      <c r="D81" s="3">
        <v>0.06</v>
      </c>
      <c r="E81" s="3">
        <v>0.05</v>
      </c>
      <c r="F81" s="3">
        <v>0.05</v>
      </c>
      <c r="G81" s="3">
        <v>0.06</v>
      </c>
      <c r="H81" s="1">
        <v>1035.0999999999999</v>
      </c>
      <c r="I81" s="1"/>
      <c r="J81" s="1">
        <v>818.8</v>
      </c>
      <c r="K81" s="1"/>
      <c r="L81" s="1"/>
      <c r="M81" s="1"/>
      <c r="N81" s="1"/>
      <c r="O81" s="1">
        <v>14.59</v>
      </c>
      <c r="P81" s="9">
        <v>20241231</v>
      </c>
      <c r="Q81" s="4" t="s">
        <v>53</v>
      </c>
    </row>
    <row r="82" spans="1:17" ht="15">
      <c r="A82" s="3" t="s">
        <v>25</v>
      </c>
      <c r="B82" s="3">
        <v>0.5</v>
      </c>
      <c r="C82" s="3">
        <v>0.5</v>
      </c>
      <c r="D82" s="3">
        <v>0.49</v>
      </c>
      <c r="E82" s="3">
        <v>0.5</v>
      </c>
      <c r="F82" s="3">
        <v>0.5</v>
      </c>
      <c r="G82" s="3">
        <v>0.49</v>
      </c>
      <c r="H82" s="1">
        <v>3669.4</v>
      </c>
      <c r="I82" s="1">
        <v>0</v>
      </c>
      <c r="J82" s="1">
        <v>1545</v>
      </c>
      <c r="K82" s="1">
        <v>-91.45</v>
      </c>
      <c r="L82" s="1">
        <v>-75.77</v>
      </c>
      <c r="M82" s="1">
        <v>12.15</v>
      </c>
      <c r="N82" s="1">
        <v>-52570.6</v>
      </c>
      <c r="O82" s="1">
        <v>2.29</v>
      </c>
      <c r="P82" s="8">
        <v>20240331</v>
      </c>
    </row>
    <row r="83" spans="1:17" ht="15">
      <c r="A83" s="3" t="s">
        <v>25</v>
      </c>
      <c r="B83" s="3">
        <v>0.79</v>
      </c>
      <c r="C83" s="3">
        <v>0.79</v>
      </c>
      <c r="D83" s="3">
        <v>0.79</v>
      </c>
      <c r="E83" s="3">
        <v>0.79</v>
      </c>
      <c r="F83" s="3">
        <v>0.79</v>
      </c>
      <c r="G83" s="3">
        <v>0.79</v>
      </c>
      <c r="H83" s="5">
        <v>5282.4</v>
      </c>
      <c r="I83" s="1">
        <v>0</v>
      </c>
      <c r="J83" s="1">
        <v>2457.6</v>
      </c>
      <c r="K83" s="1">
        <v>0</v>
      </c>
      <c r="L83" s="1">
        <v>-77.819999999999993</v>
      </c>
      <c r="M83" s="1">
        <v>11.87</v>
      </c>
      <c r="N83" s="5">
        <v>8856.2000000000007</v>
      </c>
      <c r="O83" s="1">
        <v>3.32</v>
      </c>
      <c r="P83" s="8">
        <v>20240630</v>
      </c>
    </row>
    <row r="84" spans="1:17" ht="15">
      <c r="A84" s="3" t="s">
        <v>25</v>
      </c>
      <c r="B84" s="3">
        <v>0.55000000000000004</v>
      </c>
      <c r="C84" s="3">
        <v>0.55000000000000004</v>
      </c>
      <c r="D84" s="3">
        <v>0.55000000000000004</v>
      </c>
      <c r="E84" s="3">
        <v>0.55000000000000004</v>
      </c>
      <c r="F84" s="3">
        <v>0.55000000000000004</v>
      </c>
      <c r="G84" s="3">
        <v>0.55000000000000004</v>
      </c>
      <c r="H84" s="1">
        <v>4289.7</v>
      </c>
      <c r="I84" s="1">
        <v>-156.83000000000001</v>
      </c>
      <c r="J84" s="1">
        <v>1721.6</v>
      </c>
      <c r="K84" s="1">
        <v>4475.7299999999996</v>
      </c>
      <c r="L84" s="1">
        <v>-66.3</v>
      </c>
      <c r="M84" s="1">
        <v>11.03</v>
      </c>
      <c r="N84" s="1">
        <v>-11790.5</v>
      </c>
      <c r="O84" s="1">
        <v>2.67</v>
      </c>
      <c r="P84" s="8">
        <v>20240930</v>
      </c>
    </row>
    <row r="85" spans="1:17" ht="15">
      <c r="A85" s="3" t="s">
        <v>25</v>
      </c>
      <c r="B85" s="3">
        <v>1.32</v>
      </c>
      <c r="C85" s="3">
        <v>1.32</v>
      </c>
      <c r="D85" s="3">
        <v>1.1100000000000001</v>
      </c>
      <c r="E85" s="3">
        <v>1.32</v>
      </c>
      <c r="F85" s="3">
        <v>1.32</v>
      </c>
      <c r="G85" s="3">
        <v>1.1100000000000001</v>
      </c>
      <c r="H85" s="1">
        <v>6142.9</v>
      </c>
      <c r="I85" s="1"/>
      <c r="J85" s="1">
        <v>3335.9</v>
      </c>
      <c r="K85" s="1"/>
      <c r="L85" s="1"/>
      <c r="M85" s="1"/>
      <c r="N85" s="1"/>
      <c r="O85" s="1">
        <v>3.77</v>
      </c>
      <c r="P85" s="9">
        <v>20241231</v>
      </c>
      <c r="Q85" s="4" t="s">
        <v>53</v>
      </c>
    </row>
    <row r="86" spans="1:17" ht="15">
      <c r="A86" s="3" t="s">
        <v>26</v>
      </c>
      <c r="B86" s="3">
        <v>1.71</v>
      </c>
      <c r="C86" s="3">
        <v>1.71</v>
      </c>
      <c r="D86" s="3">
        <v>1.65</v>
      </c>
      <c r="E86" s="3">
        <v>1.71</v>
      </c>
      <c r="F86" s="3">
        <v>1.71</v>
      </c>
      <c r="G86" s="3">
        <v>1.65</v>
      </c>
      <c r="H86" s="1">
        <v>5420.8</v>
      </c>
      <c r="I86" s="1">
        <v>0</v>
      </c>
      <c r="J86" s="1">
        <v>4970.6000000000004</v>
      </c>
      <c r="K86" s="1">
        <v>-95.03</v>
      </c>
      <c r="L86" s="1">
        <v>-67.08</v>
      </c>
      <c r="M86" s="1">
        <v>23.57</v>
      </c>
      <c r="N86" s="1">
        <v>10999.1</v>
      </c>
      <c r="O86" s="1">
        <v>3.99</v>
      </c>
      <c r="P86" s="8">
        <v>20240331</v>
      </c>
    </row>
    <row r="87" spans="1:17" ht="15">
      <c r="A87" s="3" t="s">
        <v>26</v>
      </c>
      <c r="B87" s="3">
        <v>3.36</v>
      </c>
      <c r="C87" s="3">
        <v>3.36</v>
      </c>
      <c r="D87" s="3">
        <v>3.3</v>
      </c>
      <c r="E87" s="3">
        <v>3.36</v>
      </c>
      <c r="F87" s="3">
        <v>3.36</v>
      </c>
      <c r="G87" s="3">
        <v>3.3</v>
      </c>
      <c r="H87" s="1">
        <v>12091.3</v>
      </c>
      <c r="I87" s="1">
        <v>-56.66</v>
      </c>
      <c r="J87" s="1">
        <v>9783.2999999999993</v>
      </c>
      <c r="K87" s="1">
        <v>-61.38</v>
      </c>
      <c r="L87" s="1">
        <v>-77.3</v>
      </c>
      <c r="M87" s="1">
        <v>24.93</v>
      </c>
      <c r="N87" s="1">
        <v>4410.8</v>
      </c>
      <c r="O87" s="1">
        <v>6.36</v>
      </c>
      <c r="P87" s="8">
        <v>20240630</v>
      </c>
    </row>
    <row r="88" spans="1:17" ht="15">
      <c r="A88" s="3" t="s">
        <v>26</v>
      </c>
      <c r="B88" s="3">
        <v>4.34</v>
      </c>
      <c r="C88" s="3">
        <v>4.34</v>
      </c>
      <c r="D88" s="3">
        <v>4.34</v>
      </c>
      <c r="E88" s="3">
        <v>4.34</v>
      </c>
      <c r="F88" s="3">
        <v>4.34</v>
      </c>
      <c r="G88" s="3">
        <v>4.34</v>
      </c>
      <c r="H88" s="1">
        <v>16031.2</v>
      </c>
      <c r="I88" s="1">
        <v>-74.94</v>
      </c>
      <c r="J88" s="1">
        <v>12631.1</v>
      </c>
      <c r="K88" s="1">
        <v>-37.56</v>
      </c>
      <c r="L88" s="1">
        <v>-51.08</v>
      </c>
      <c r="M88" s="1">
        <v>23.77</v>
      </c>
      <c r="N88" s="1">
        <v>46085.9</v>
      </c>
      <c r="O88" s="1">
        <v>7.32</v>
      </c>
      <c r="P88" s="8">
        <v>20240930</v>
      </c>
    </row>
    <row r="89" spans="1:17" ht="15">
      <c r="A89" s="3" t="s">
        <v>26</v>
      </c>
      <c r="B89" s="3">
        <v>5.57</v>
      </c>
      <c r="C89" s="3">
        <v>5.57</v>
      </c>
      <c r="D89" s="3">
        <v>5.8</v>
      </c>
      <c r="E89" s="3">
        <v>5.57</v>
      </c>
      <c r="F89" s="3">
        <v>5.57</v>
      </c>
      <c r="G89" s="3">
        <v>5.8</v>
      </c>
      <c r="H89" s="5">
        <v>19960.7</v>
      </c>
      <c r="I89" s="1">
        <v>643.53</v>
      </c>
      <c r="J89" s="1">
        <v>16204.9</v>
      </c>
      <c r="K89" s="1">
        <v>247.93</v>
      </c>
      <c r="L89" s="1">
        <v>-59.37</v>
      </c>
      <c r="M89" s="1">
        <v>26.04</v>
      </c>
      <c r="N89" s="5">
        <v>82830.399999999994</v>
      </c>
      <c r="O89" s="1">
        <v>6.73</v>
      </c>
      <c r="P89" s="8">
        <v>20241231</v>
      </c>
    </row>
    <row r="90" spans="1:17" ht="15">
      <c r="A90" s="3" t="s">
        <v>27</v>
      </c>
      <c r="B90" s="3">
        <v>0.18</v>
      </c>
      <c r="C90" s="3">
        <v>0.18</v>
      </c>
      <c r="D90" s="3">
        <v>0.23</v>
      </c>
      <c r="E90" s="3">
        <v>0.17</v>
      </c>
      <c r="F90" s="3">
        <v>0.17</v>
      </c>
      <c r="G90" s="3">
        <v>0.22</v>
      </c>
      <c r="H90" s="1">
        <v>3837.9</v>
      </c>
      <c r="I90" s="1">
        <v>0</v>
      </c>
      <c r="J90" s="1">
        <v>4549.8</v>
      </c>
      <c r="K90" s="1">
        <v>0</v>
      </c>
      <c r="L90" s="1">
        <v>0</v>
      </c>
      <c r="M90" s="1">
        <v>11.07</v>
      </c>
      <c r="N90" s="1">
        <v>-10103.799999999999</v>
      </c>
      <c r="O90" s="1">
        <v>4.67</v>
      </c>
      <c r="P90" s="8">
        <v>20240331</v>
      </c>
    </row>
    <row r="91" spans="1:17" ht="15">
      <c r="A91" s="3" t="s">
        <v>27</v>
      </c>
      <c r="B91" s="3">
        <v>0.23</v>
      </c>
      <c r="C91" s="3">
        <v>0.23</v>
      </c>
      <c r="D91" s="3">
        <v>0.25</v>
      </c>
      <c r="E91" s="3">
        <v>0.22</v>
      </c>
      <c r="F91" s="3">
        <v>0.22</v>
      </c>
      <c r="G91" s="3">
        <v>0.25</v>
      </c>
      <c r="H91" s="1">
        <v>6355.4</v>
      </c>
      <c r="I91" s="1">
        <v>-42.35</v>
      </c>
      <c r="J91" s="1">
        <v>5503.5</v>
      </c>
      <c r="K91" s="1">
        <v>0</v>
      </c>
      <c r="L91" s="1">
        <v>0</v>
      </c>
      <c r="M91" s="1">
        <v>11.54</v>
      </c>
      <c r="N91" s="1">
        <v>12757.6</v>
      </c>
      <c r="O91" s="1">
        <v>6.62</v>
      </c>
      <c r="P91" s="8">
        <v>20240630</v>
      </c>
    </row>
    <row r="92" spans="1:17" ht="15">
      <c r="A92" s="3" t="s">
        <v>27</v>
      </c>
      <c r="B92" s="3">
        <v>0.24</v>
      </c>
      <c r="C92" s="3">
        <v>0.24</v>
      </c>
      <c r="D92" s="3">
        <v>0.21</v>
      </c>
      <c r="E92" s="3">
        <v>0.23</v>
      </c>
      <c r="F92" s="3">
        <v>0.23</v>
      </c>
      <c r="G92" s="3">
        <v>0.21</v>
      </c>
      <c r="H92" s="1">
        <v>6533.3</v>
      </c>
      <c r="I92" s="1">
        <v>0</v>
      </c>
      <c r="J92" s="1">
        <v>5824.7</v>
      </c>
      <c r="K92" s="1">
        <v>5013.51</v>
      </c>
      <c r="L92" s="1">
        <v>91.96</v>
      </c>
      <c r="M92" s="1">
        <v>11.49</v>
      </c>
      <c r="N92" s="1">
        <v>13992.7</v>
      </c>
      <c r="O92" s="1">
        <v>6.49</v>
      </c>
      <c r="P92" s="8">
        <v>20240930</v>
      </c>
    </row>
    <row r="93" spans="1:17" ht="15">
      <c r="A93" s="3" t="s">
        <v>27</v>
      </c>
      <c r="B93" s="3">
        <v>0.4</v>
      </c>
      <c r="C93" s="3">
        <v>0.4</v>
      </c>
      <c r="D93" s="3">
        <v>0.31</v>
      </c>
      <c r="E93" s="3">
        <v>0.38</v>
      </c>
      <c r="F93" s="3">
        <v>0.38</v>
      </c>
      <c r="G93" s="3">
        <v>0.28999999999999998</v>
      </c>
      <c r="H93" s="1">
        <v>9596.4</v>
      </c>
      <c r="I93" s="1">
        <v>243.82</v>
      </c>
      <c r="J93" s="1">
        <v>9740.1</v>
      </c>
      <c r="K93" s="1">
        <v>348.12</v>
      </c>
      <c r="L93" s="1">
        <v>31.18</v>
      </c>
      <c r="M93" s="1">
        <v>13.41</v>
      </c>
      <c r="N93" s="1">
        <v>25799.200000000001</v>
      </c>
      <c r="O93" s="1">
        <v>8.16</v>
      </c>
      <c r="P93" s="8">
        <v>20241231</v>
      </c>
    </row>
    <row r="94" spans="1:17" ht="15">
      <c r="A94" s="3" t="s">
        <v>28</v>
      </c>
      <c r="B94" s="3">
        <v>0.17</v>
      </c>
      <c r="C94" s="3">
        <v>0.17</v>
      </c>
      <c r="D94" s="3">
        <v>0.18</v>
      </c>
      <c r="E94" s="3">
        <v>0.17</v>
      </c>
      <c r="F94" s="3">
        <v>0.17</v>
      </c>
      <c r="G94" s="3">
        <v>0.17</v>
      </c>
      <c r="H94" s="1">
        <v>3089.1</v>
      </c>
      <c r="I94" s="1">
        <v>0</v>
      </c>
      <c r="J94" s="1">
        <v>2244.5</v>
      </c>
      <c r="K94" s="1">
        <v>0</v>
      </c>
      <c r="L94" s="1">
        <v>0</v>
      </c>
      <c r="M94" s="1">
        <v>0</v>
      </c>
      <c r="N94" s="1">
        <f>2244.5+1282.6</f>
        <v>3527.1</v>
      </c>
      <c r="O94" s="1">
        <v>24.04</v>
      </c>
      <c r="P94" s="8">
        <v>20240331</v>
      </c>
    </row>
    <row r="95" spans="1:17" ht="15">
      <c r="A95" s="3" t="s">
        <v>28</v>
      </c>
      <c r="B95" s="3">
        <v>0.15</v>
      </c>
      <c r="C95" s="3">
        <v>0.15</v>
      </c>
      <c r="D95" s="3">
        <v>0.14000000000000001</v>
      </c>
      <c r="E95" s="3">
        <v>0.15</v>
      </c>
      <c r="F95" s="3">
        <v>0.15</v>
      </c>
      <c r="G95" s="3">
        <v>0.14000000000000001</v>
      </c>
      <c r="H95" s="1">
        <v>2861.3</v>
      </c>
      <c r="I95" s="1">
        <v>0</v>
      </c>
      <c r="J95" s="1">
        <v>1985.7</v>
      </c>
      <c r="K95" s="1">
        <v>0</v>
      </c>
      <c r="L95" s="1">
        <v>-275.64999999999998</v>
      </c>
      <c r="M95" s="1">
        <v>7.92</v>
      </c>
      <c r="N95" s="1">
        <f>1985.7+1250.8</f>
        <v>3236.5</v>
      </c>
      <c r="O95" s="1">
        <v>20.84</v>
      </c>
      <c r="P95" s="8">
        <v>20240630</v>
      </c>
    </row>
    <row r="96" spans="1:17" ht="15">
      <c r="A96" s="3" t="s">
        <v>28</v>
      </c>
      <c r="B96" s="3">
        <v>0.12</v>
      </c>
      <c r="C96" s="3">
        <v>0.12</v>
      </c>
      <c r="D96" s="3">
        <v>0.13</v>
      </c>
      <c r="E96" s="3">
        <v>0.12</v>
      </c>
      <c r="F96" s="3">
        <v>0.12</v>
      </c>
      <c r="G96" s="3">
        <v>0.13</v>
      </c>
      <c r="H96" s="1">
        <v>2456.8000000000002</v>
      </c>
      <c r="I96" s="1">
        <v>-1057.79</v>
      </c>
      <c r="J96" s="1">
        <v>1567.7</v>
      </c>
      <c r="K96" s="1">
        <v>0</v>
      </c>
      <c r="L96" s="1">
        <v>0</v>
      </c>
      <c r="M96" s="1">
        <v>0</v>
      </c>
      <c r="N96" s="1">
        <f>1567.7+3806.1</f>
        <v>5373.8</v>
      </c>
      <c r="O96" s="1">
        <v>18.48</v>
      </c>
      <c r="P96" s="8">
        <v>20240930</v>
      </c>
    </row>
    <row r="97" spans="1:16" ht="15">
      <c r="A97" s="3" t="s">
        <v>28</v>
      </c>
      <c r="B97" s="3">
        <v>-0.01</v>
      </c>
      <c r="C97" s="3">
        <v>-0.01</v>
      </c>
      <c r="D97" s="3">
        <v>-0.01</v>
      </c>
      <c r="E97" s="3">
        <v>-0.01</v>
      </c>
      <c r="F97" s="3">
        <v>-0.01</v>
      </c>
      <c r="G97" s="3">
        <v>-0.01</v>
      </c>
      <c r="H97" s="1">
        <v>171</v>
      </c>
      <c r="I97" s="1">
        <v>-2453.19</v>
      </c>
      <c r="J97" s="1">
        <v>-124.4</v>
      </c>
      <c r="K97" s="1">
        <v>0</v>
      </c>
      <c r="L97" s="1">
        <v>0</v>
      </c>
      <c r="M97" s="1">
        <v>6.92</v>
      </c>
      <c r="N97" s="1">
        <f>-124.4+2511.1</f>
        <v>2386.6999999999998</v>
      </c>
      <c r="O97" s="1">
        <v>1.93</v>
      </c>
      <c r="P97" s="8">
        <v>20241231</v>
      </c>
    </row>
    <row r="98" spans="1:16" ht="15">
      <c r="A98" s="3" t="s">
        <v>29</v>
      </c>
      <c r="B98" s="3">
        <v>0.28999999999999998</v>
      </c>
      <c r="C98" s="3">
        <v>0.28999999999999998</v>
      </c>
      <c r="D98" s="3">
        <v>0.28999999999999998</v>
      </c>
      <c r="E98" s="3">
        <v>0.28999999999999998</v>
      </c>
      <c r="F98" s="3">
        <v>0.28999999999999998</v>
      </c>
      <c r="G98" s="3">
        <v>0.28999999999999998</v>
      </c>
      <c r="H98" s="1">
        <v>0</v>
      </c>
      <c r="I98" s="1">
        <v>0</v>
      </c>
      <c r="J98" s="1">
        <v>2322.6999999999998</v>
      </c>
      <c r="K98" s="1">
        <v>68.430000000000007</v>
      </c>
      <c r="L98" s="1">
        <v>0</v>
      </c>
      <c r="M98" s="1">
        <v>0</v>
      </c>
      <c r="N98" s="1">
        <v>2322.6999999999998</v>
      </c>
      <c r="O98" s="1">
        <v>0</v>
      </c>
      <c r="P98" s="8">
        <v>20240331</v>
      </c>
    </row>
    <row r="99" spans="1:16" ht="15">
      <c r="A99" s="3" t="s">
        <v>29</v>
      </c>
      <c r="B99" s="3">
        <v>0.24</v>
      </c>
      <c r="C99" s="3">
        <v>0.24</v>
      </c>
      <c r="D99" s="3">
        <v>0.24</v>
      </c>
      <c r="E99" s="3">
        <v>0.24</v>
      </c>
      <c r="F99" s="3">
        <v>0.24</v>
      </c>
      <c r="G99" s="3">
        <v>0.24</v>
      </c>
      <c r="H99" s="1">
        <v>0</v>
      </c>
      <c r="I99" s="1">
        <v>0</v>
      </c>
      <c r="J99" s="1">
        <v>1907.5</v>
      </c>
      <c r="K99" s="1">
        <v>-97.62</v>
      </c>
      <c r="L99" s="1">
        <v>-43.55</v>
      </c>
      <c r="M99" s="1">
        <v>0</v>
      </c>
      <c r="N99" s="1">
        <v>1907.5</v>
      </c>
      <c r="O99" s="1">
        <v>0</v>
      </c>
      <c r="P99" s="8">
        <v>20240630</v>
      </c>
    </row>
    <row r="100" spans="1:16" ht="15">
      <c r="A100" s="3" t="s">
        <v>29</v>
      </c>
      <c r="B100" s="3">
        <v>0.26</v>
      </c>
      <c r="C100" s="3">
        <v>0.26</v>
      </c>
      <c r="D100" s="3">
        <v>0.26</v>
      </c>
      <c r="E100" s="3">
        <v>0.26</v>
      </c>
      <c r="F100" s="3">
        <v>0.26</v>
      </c>
      <c r="G100" s="3">
        <v>0.26</v>
      </c>
      <c r="H100" s="1">
        <v>0</v>
      </c>
      <c r="I100" s="1">
        <v>0</v>
      </c>
      <c r="J100" s="1">
        <v>2090.3000000000002</v>
      </c>
      <c r="K100" s="1">
        <v>0</v>
      </c>
      <c r="L100" s="1">
        <v>0</v>
      </c>
      <c r="M100" s="1">
        <v>0</v>
      </c>
      <c r="N100" s="1">
        <v>2090.3000000000002</v>
      </c>
      <c r="O100" s="1">
        <v>0</v>
      </c>
      <c r="P100" s="8">
        <v>20240930</v>
      </c>
    </row>
    <row r="101" spans="1:16" ht="15">
      <c r="A101" s="3" t="s">
        <v>29</v>
      </c>
      <c r="B101" s="3">
        <v>0.23</v>
      </c>
      <c r="C101" s="3">
        <v>0.23</v>
      </c>
      <c r="D101" s="3">
        <v>0.24</v>
      </c>
      <c r="E101" s="3">
        <v>0.23</v>
      </c>
      <c r="F101" s="3">
        <v>0.23</v>
      </c>
      <c r="G101" s="3">
        <v>0.24</v>
      </c>
      <c r="H101" s="1">
        <v>0</v>
      </c>
      <c r="I101" s="1">
        <v>0</v>
      </c>
      <c r="J101" s="1">
        <v>1834.8</v>
      </c>
      <c r="K101" s="1">
        <v>0</v>
      </c>
      <c r="L101" s="1">
        <v>0</v>
      </c>
      <c r="M101" s="1">
        <v>0</v>
      </c>
      <c r="N101" s="1"/>
      <c r="O101" s="1">
        <v>0</v>
      </c>
      <c r="P101" s="8">
        <v>20241231</v>
      </c>
    </row>
    <row r="102" spans="1:16" ht="15">
      <c r="A102" s="3" t="s">
        <v>30</v>
      </c>
      <c r="B102" s="3">
        <v>0.65</v>
      </c>
      <c r="C102" s="3">
        <v>0.65</v>
      </c>
      <c r="D102" s="3">
        <v>0.65</v>
      </c>
      <c r="E102" s="2">
        <v>0.61</v>
      </c>
      <c r="F102" s="2">
        <v>0.61</v>
      </c>
      <c r="G102" s="2">
        <v>0.61</v>
      </c>
      <c r="H102" s="1">
        <v>-636.29999999999995</v>
      </c>
      <c r="I102" s="1">
        <v>0</v>
      </c>
      <c r="J102" s="1">
        <v>644.70000000000005</v>
      </c>
      <c r="K102" s="1">
        <v>-62.23</v>
      </c>
      <c r="L102" s="1">
        <v>38.01</v>
      </c>
      <c r="M102" s="1">
        <v>21.12</v>
      </c>
      <c r="N102" s="1">
        <v>-3636.3</v>
      </c>
      <c r="O102" s="1">
        <v>-2.2799999999999998</v>
      </c>
      <c r="P102" s="8">
        <v>20240331</v>
      </c>
    </row>
    <row r="103" spans="1:16" ht="15">
      <c r="A103" s="3" t="s">
        <v>30</v>
      </c>
      <c r="B103" s="3">
        <v>1.2</v>
      </c>
      <c r="C103" s="3">
        <v>1.2</v>
      </c>
      <c r="D103" s="3">
        <v>1.2</v>
      </c>
      <c r="E103" s="2">
        <v>1.1299999999999999</v>
      </c>
      <c r="F103" s="2">
        <v>1.1299999999999999</v>
      </c>
      <c r="G103" s="2">
        <v>1.1299999999999999</v>
      </c>
      <c r="H103" s="1">
        <v>505.3</v>
      </c>
      <c r="I103" s="1">
        <v>0</v>
      </c>
      <c r="J103" s="1">
        <v>1190.3</v>
      </c>
      <c r="K103" s="1">
        <v>-95.37</v>
      </c>
      <c r="L103" s="1">
        <v>-3.67</v>
      </c>
      <c r="M103" s="1">
        <v>18.21</v>
      </c>
      <c r="N103" s="1">
        <v>-463.6</v>
      </c>
      <c r="O103" s="1">
        <v>1.48</v>
      </c>
      <c r="P103" s="8">
        <v>20240630</v>
      </c>
    </row>
    <row r="104" spans="1:16" ht="15">
      <c r="A104" s="3" t="s">
        <v>30</v>
      </c>
      <c r="B104" s="3">
        <v>3.07</v>
      </c>
      <c r="C104" s="3">
        <v>3.07</v>
      </c>
      <c r="D104" s="3">
        <v>3.07</v>
      </c>
      <c r="E104" s="2">
        <v>2.89</v>
      </c>
      <c r="F104" s="2">
        <v>2.89</v>
      </c>
      <c r="G104" s="2">
        <v>2.89</v>
      </c>
      <c r="H104" s="1">
        <v>3735.6</v>
      </c>
      <c r="I104" s="1">
        <v>0</v>
      </c>
      <c r="J104" s="1">
        <v>3062.6</v>
      </c>
      <c r="K104" s="1">
        <v>-91.29</v>
      </c>
      <c r="L104" s="1">
        <v>-44.08</v>
      </c>
      <c r="M104" s="1">
        <v>16.920000000000002</v>
      </c>
      <c r="N104" s="1">
        <v>11997.5</v>
      </c>
      <c r="O104" s="1">
        <v>8.01</v>
      </c>
      <c r="P104" s="8">
        <v>20240930</v>
      </c>
    </row>
    <row r="105" spans="1:16" ht="15">
      <c r="A105" s="3" t="s">
        <v>30</v>
      </c>
      <c r="B105" s="3">
        <v>3.8</v>
      </c>
      <c r="C105" s="3">
        <v>3.8</v>
      </c>
      <c r="D105" s="3">
        <v>3.79</v>
      </c>
      <c r="E105" s="2">
        <v>3.57</v>
      </c>
      <c r="F105" s="2">
        <v>3.57</v>
      </c>
      <c r="G105" s="2">
        <v>3.57</v>
      </c>
      <c r="H105" s="1">
        <v>3996.5</v>
      </c>
      <c r="I105" s="1">
        <v>0</v>
      </c>
      <c r="J105" s="1">
        <v>3801.8</v>
      </c>
      <c r="K105" s="1">
        <v>-95.54</v>
      </c>
      <c r="L105" s="1">
        <v>-79.989999999999995</v>
      </c>
      <c r="M105" s="1">
        <v>12.26</v>
      </c>
      <c r="N105" s="1">
        <v>9367.4</v>
      </c>
      <c r="O105" s="1">
        <v>8.36</v>
      </c>
      <c r="P105" s="8">
        <v>20241231</v>
      </c>
    </row>
    <row r="106" spans="1:16" ht="15">
      <c r="A106" s="3" t="s">
        <v>31</v>
      </c>
      <c r="B106" s="3">
        <v>0.73</v>
      </c>
      <c r="C106" s="3">
        <v>0.73</v>
      </c>
      <c r="D106" s="3">
        <v>0.77</v>
      </c>
      <c r="E106" s="2">
        <v>0.72</v>
      </c>
      <c r="F106" s="2">
        <v>0.72</v>
      </c>
      <c r="G106" s="1">
        <v>0.76</v>
      </c>
      <c r="H106" s="1">
        <v>2062.6</v>
      </c>
      <c r="I106" s="1">
        <v>0</v>
      </c>
      <c r="J106" s="1">
        <v>2113</v>
      </c>
      <c r="K106" s="1">
        <v>0</v>
      </c>
      <c r="L106" s="1">
        <v>-46.24</v>
      </c>
      <c r="M106" s="1">
        <v>17.850000000000001</v>
      </c>
      <c r="N106" s="1">
        <v>2586.8000000000002</v>
      </c>
      <c r="O106" s="1">
        <v>23.73</v>
      </c>
      <c r="P106" s="8">
        <v>20240331</v>
      </c>
    </row>
    <row r="107" spans="1:16" ht="15">
      <c r="A107" s="3" t="s">
        <v>31</v>
      </c>
      <c r="B107" s="3">
        <v>0.85</v>
      </c>
      <c r="C107" s="3">
        <v>0.85</v>
      </c>
      <c r="D107" s="3">
        <v>0.91</v>
      </c>
      <c r="E107" s="2">
        <v>0.85</v>
      </c>
      <c r="F107" s="2">
        <v>0.85</v>
      </c>
      <c r="G107" s="1">
        <v>0.91</v>
      </c>
      <c r="H107" s="1">
        <v>3001.8</v>
      </c>
      <c r="I107" s="1">
        <v>-303.23</v>
      </c>
      <c r="J107" s="1">
        <v>2480.4</v>
      </c>
      <c r="K107" s="1">
        <v>0</v>
      </c>
      <c r="L107" s="1">
        <v>-38.75</v>
      </c>
      <c r="M107" s="5">
        <v>16.329999999999998</v>
      </c>
      <c r="N107" s="1">
        <v>2846.7</v>
      </c>
      <c r="O107" s="1">
        <v>27.63</v>
      </c>
      <c r="P107" s="8">
        <v>20240630</v>
      </c>
    </row>
    <row r="108" spans="1:16" ht="15">
      <c r="A108" s="3" t="s">
        <v>31</v>
      </c>
      <c r="B108" s="3">
        <v>0.86</v>
      </c>
      <c r="C108" s="3">
        <v>0.86</v>
      </c>
      <c r="D108" s="3">
        <v>0.87</v>
      </c>
      <c r="E108" s="2">
        <v>0.85</v>
      </c>
      <c r="F108" s="2">
        <v>0.85</v>
      </c>
      <c r="G108" s="1">
        <v>0.87</v>
      </c>
      <c r="H108" s="1">
        <v>3618.5</v>
      </c>
      <c r="I108" s="1">
        <v>71.33</v>
      </c>
      <c r="J108" s="1">
        <v>2495.5</v>
      </c>
      <c r="K108" s="1">
        <v>0</v>
      </c>
      <c r="L108" s="1">
        <v>-62.21</v>
      </c>
      <c r="M108" s="1">
        <v>15.11</v>
      </c>
      <c r="N108" s="1">
        <v>3743</v>
      </c>
      <c r="O108" s="1">
        <v>33.85</v>
      </c>
      <c r="P108" s="8">
        <v>20240930</v>
      </c>
    </row>
    <row r="109" spans="1:16" ht="15">
      <c r="A109" s="3" t="s">
        <v>31</v>
      </c>
      <c r="B109" s="3">
        <v>1.0900000000000001</v>
      </c>
      <c r="C109" s="3">
        <v>1.0900000000000001</v>
      </c>
      <c r="D109" s="3">
        <v>2.06</v>
      </c>
      <c r="E109" s="2">
        <v>1.0900000000000001</v>
      </c>
      <c r="F109" s="2">
        <v>1.77</v>
      </c>
      <c r="G109" s="1">
        <v>2.06</v>
      </c>
      <c r="H109" s="1">
        <v>2484.6999999999998</v>
      </c>
      <c r="I109" s="1">
        <v>0</v>
      </c>
      <c r="J109" s="1">
        <v>3148.3</v>
      </c>
      <c r="K109" s="1">
        <v>0</v>
      </c>
      <c r="L109" s="1">
        <v>-34.9</v>
      </c>
      <c r="M109" s="1">
        <v>16.62</v>
      </c>
      <c r="N109" s="1">
        <v>4566.6000000000004</v>
      </c>
      <c r="O109" s="1">
        <v>19.03</v>
      </c>
      <c r="P109" s="8">
        <v>20241231</v>
      </c>
    </row>
    <row r="110" spans="1:16" ht="15">
      <c r="A110" s="3" t="s">
        <v>32</v>
      </c>
      <c r="B110" s="3">
        <v>0.26</v>
      </c>
      <c r="C110" s="3">
        <v>0.26</v>
      </c>
      <c r="D110" s="3">
        <v>0.24</v>
      </c>
      <c r="E110" s="2">
        <v>0.26</v>
      </c>
      <c r="F110" s="2">
        <v>0.26</v>
      </c>
      <c r="G110" s="1">
        <v>0.24</v>
      </c>
      <c r="H110" s="1">
        <v>9900.1</v>
      </c>
      <c r="I110" s="1">
        <v>0</v>
      </c>
      <c r="J110" s="1">
        <v>6811.4</v>
      </c>
      <c r="K110" s="1">
        <v>0</v>
      </c>
      <c r="L110" s="1">
        <v>-63.29</v>
      </c>
      <c r="M110" s="1">
        <v>20.65</v>
      </c>
      <c r="N110" s="1">
        <f>6811.4+8557.3</f>
        <v>15368.699999999999</v>
      </c>
      <c r="O110" s="1">
        <v>12.16</v>
      </c>
      <c r="P110" s="8">
        <v>20240331</v>
      </c>
    </row>
    <row r="111" spans="1:16" ht="15">
      <c r="A111" s="3" t="s">
        <v>32</v>
      </c>
      <c r="B111" s="3">
        <v>0.36</v>
      </c>
      <c r="C111" s="3">
        <v>0.36</v>
      </c>
      <c r="D111" s="3">
        <v>0.4</v>
      </c>
      <c r="E111" s="2">
        <v>0.36</v>
      </c>
      <c r="F111" s="2">
        <v>0.36</v>
      </c>
      <c r="G111" s="1">
        <v>0.4</v>
      </c>
      <c r="H111" s="1">
        <v>13199.4</v>
      </c>
      <c r="I111" s="1">
        <v>0</v>
      </c>
      <c r="J111" s="1">
        <v>9525.4</v>
      </c>
      <c r="K111" s="1">
        <v>-97.07</v>
      </c>
      <c r="L111" s="1">
        <v>-35.979999999999997</v>
      </c>
      <c r="M111" s="1">
        <v>22.98</v>
      </c>
      <c r="N111" s="1">
        <f>9525.4+12583.1</f>
        <v>22108.5</v>
      </c>
      <c r="O111" s="1">
        <v>16.149999999999999</v>
      </c>
      <c r="P111" s="8">
        <v>20240630</v>
      </c>
    </row>
    <row r="112" spans="1:16" ht="15">
      <c r="A112" s="3" t="s">
        <v>32</v>
      </c>
      <c r="B112" s="3">
        <v>0.38</v>
      </c>
      <c r="C112" s="3">
        <v>0.38</v>
      </c>
      <c r="D112" s="3">
        <v>0.35</v>
      </c>
      <c r="E112" s="2">
        <v>0.37</v>
      </c>
      <c r="F112" s="2">
        <v>0.37</v>
      </c>
      <c r="G112" s="1">
        <v>0.35</v>
      </c>
      <c r="H112" s="1">
        <v>15149.6</v>
      </c>
      <c r="I112" s="1">
        <v>58.49</v>
      </c>
      <c r="J112" s="1">
        <v>10091.4</v>
      </c>
      <c r="K112" s="1">
        <v>73.34</v>
      </c>
      <c r="L112" s="1">
        <v>-6.98</v>
      </c>
      <c r="M112" s="1">
        <v>24.69</v>
      </c>
      <c r="N112" s="1">
        <f>10091.4+16899</f>
        <v>26990.400000000001</v>
      </c>
      <c r="O112" s="1">
        <v>17.43</v>
      </c>
      <c r="P112" s="8">
        <v>20240930</v>
      </c>
    </row>
    <row r="113" spans="1:17" ht="15">
      <c r="A113" s="3" t="s">
        <v>32</v>
      </c>
      <c r="B113" s="3">
        <v>0.32</v>
      </c>
      <c r="C113" s="3">
        <v>0.32</v>
      </c>
      <c r="D113" s="3">
        <v>0.34</v>
      </c>
      <c r="E113" s="2">
        <v>0.31</v>
      </c>
      <c r="F113" s="2">
        <v>0.31</v>
      </c>
      <c r="G113" s="1">
        <v>0.33</v>
      </c>
      <c r="H113" s="1">
        <v>12889.5</v>
      </c>
      <c r="I113" s="1">
        <v>456.55</v>
      </c>
      <c r="J113" s="1">
        <v>8302.1</v>
      </c>
      <c r="K113" s="1">
        <v>107.65</v>
      </c>
      <c r="L113" s="1">
        <v>29.4</v>
      </c>
      <c r="M113" s="1">
        <v>25.92</v>
      </c>
      <c r="N113" s="1">
        <f>8302.1+11848.4</f>
        <v>20150.5</v>
      </c>
      <c r="O113" s="1">
        <v>15.81</v>
      </c>
      <c r="P113" s="8">
        <v>20241231</v>
      </c>
    </row>
    <row r="114" spans="1:17" ht="15">
      <c r="A114" s="3" t="s">
        <v>33</v>
      </c>
      <c r="B114" s="3">
        <v>1.04</v>
      </c>
      <c r="C114" s="3">
        <v>1.04</v>
      </c>
      <c r="D114" s="3">
        <v>1.23</v>
      </c>
      <c r="E114" s="2">
        <v>1.04</v>
      </c>
      <c r="F114" s="2">
        <v>1.04</v>
      </c>
      <c r="G114" s="1">
        <v>1.23</v>
      </c>
      <c r="H114" s="1">
        <v>6621</v>
      </c>
      <c r="I114" s="1">
        <v>0</v>
      </c>
      <c r="J114" s="1">
        <v>5840.7</v>
      </c>
      <c r="K114" s="1">
        <v>-6.3</v>
      </c>
      <c r="L114" s="1">
        <v>70.319999999999993</v>
      </c>
      <c r="M114" s="1">
        <v>10.9</v>
      </c>
      <c r="N114" s="1">
        <v>6507.7</v>
      </c>
      <c r="O114" s="1">
        <v>8.31</v>
      </c>
      <c r="P114" s="8">
        <v>20240331</v>
      </c>
    </row>
    <row r="115" spans="1:17" ht="15">
      <c r="A115" s="3" t="s">
        <v>33</v>
      </c>
      <c r="B115" s="3">
        <v>1.96</v>
      </c>
      <c r="C115" s="3">
        <v>1.96</v>
      </c>
      <c r="D115" s="3">
        <v>2.04</v>
      </c>
      <c r="E115" s="2">
        <v>1.96</v>
      </c>
      <c r="F115" s="2">
        <v>1.96</v>
      </c>
      <c r="G115" s="1">
        <v>2.04</v>
      </c>
      <c r="H115" s="1">
        <v>12652.3</v>
      </c>
      <c r="I115" s="1">
        <v>0</v>
      </c>
      <c r="J115" s="1">
        <v>12254.9</v>
      </c>
      <c r="K115" s="1">
        <v>-37.11</v>
      </c>
      <c r="L115" s="1">
        <v>-22.26</v>
      </c>
      <c r="M115" s="1">
        <v>14.89</v>
      </c>
      <c r="N115" s="1">
        <v>20572.5</v>
      </c>
      <c r="O115" s="1">
        <v>14.25</v>
      </c>
      <c r="P115" s="8">
        <v>20240630</v>
      </c>
    </row>
    <row r="116" spans="1:17" ht="15">
      <c r="A116" s="3" t="s">
        <v>33</v>
      </c>
      <c r="B116" s="3">
        <v>2.2400000000000002</v>
      </c>
      <c r="C116" s="3">
        <v>2.2400000000000002</v>
      </c>
      <c r="D116" s="3">
        <v>2.12</v>
      </c>
      <c r="E116" s="2">
        <v>2.2400000000000002</v>
      </c>
      <c r="F116" s="2">
        <v>2.2400000000000002</v>
      </c>
      <c r="G116" s="1">
        <v>2.12</v>
      </c>
      <c r="H116" s="1">
        <v>14359.6</v>
      </c>
      <c r="I116" s="1">
        <v>28.19</v>
      </c>
      <c r="J116" s="1">
        <v>13999.9</v>
      </c>
      <c r="K116" s="1">
        <v>1.18</v>
      </c>
      <c r="L116" s="1">
        <v>-99.07</v>
      </c>
      <c r="M116" s="1">
        <v>20.64</v>
      </c>
      <c r="N116" s="1">
        <v>16591.400000000001</v>
      </c>
      <c r="O116" s="1">
        <v>14.1</v>
      </c>
      <c r="P116" s="8">
        <v>20240930</v>
      </c>
    </row>
    <row r="117" spans="1:17" ht="15">
      <c r="A117" s="3" t="s">
        <v>33</v>
      </c>
      <c r="B117" s="3">
        <v>1.1499999999999999</v>
      </c>
      <c r="C117" s="3">
        <v>1.1499999999999999</v>
      </c>
      <c r="D117" s="3">
        <v>1.18</v>
      </c>
      <c r="E117" s="2">
        <v>1.1499999999999999</v>
      </c>
      <c r="F117" s="2">
        <v>1.1499999999999999</v>
      </c>
      <c r="G117" s="1">
        <v>1.18</v>
      </c>
      <c r="H117" s="1">
        <v>7472.5</v>
      </c>
      <c r="I117" s="1">
        <v>0</v>
      </c>
      <c r="J117" s="1">
        <v>6714.5</v>
      </c>
      <c r="K117" s="1">
        <v>-11.05</v>
      </c>
      <c r="L117" s="1">
        <v>-46.17</v>
      </c>
      <c r="M117" s="1">
        <v>22.06</v>
      </c>
      <c r="N117" s="1">
        <v>18197.2</v>
      </c>
      <c r="O117" s="1">
        <v>7.83</v>
      </c>
      <c r="P117" s="8">
        <v>20241231</v>
      </c>
    </row>
    <row r="118" spans="1:17" ht="15">
      <c r="A118" s="3" t="s">
        <v>34</v>
      </c>
      <c r="B118" s="3">
        <v>0.56999999999999995</v>
      </c>
      <c r="C118" s="3">
        <v>0.56999999999999995</v>
      </c>
      <c r="D118" s="3">
        <v>0.55000000000000004</v>
      </c>
      <c r="E118" s="2">
        <v>0.55000000000000004</v>
      </c>
      <c r="F118" s="2">
        <v>0.55000000000000004</v>
      </c>
      <c r="G118" s="2">
        <v>0.55000000000000004</v>
      </c>
      <c r="H118" s="1">
        <v>-301.60000000000002</v>
      </c>
      <c r="I118" s="1">
        <v>54.89</v>
      </c>
      <c r="J118" s="1">
        <v>5192.7</v>
      </c>
      <c r="K118" s="1">
        <v>-25.11</v>
      </c>
      <c r="L118" s="1">
        <v>-9.44</v>
      </c>
      <c r="M118" s="1">
        <v>17.04</v>
      </c>
      <c r="N118" s="1">
        <f>5192.7+1671.2</f>
        <v>6863.9</v>
      </c>
      <c r="O118" s="1">
        <v>7.93</v>
      </c>
      <c r="P118" s="8">
        <v>20240331</v>
      </c>
    </row>
    <row r="119" spans="1:17" ht="15">
      <c r="A119" s="3" t="s">
        <v>34</v>
      </c>
      <c r="B119" s="3">
        <v>0.65</v>
      </c>
      <c r="C119" s="3">
        <v>0.65</v>
      </c>
      <c r="D119" s="3">
        <v>0.65</v>
      </c>
      <c r="E119" s="2">
        <v>0.65</v>
      </c>
      <c r="F119" s="2">
        <v>0.65</v>
      </c>
      <c r="G119" s="2">
        <v>0.65</v>
      </c>
      <c r="H119" s="1">
        <v>-775.5</v>
      </c>
      <c r="I119" s="1">
        <v>-8.74</v>
      </c>
      <c r="J119" s="5">
        <v>6096.5</v>
      </c>
      <c r="K119" s="1">
        <v>-98.49</v>
      </c>
      <c r="L119" s="1">
        <v>-4.92</v>
      </c>
      <c r="M119" s="1">
        <v>17.84</v>
      </c>
      <c r="N119" s="1">
        <f>6096.5+6032.9</f>
        <v>12129.4</v>
      </c>
      <c r="O119" s="1">
        <v>9.5</v>
      </c>
      <c r="P119" s="8">
        <v>20240630</v>
      </c>
    </row>
    <row r="120" spans="1:17" ht="15">
      <c r="A120" s="3" t="s">
        <v>34</v>
      </c>
      <c r="B120" s="3">
        <v>0.55000000000000004</v>
      </c>
      <c r="C120" s="3">
        <v>0.55000000000000004</v>
      </c>
      <c r="D120" s="3">
        <v>0.54</v>
      </c>
      <c r="E120" s="2">
        <v>0.55000000000000004</v>
      </c>
      <c r="F120" s="2">
        <v>0.55000000000000004</v>
      </c>
      <c r="G120" s="2">
        <v>0.54</v>
      </c>
      <c r="H120" s="1">
        <v>-522.9</v>
      </c>
      <c r="I120" s="1">
        <v>-51.67</v>
      </c>
      <c r="J120" s="1">
        <v>5152</v>
      </c>
      <c r="K120" s="1">
        <v>-92.25</v>
      </c>
      <c r="L120" s="1">
        <v>12.68</v>
      </c>
      <c r="M120" s="1">
        <v>17.75</v>
      </c>
      <c r="N120" s="1">
        <f>5152-2160.2</f>
        <v>2991.8</v>
      </c>
      <c r="O120" s="1">
        <v>7.65</v>
      </c>
      <c r="P120" s="8">
        <v>20240930</v>
      </c>
    </row>
    <row r="121" spans="1:17" ht="15">
      <c r="A121" s="3" t="s">
        <v>34</v>
      </c>
      <c r="B121" s="3">
        <v>0.52</v>
      </c>
      <c r="C121" s="3">
        <v>0.52</v>
      </c>
      <c r="D121" s="3">
        <v>0.46</v>
      </c>
      <c r="E121" s="2">
        <v>0.52</v>
      </c>
      <c r="F121" s="2">
        <v>0.52</v>
      </c>
      <c r="G121" s="2">
        <v>0.46</v>
      </c>
      <c r="I121" s="1"/>
      <c r="J121" s="1">
        <v>4425.3999999999996</v>
      </c>
      <c r="K121" s="1"/>
      <c r="L121" s="1"/>
      <c r="M121" s="1"/>
      <c r="N121" s="1"/>
      <c r="O121" s="1">
        <v>7.18</v>
      </c>
      <c r="P121" s="8">
        <v>20241231</v>
      </c>
      <c r="Q121" s="4" t="s">
        <v>53</v>
      </c>
    </row>
    <row r="122" spans="1:17" ht="15">
      <c r="A122" s="3" t="s">
        <v>35</v>
      </c>
      <c r="B122" s="3">
        <v>4.9400000000000004</v>
      </c>
      <c r="C122" s="3">
        <v>4.9400000000000004</v>
      </c>
      <c r="D122" s="3">
        <v>5.39</v>
      </c>
      <c r="E122" s="2">
        <v>4.9400000000000004</v>
      </c>
      <c r="F122" s="2">
        <v>4.9400000000000004</v>
      </c>
      <c r="G122" s="1">
        <v>5.39</v>
      </c>
      <c r="H122" s="1">
        <v>9105</v>
      </c>
      <c r="I122" s="1">
        <v>-88.12</v>
      </c>
      <c r="J122" s="1">
        <v>7757</v>
      </c>
      <c r="K122" s="1">
        <v>410.78</v>
      </c>
      <c r="L122" s="1">
        <v>21.5</v>
      </c>
      <c r="M122" s="1">
        <v>11.54</v>
      </c>
      <c r="N122" s="1">
        <v>-12310.1</v>
      </c>
      <c r="O122" s="1">
        <v>3.22</v>
      </c>
      <c r="P122" s="8">
        <v>20240331</v>
      </c>
    </row>
    <row r="123" spans="1:17" ht="15">
      <c r="A123" s="3" t="s">
        <v>35</v>
      </c>
      <c r="B123" s="3">
        <v>8.83</v>
      </c>
      <c r="C123" s="3">
        <v>8.83</v>
      </c>
      <c r="D123" s="3">
        <v>9.4600000000000009</v>
      </c>
      <c r="E123" s="2">
        <v>8.83</v>
      </c>
      <c r="F123" s="2">
        <v>8.83</v>
      </c>
      <c r="G123" s="1">
        <v>9.4600000000000009</v>
      </c>
      <c r="H123" s="1">
        <v>12647.9</v>
      </c>
      <c r="I123" s="1">
        <v>-77.53</v>
      </c>
      <c r="J123" s="1">
        <v>13649.7</v>
      </c>
      <c r="K123" s="1">
        <v>-84.16</v>
      </c>
      <c r="L123" s="1">
        <v>-12.88</v>
      </c>
      <c r="M123" s="1">
        <v>14.05</v>
      </c>
      <c r="N123" s="1">
        <v>54773.9</v>
      </c>
      <c r="O123" s="1">
        <v>4.0199999999999996</v>
      </c>
      <c r="P123" s="8">
        <v>20240630</v>
      </c>
    </row>
    <row r="124" spans="1:17" ht="15">
      <c r="A124" s="3" t="s">
        <v>35</v>
      </c>
      <c r="B124" s="3">
        <v>8.4</v>
      </c>
      <c r="C124" s="3">
        <v>8.4</v>
      </c>
      <c r="D124" s="3">
        <v>8.91</v>
      </c>
      <c r="E124" s="2">
        <v>8.4</v>
      </c>
      <c r="F124" s="2">
        <v>8.4</v>
      </c>
      <c r="G124" s="1">
        <v>8.91</v>
      </c>
      <c r="H124" s="1">
        <v>14357.2</v>
      </c>
      <c r="I124" s="1">
        <v>347.23</v>
      </c>
      <c r="J124" s="1">
        <v>12766.2</v>
      </c>
      <c r="K124" s="1">
        <v>199.68</v>
      </c>
      <c r="L124" s="1">
        <v>-35.07</v>
      </c>
      <c r="M124" s="1">
        <v>15.21</v>
      </c>
      <c r="N124" s="1">
        <v>-6767.8</v>
      </c>
      <c r="O124" s="1">
        <v>5.07</v>
      </c>
      <c r="P124" s="8">
        <v>20240930</v>
      </c>
    </row>
    <row r="125" spans="1:17" ht="15">
      <c r="A125" s="3" t="s">
        <v>35</v>
      </c>
      <c r="B125" s="3">
        <v>6.97</v>
      </c>
      <c r="C125" s="3">
        <v>6.97</v>
      </c>
      <c r="D125" s="3">
        <v>8.4700000000000006</v>
      </c>
      <c r="E125" s="2">
        <v>6.97</v>
      </c>
      <c r="F125" s="2">
        <v>6.97</v>
      </c>
      <c r="G125" s="1">
        <v>8.4700000000000006</v>
      </c>
      <c r="H125" s="1">
        <v>13391.3</v>
      </c>
      <c r="I125" s="1">
        <v>0</v>
      </c>
      <c r="J125" s="1">
        <v>10634</v>
      </c>
      <c r="K125" s="1">
        <v>271.44</v>
      </c>
      <c r="L125" s="1">
        <v>94.5</v>
      </c>
      <c r="M125" s="1">
        <v>17.55</v>
      </c>
      <c r="N125" s="1">
        <v>26861.3</v>
      </c>
      <c r="O125" s="1">
        <v>3.58</v>
      </c>
      <c r="P125" s="8">
        <v>20241231</v>
      </c>
    </row>
    <row r="126" spans="1:17" ht="15">
      <c r="A126" s="3" t="s">
        <v>36</v>
      </c>
      <c r="B126" s="3">
        <v>16.91</v>
      </c>
      <c r="C126" s="3">
        <v>16.91</v>
      </c>
      <c r="D126" s="3">
        <v>18.62</v>
      </c>
      <c r="E126" s="2">
        <v>16.84</v>
      </c>
      <c r="F126" s="2">
        <v>16.84</v>
      </c>
      <c r="G126" s="1">
        <v>18.54</v>
      </c>
      <c r="H126" s="1">
        <v>5772.6</v>
      </c>
      <c r="I126" s="1">
        <v>-88.94</v>
      </c>
      <c r="J126" s="1">
        <v>5927.1</v>
      </c>
      <c r="K126" s="1">
        <v>-87.68</v>
      </c>
      <c r="L126" s="1">
        <v>-49.3</v>
      </c>
      <c r="M126" s="1">
        <v>8.34</v>
      </c>
      <c r="N126" s="1">
        <v>6767</v>
      </c>
      <c r="O126" s="1">
        <v>16.84</v>
      </c>
      <c r="P126" s="8">
        <v>20240331</v>
      </c>
    </row>
    <row r="127" spans="1:17" ht="15">
      <c r="A127" s="3" t="s">
        <v>36</v>
      </c>
      <c r="B127" s="3">
        <v>16.309999999999999</v>
      </c>
      <c r="C127" s="3">
        <v>16.309999999999999</v>
      </c>
      <c r="D127" s="3">
        <v>18.46</v>
      </c>
      <c r="E127" s="2">
        <v>16.2</v>
      </c>
      <c r="F127" s="2">
        <v>16.2</v>
      </c>
      <c r="G127" s="5">
        <v>17.71</v>
      </c>
      <c r="H127" s="1">
        <v>6384.4</v>
      </c>
      <c r="I127" s="1">
        <v>-73.540000000000006</v>
      </c>
      <c r="J127" s="1">
        <v>5924.5</v>
      </c>
      <c r="K127" s="1">
        <v>0</v>
      </c>
      <c r="L127" s="1">
        <v>-58.85</v>
      </c>
      <c r="M127" s="1">
        <v>8.2799999999999994</v>
      </c>
      <c r="N127" s="1">
        <v>9045.5</v>
      </c>
      <c r="O127" s="1">
        <v>17.43</v>
      </c>
      <c r="P127" s="8">
        <v>20240630</v>
      </c>
    </row>
    <row r="128" spans="1:17" ht="15">
      <c r="A128" s="3" t="s">
        <v>36</v>
      </c>
      <c r="B128" s="3">
        <v>23.87</v>
      </c>
      <c r="C128" s="3">
        <v>23.87</v>
      </c>
      <c r="D128" s="3">
        <v>15.23</v>
      </c>
      <c r="E128" s="2">
        <v>23.51</v>
      </c>
      <c r="F128" s="2">
        <v>23.51</v>
      </c>
      <c r="G128" s="1">
        <v>14.89</v>
      </c>
      <c r="H128" s="1">
        <v>4825.3</v>
      </c>
      <c r="I128" s="1">
        <v>0</v>
      </c>
      <c r="J128" s="1">
        <v>8305.5</v>
      </c>
      <c r="K128" s="1">
        <v>0</v>
      </c>
      <c r="L128" s="1">
        <v>-72.98</v>
      </c>
      <c r="M128" s="1">
        <v>8.43</v>
      </c>
      <c r="N128" s="1">
        <v>4656.6000000000004</v>
      </c>
      <c r="O128" s="1">
        <v>13.21</v>
      </c>
      <c r="P128" s="8">
        <v>20240930</v>
      </c>
    </row>
    <row r="129" spans="1:16" ht="15">
      <c r="A129" s="3" t="s">
        <v>36</v>
      </c>
      <c r="B129" s="3">
        <v>15.54</v>
      </c>
      <c r="C129" s="3">
        <v>15.54</v>
      </c>
      <c r="D129" s="3">
        <v>15.56</v>
      </c>
      <c r="E129" s="2">
        <v>15.37</v>
      </c>
      <c r="F129" s="2">
        <v>15.37</v>
      </c>
      <c r="G129" s="1">
        <v>14.78</v>
      </c>
      <c r="H129" s="1">
        <v>4234.6000000000004</v>
      </c>
      <c r="I129" s="1">
        <v>0</v>
      </c>
      <c r="J129" s="1">
        <v>5603</v>
      </c>
      <c r="K129" s="1">
        <v>0</v>
      </c>
      <c r="L129" s="1">
        <v>27.99</v>
      </c>
      <c r="M129" s="1">
        <v>9.4700000000000006</v>
      </c>
      <c r="N129" s="1">
        <v>2542.5</v>
      </c>
      <c r="O129" s="1">
        <v>11.5</v>
      </c>
      <c r="P129" s="8">
        <v>20241231</v>
      </c>
    </row>
    <row r="130" spans="1:16" ht="15">
      <c r="A130" s="3" t="s">
        <v>37</v>
      </c>
      <c r="B130" s="3">
        <v>7.2</v>
      </c>
      <c r="C130" s="3">
        <v>7.2</v>
      </c>
      <c r="D130" s="3">
        <v>6.02</v>
      </c>
      <c r="E130" s="2">
        <v>6.94</v>
      </c>
      <c r="F130" s="2">
        <v>6.94</v>
      </c>
      <c r="G130" s="1">
        <v>5.8</v>
      </c>
      <c r="H130" s="1">
        <v>3606.5</v>
      </c>
      <c r="I130" s="1">
        <v>0</v>
      </c>
      <c r="J130" s="1">
        <v>4691.2</v>
      </c>
      <c r="K130" s="1">
        <v>-76.239999999999995</v>
      </c>
      <c r="L130" s="1">
        <v>-18.37</v>
      </c>
      <c r="M130" s="1">
        <v>8.9</v>
      </c>
      <c r="N130" s="1">
        <f>4691.2+227.4</f>
        <v>4918.5999999999995</v>
      </c>
      <c r="O130" s="1">
        <v>27.85</v>
      </c>
      <c r="P130" s="8">
        <v>20240331</v>
      </c>
    </row>
    <row r="131" spans="1:16" ht="15">
      <c r="A131" s="3" t="s">
        <v>37</v>
      </c>
      <c r="B131" s="3">
        <v>6.3</v>
      </c>
      <c r="C131" s="3">
        <v>6.3</v>
      </c>
      <c r="D131" s="3">
        <v>7</v>
      </c>
      <c r="E131" s="2">
        <v>6.01</v>
      </c>
      <c r="F131" s="2">
        <v>6.01</v>
      </c>
      <c r="G131" s="1">
        <v>6.67</v>
      </c>
      <c r="H131" s="1">
        <v>3837.8</v>
      </c>
      <c r="I131" s="1">
        <v>0</v>
      </c>
      <c r="J131" s="1">
        <v>4137.8999999999996</v>
      </c>
      <c r="K131" s="1">
        <v>-92.48</v>
      </c>
      <c r="L131" s="1">
        <v>11.95</v>
      </c>
      <c r="M131" s="1">
        <v>11.33</v>
      </c>
      <c r="N131" s="1">
        <f>4137.9+223.5</f>
        <v>4361.3999999999996</v>
      </c>
      <c r="O131" s="1">
        <v>27.83</v>
      </c>
      <c r="P131" s="8">
        <v>20240630</v>
      </c>
    </row>
    <row r="132" spans="1:16" ht="15">
      <c r="A132" s="3" t="s">
        <v>37</v>
      </c>
      <c r="B132" s="3">
        <v>11.29</v>
      </c>
      <c r="C132" s="3">
        <v>11.29</v>
      </c>
      <c r="D132" s="3">
        <v>9.18</v>
      </c>
      <c r="E132" s="2">
        <v>10.81</v>
      </c>
      <c r="F132" s="2">
        <v>10.81</v>
      </c>
      <c r="G132" s="1">
        <v>8.7899999999999991</v>
      </c>
      <c r="H132" s="1">
        <v>5447.7</v>
      </c>
      <c r="I132" s="1">
        <v>-92.16</v>
      </c>
      <c r="J132" s="1">
        <v>7362</v>
      </c>
      <c r="K132" s="1">
        <v>-84.38</v>
      </c>
      <c r="L132" s="1">
        <v>-56.83</v>
      </c>
      <c r="M132" s="1">
        <v>12.37</v>
      </c>
      <c r="N132" s="1">
        <f>7362+234</f>
        <v>7596</v>
      </c>
      <c r="O132" s="1">
        <v>31.54</v>
      </c>
      <c r="P132" s="8">
        <v>20240930</v>
      </c>
    </row>
    <row r="133" spans="1:16" ht="15">
      <c r="A133" s="3" t="s">
        <v>37</v>
      </c>
      <c r="B133" s="3">
        <v>3.54</v>
      </c>
      <c r="C133" s="3">
        <v>3.54</v>
      </c>
      <c r="D133" s="3">
        <v>4.24</v>
      </c>
      <c r="E133" s="2">
        <v>3.33</v>
      </c>
      <c r="F133" s="2">
        <v>3.33</v>
      </c>
      <c r="G133" s="1">
        <v>3.99</v>
      </c>
      <c r="H133" s="1">
        <v>2483.1</v>
      </c>
      <c r="I133" s="1">
        <v>0</v>
      </c>
      <c r="J133" s="1">
        <v>2327.6999999999998</v>
      </c>
      <c r="K133" s="1">
        <v>-77.77</v>
      </c>
      <c r="L133" s="1">
        <v>-25.28</v>
      </c>
      <c r="M133" s="1">
        <v>12.89</v>
      </c>
      <c r="N133" s="1">
        <f>2327.7+237.4</f>
        <v>2565.1</v>
      </c>
      <c r="O133" s="1">
        <v>18.059999999999999</v>
      </c>
      <c r="P133" s="8">
        <v>20241231</v>
      </c>
    </row>
    <row r="134" spans="1:16" ht="15">
      <c r="A134" s="3" t="s">
        <v>38</v>
      </c>
      <c r="B134" s="3">
        <v>1.44</v>
      </c>
      <c r="C134" s="3">
        <v>1.44</v>
      </c>
      <c r="D134" s="3">
        <v>7.93</v>
      </c>
      <c r="E134" s="2">
        <v>1.41</v>
      </c>
      <c r="F134" s="2">
        <v>1.41</v>
      </c>
      <c r="G134" s="1">
        <v>7.84</v>
      </c>
      <c r="H134" s="1">
        <v>21496.6</v>
      </c>
      <c r="I134" s="1">
        <v>64.72</v>
      </c>
      <c r="J134" s="1">
        <v>3557.6</v>
      </c>
      <c r="K134" s="1">
        <v>223.09</v>
      </c>
      <c r="L134" s="1">
        <v>-80.17</v>
      </c>
      <c r="M134" s="1">
        <v>8.07</v>
      </c>
      <c r="N134" s="1">
        <v>25392.5</v>
      </c>
      <c r="O134" s="1">
        <v>8.91</v>
      </c>
      <c r="P134" s="8">
        <v>20240331</v>
      </c>
    </row>
    <row r="135" spans="1:16" ht="15">
      <c r="A135" s="3" t="s">
        <v>38</v>
      </c>
      <c r="B135" s="3">
        <v>10.84</v>
      </c>
      <c r="C135" s="3">
        <v>10.84</v>
      </c>
      <c r="D135" s="3">
        <v>14.53</v>
      </c>
      <c r="E135" s="2">
        <v>10.68</v>
      </c>
      <c r="F135" s="2">
        <v>10.68</v>
      </c>
      <c r="G135" s="1">
        <v>14.32</v>
      </c>
      <c r="H135" s="1">
        <v>48451</v>
      </c>
      <c r="I135" s="1">
        <v>0</v>
      </c>
      <c r="J135" s="1">
        <v>26199.4</v>
      </c>
      <c r="K135" s="1">
        <v>-72.13</v>
      </c>
      <c r="L135" s="1">
        <v>-88.41</v>
      </c>
      <c r="M135" s="1">
        <v>7.14</v>
      </c>
      <c r="N135" s="1">
        <v>36311.5</v>
      </c>
      <c r="O135" s="1">
        <v>18.45</v>
      </c>
      <c r="P135" s="8">
        <v>20240630</v>
      </c>
    </row>
    <row r="136" spans="1:16" ht="15">
      <c r="A136" s="3" t="s">
        <v>38</v>
      </c>
      <c r="B136" s="3">
        <v>20.36</v>
      </c>
      <c r="C136" s="3">
        <v>20.36</v>
      </c>
      <c r="D136" s="3">
        <v>14.48</v>
      </c>
      <c r="E136" s="2">
        <v>19.77</v>
      </c>
      <c r="F136" s="2">
        <v>19.77</v>
      </c>
      <c r="G136" s="1">
        <v>14.07</v>
      </c>
      <c r="H136" s="1">
        <v>25361.5</v>
      </c>
      <c r="I136" s="1">
        <v>-85.27</v>
      </c>
      <c r="J136" s="1">
        <v>47745.599999999999</v>
      </c>
      <c r="K136" s="1">
        <v>-38.71</v>
      </c>
      <c r="L136" s="1">
        <v>0</v>
      </c>
      <c r="M136" s="5">
        <v>8.6300000000000008</v>
      </c>
      <c r="N136" s="1">
        <v>34212.199999999997</v>
      </c>
      <c r="O136" s="1">
        <v>9.85</v>
      </c>
      <c r="P136" s="8">
        <v>20240930</v>
      </c>
    </row>
    <row r="137" spans="1:16" ht="15">
      <c r="A137" s="3" t="s">
        <v>38</v>
      </c>
      <c r="B137" s="3">
        <v>22.74</v>
      </c>
      <c r="C137" s="3">
        <v>22.74</v>
      </c>
      <c r="D137" s="3">
        <v>14.15</v>
      </c>
      <c r="E137" s="2">
        <v>22</v>
      </c>
      <c r="F137" s="2">
        <v>22</v>
      </c>
      <c r="G137" s="1">
        <v>13.69</v>
      </c>
      <c r="H137" s="1">
        <v>37822.300000000003</v>
      </c>
      <c r="I137" s="1">
        <v>0</v>
      </c>
      <c r="J137" s="1">
        <v>52819.3</v>
      </c>
      <c r="K137" s="1">
        <v>49.68</v>
      </c>
      <c r="L137" s="1">
        <v>-32.26</v>
      </c>
      <c r="M137" s="1">
        <v>11.97</v>
      </c>
      <c r="N137" s="1">
        <v>76528.399999999994</v>
      </c>
      <c r="O137" s="1">
        <v>12.51</v>
      </c>
      <c r="P137" s="8">
        <v>20241231</v>
      </c>
    </row>
    <row r="138" spans="1:16" ht="15">
      <c r="A138" s="3" t="s">
        <v>39</v>
      </c>
      <c r="B138" s="3">
        <v>12.92</v>
      </c>
      <c r="C138" s="3">
        <v>12.92</v>
      </c>
      <c r="D138" s="3">
        <v>12.53</v>
      </c>
      <c r="E138" s="2">
        <v>12.78</v>
      </c>
      <c r="F138" s="2">
        <v>12.78</v>
      </c>
      <c r="G138" s="1">
        <v>12.39</v>
      </c>
      <c r="H138" s="1">
        <v>8434.7999999999993</v>
      </c>
      <c r="I138" s="1">
        <v>-82.08</v>
      </c>
      <c r="J138" s="1">
        <v>8305.2999999999993</v>
      </c>
      <c r="K138" s="1">
        <v>13.93</v>
      </c>
      <c r="L138" s="1">
        <v>-20.86</v>
      </c>
      <c r="M138" s="1">
        <v>25.68</v>
      </c>
      <c r="N138" s="1">
        <v>13990.8</v>
      </c>
      <c r="O138" s="1">
        <v>28.87</v>
      </c>
      <c r="P138" s="8">
        <v>20240331</v>
      </c>
    </row>
    <row r="139" spans="1:16" ht="15">
      <c r="A139" s="3" t="s">
        <v>39</v>
      </c>
      <c r="B139" s="3">
        <v>11.34</v>
      </c>
      <c r="C139" s="3">
        <v>11.34</v>
      </c>
      <c r="D139" s="3">
        <v>11.25</v>
      </c>
      <c r="E139" s="2">
        <v>11.25</v>
      </c>
      <c r="F139" s="2">
        <v>11.25</v>
      </c>
      <c r="G139" s="1">
        <v>11.17</v>
      </c>
      <c r="H139" s="1">
        <v>7396.9</v>
      </c>
      <c r="I139" s="1">
        <v>-31.98</v>
      </c>
      <c r="J139" s="5">
        <v>7296.4</v>
      </c>
      <c r="K139" s="1">
        <v>66.88</v>
      </c>
      <c r="L139" s="1">
        <v>0</v>
      </c>
      <c r="M139" s="1">
        <v>23.5</v>
      </c>
      <c r="N139" s="1">
        <v>-16032.5</v>
      </c>
      <c r="O139" s="1">
        <v>26.89</v>
      </c>
      <c r="P139" s="8">
        <v>20240630</v>
      </c>
    </row>
    <row r="140" spans="1:16" ht="15">
      <c r="A140" s="3" t="s">
        <v>39</v>
      </c>
      <c r="B140" s="3">
        <v>11.12</v>
      </c>
      <c r="C140" s="3">
        <v>11.12</v>
      </c>
      <c r="D140" s="3">
        <v>10.46</v>
      </c>
      <c r="E140" s="2">
        <v>11.03</v>
      </c>
      <c r="F140" s="2">
        <v>11.03</v>
      </c>
      <c r="G140" s="1">
        <v>10.38</v>
      </c>
      <c r="H140" s="1">
        <v>7645.7</v>
      </c>
      <c r="I140" s="1">
        <v>0</v>
      </c>
      <c r="J140" s="5">
        <v>7115.4</v>
      </c>
      <c r="K140" s="1">
        <v>0</v>
      </c>
      <c r="L140" s="1">
        <v>0</v>
      </c>
      <c r="M140" s="1">
        <v>21.82</v>
      </c>
      <c r="N140" s="1">
        <v>-784.5</v>
      </c>
      <c r="O140" s="1">
        <v>26.81</v>
      </c>
      <c r="P140" s="8">
        <v>20240930</v>
      </c>
    </row>
    <row r="141" spans="1:16" ht="15">
      <c r="A141" s="3" t="s">
        <v>39</v>
      </c>
      <c r="B141" s="3">
        <v>14.67</v>
      </c>
      <c r="C141" s="3">
        <v>14.67</v>
      </c>
      <c r="D141" s="3">
        <v>15.34</v>
      </c>
      <c r="E141" s="2">
        <v>14.67</v>
      </c>
      <c r="F141" s="2">
        <v>14.67</v>
      </c>
      <c r="G141" s="1">
        <v>15.34</v>
      </c>
      <c r="H141" s="1">
        <v>8436.9</v>
      </c>
      <c r="I141" s="1">
        <v>-74.739999999999995</v>
      </c>
      <c r="J141" s="1">
        <v>9460.4</v>
      </c>
      <c r="K141" s="1">
        <v>0</v>
      </c>
      <c r="L141" s="1">
        <v>-28.94</v>
      </c>
      <c r="M141" s="1">
        <v>22.59</v>
      </c>
      <c r="N141" s="1">
        <v>22261.4</v>
      </c>
      <c r="O141" s="1">
        <v>29.23</v>
      </c>
      <c r="P141" s="8">
        <v>20241231</v>
      </c>
    </row>
    <row r="1048390" spans="1:4">
      <c r="A1048390" s="4"/>
      <c r="B1048390" s="4"/>
      <c r="C1048390" s="4"/>
      <c r="D1048390" s="4"/>
    </row>
  </sheetData>
  <phoneticPr fontId="1" type="noConversion"/>
  <hyperlinks>
    <hyperlink ref="A2" r:id="rId1" tooltip="https://www.sse.com.cn/assortment/stock/list/stockdetails/company/index.shtml?COMPANY_CODE=600000&amp;PRODUCTID=600000" display="浦发银行" xr:uid="{00000000-0004-0000-0000-000000000000}"/>
    <hyperlink ref="A6" r:id="rId2" tooltip="https://www.sse.com.cn/assortment/stock/list/stockdetails/company/index.shtml?COMPANY_CODE=600036&amp;PRODUCTID=600036" display="招商银行" xr:uid="{00000000-0004-0000-0000-000008000000}"/>
    <hyperlink ref="A10" r:id="rId3" tooltip="https://www.sse.com.cn/assortment/stock/list/stockdetails/company/index.shtml?COMPANY_CODE=600104&amp;PRODUCTID=600104" display="上汽集团" xr:uid="{00000000-0004-0000-0000-00000C000000}"/>
    <hyperlink ref="A14" r:id="rId4" tooltip="https://www.sse.com.cn/assortment/stock/list/stockdetails/company/index.shtml?COMPANY_CODE=600547&amp;PRODUCTID=600547" display="山东黄金" xr:uid="{00000000-0004-0000-0000-000014000000}"/>
    <hyperlink ref="A18" r:id="rId5" tooltip="https://www.sse.com.cn/assortment/stock/list/stockdetails/company/index.shtml?COMPANY_CODE=600588&amp;PRODUCTID=600588" display="用友网络" xr:uid="{00000000-0004-0000-0000-000018000000}"/>
    <hyperlink ref="A22" r:id="rId6" tooltip="https://www.sse.com.cn/assortment/stock/list/stockdetails/company/index.shtml?COMPANY_CODE=600887&amp;PRODUCTID=600887" display="伊利股份" xr:uid="{00000000-0004-0000-0000-000020000000}"/>
    <hyperlink ref="A30" r:id="rId7" tooltip="https://www.sse.com.cn/assortment/stock/list/stockdetails/company/index.shtml?COMPANY_CODE=601138&amp;PRODUCTID=601138" display="工业富联" xr:uid="{00000000-0004-0000-0000-000024000000}"/>
    <hyperlink ref="A34" r:id="rId8" tooltip="https://www.sse.com.cn/assortment/stock/list/stockdetails/company/index.shtml?COMPANY_CODE=603259&amp;PRODUCTID=603259" display="药明康德" xr:uid="{00000000-0004-0000-0000-000078000000}"/>
    <hyperlink ref="A38" r:id="rId9" tooltip="https://www.sse.com.cn/assortment/stock/list/stockdetails/company/index.shtml?COMPANY_CODE=600031&amp;PRODUCTID=600031" display="三一重工" xr:uid="{00000000-0004-0000-0000-000084000000}"/>
    <hyperlink ref="A42" r:id="rId10" tooltip="https://www.sse.com.cn/assortment/stock/list/stockdetails/company/index.shtml?COMPANY_CODE=600585&amp;PRODUCTID=600585" display="海螺水泥" xr:uid="{00000000-0004-0000-0000-000094000000}"/>
    <hyperlink ref="A46" r:id="rId11" tooltip="https://www.sse.com.cn/assortment/stock/list/stockdetails/company/index.shtml?COMPANY_CODE=600837&amp;PRODUCTID=600837" display="海通证券" xr:uid="{00000000-0004-0000-0000-00009C000000}"/>
    <hyperlink ref="A50" r:id="rId12" tooltip="https://www.sse.com.cn/assortment/stock/list/stockdetails/company/index.shtml?COMPANY_CODE=600918&amp;PRODUCTID=600918" display="中泰证券" xr:uid="{00000000-0004-0000-0000-0000A0000000}"/>
    <hyperlink ref="A54" r:id="rId13" tooltip="https://www.sse.com.cn/assortment/stock/list/stockdetails/company/index.shtml?COMPANY_CODE=601088&amp;PRODUCTID=601088" display="中国神华" xr:uid="{00000000-0004-0000-0000-0000A4000000}"/>
    <hyperlink ref="A58" r:id="rId14" tooltip="https://www.sse.com.cn/assortment/stock/list/stockdetails/company/index.shtml?COMPANY_CODE=601628&amp;PRODUCTID=601628" display="中国人寿" xr:uid="{00000000-0004-0000-0000-0000B0000000}"/>
    <hyperlink ref="A62" r:id="rId15" tooltip="https://www.sse.com.cn/assortment/stock/list/stockdetails/company/index.shtml?COMPANY_CODE=601818&amp;PRODUCTID=601818" display="光大银行" xr:uid="{00000000-0004-0000-0000-0000B4000000}"/>
    <hyperlink ref="A66" r:id="rId16" tooltip="https://www.sse.com.cn/assortment/stock/list/stockdetails/company/index.shtml?COMPANY_CODE=603288&amp;PRODUCTID=603288" display="海天味业" xr:uid="{00000000-0004-0000-0000-0000BC000000}"/>
    <hyperlink ref="A3" r:id="rId17" tooltip="https://www.sse.com.cn/assortment/stock/list/stockdetails/company/index.shtml?COMPANY_CODE=600000&amp;PRODUCTID=600000" display="浦发银行" xr:uid="{DB85F928-AA4E-0343-911F-C603CBCE8E1D}"/>
    <hyperlink ref="A4" r:id="rId18" tooltip="https://www.sse.com.cn/assortment/stock/list/stockdetails/company/index.shtml?COMPANY_CODE=600000&amp;PRODUCTID=600000" display="浦发银行" xr:uid="{6D5EB538-9789-AD4B-9A52-E6B10F2EA3E8}"/>
    <hyperlink ref="A5" r:id="rId19" tooltip="https://www.sse.com.cn/assortment/stock/list/stockdetails/company/index.shtml?COMPANY_CODE=600000&amp;PRODUCTID=600000" display="浦发银行" xr:uid="{6DAA5BA9-3C44-A84B-89D4-1F9E3406EF88}"/>
    <hyperlink ref="A7" r:id="rId20" tooltip="https://www.sse.com.cn/assortment/stock/list/stockdetails/company/index.shtml?COMPANY_CODE=600036&amp;PRODUCTID=600036" display="招商银行" xr:uid="{8BB89DDB-7D7D-6B41-9905-53D474C9F46F}"/>
    <hyperlink ref="A8" r:id="rId21" tooltip="https://www.sse.com.cn/assortment/stock/list/stockdetails/company/index.shtml?COMPANY_CODE=600036&amp;PRODUCTID=600036" display="招商银行" xr:uid="{6E7724B2-91D4-DE43-BA71-2A3500000087}"/>
    <hyperlink ref="A9" r:id="rId22" tooltip="https://www.sse.com.cn/assortment/stock/list/stockdetails/company/index.shtml?COMPANY_CODE=600036&amp;PRODUCTID=600036" display="招商银行" xr:uid="{1DA18972-6128-F64E-B890-6E5C47C3916A}"/>
    <hyperlink ref="A11" r:id="rId23" tooltip="https://www.sse.com.cn/assortment/stock/list/stockdetails/company/index.shtml?COMPANY_CODE=600104&amp;PRODUCTID=600104" display="上汽集团" xr:uid="{10077E9A-6E20-EE42-BBE7-276D7AD5EC54}"/>
    <hyperlink ref="A12" r:id="rId24" tooltip="https://www.sse.com.cn/assortment/stock/list/stockdetails/company/index.shtml?COMPANY_CODE=600104&amp;PRODUCTID=600104" display="上汽集团" xr:uid="{1101A2C1-1E30-AE4B-A300-9149CF8DB4F6}"/>
    <hyperlink ref="A13" r:id="rId25" tooltip="https://www.sse.com.cn/assortment/stock/list/stockdetails/company/index.shtml?COMPANY_CODE=600104&amp;PRODUCTID=600104" display="上汽集团" xr:uid="{FDEA14D9-5805-F249-ACAE-CE6C45C07596}"/>
    <hyperlink ref="A15" r:id="rId26" tooltip="https://www.sse.com.cn/assortment/stock/list/stockdetails/company/index.shtml?COMPANY_CODE=600547&amp;PRODUCTID=600547" display="山东黄金" xr:uid="{2AF48FA0-0FA8-094B-958B-014A7E673B04}"/>
    <hyperlink ref="A16" r:id="rId27" tooltip="https://www.sse.com.cn/assortment/stock/list/stockdetails/company/index.shtml?COMPANY_CODE=600547&amp;PRODUCTID=600547" display="山东黄金" xr:uid="{C0DC91DE-2343-5249-8EC9-13607E167AF5}"/>
    <hyperlink ref="A17" r:id="rId28" tooltip="https://www.sse.com.cn/assortment/stock/list/stockdetails/company/index.shtml?COMPANY_CODE=600547&amp;PRODUCTID=600547" display="山东黄金" xr:uid="{607084DB-0D2F-B247-A24D-79BD9BFCDB60}"/>
    <hyperlink ref="A19" r:id="rId29" tooltip="https://www.sse.com.cn/assortment/stock/list/stockdetails/company/index.shtml?COMPANY_CODE=600588&amp;PRODUCTID=600588" display="用友网络" xr:uid="{45AD84E7-0CD7-3241-8736-C90917B50CCF}"/>
    <hyperlink ref="A20" r:id="rId30" tooltip="https://www.sse.com.cn/assortment/stock/list/stockdetails/company/index.shtml?COMPANY_CODE=600588&amp;PRODUCTID=600588" display="用友网络" xr:uid="{4BEDEE8E-94F7-254A-A975-E9815DA00693}"/>
    <hyperlink ref="A21" r:id="rId31" tooltip="https://www.sse.com.cn/assortment/stock/list/stockdetails/company/index.shtml?COMPANY_CODE=600588&amp;PRODUCTID=600588" display="用友网络" xr:uid="{10E361DD-453A-BC4F-A4EC-6977279B09DD}"/>
    <hyperlink ref="A23" r:id="rId32" tooltip="https://www.sse.com.cn/assortment/stock/list/stockdetails/company/index.shtml?COMPANY_CODE=600887&amp;PRODUCTID=600887" display="伊利股份" xr:uid="{D64C8A5E-085B-E049-99E9-15A3FD27AA1A}"/>
    <hyperlink ref="A24" r:id="rId33" tooltip="https://www.sse.com.cn/assortment/stock/list/stockdetails/company/index.shtml?COMPANY_CODE=600887&amp;PRODUCTID=600887" display="伊利股份" xr:uid="{0EDCA5C8-34BD-4341-9A56-8076CB2E2EAB}"/>
    <hyperlink ref="A25" r:id="rId34" tooltip="https://www.sse.com.cn/assortment/stock/list/stockdetails/company/index.shtml?COMPANY_CODE=600887&amp;PRODUCTID=600887" display="伊利股份" xr:uid="{F85B08D8-0BE1-3B48-BE89-1732FFCF3F4B}"/>
    <hyperlink ref="A31" r:id="rId35" tooltip="https://www.sse.com.cn/assortment/stock/list/stockdetails/company/index.shtml?COMPANY_CODE=601138&amp;PRODUCTID=601138" display="工业富联" xr:uid="{C790A071-8D8D-7B4F-A2CA-8EC9685DCFA9}"/>
    <hyperlink ref="A32" r:id="rId36" tooltip="https://www.sse.com.cn/assortment/stock/list/stockdetails/company/index.shtml?COMPANY_CODE=601138&amp;PRODUCTID=601138" display="工业富联" xr:uid="{5F7245D3-3396-F047-9727-5F1871C646B5}"/>
    <hyperlink ref="A33" r:id="rId37" tooltip="https://www.sse.com.cn/assortment/stock/list/stockdetails/company/index.shtml?COMPANY_CODE=601138&amp;PRODUCTID=601138" display="工业富联" xr:uid="{D4BBD46F-EE27-834E-9B93-68A8840A82F2}"/>
    <hyperlink ref="A35" r:id="rId38" tooltip="https://www.sse.com.cn/assortment/stock/list/stockdetails/company/index.shtml?COMPANY_CODE=603259&amp;PRODUCTID=603259" display="药明康德" xr:uid="{0333BBD1-BBD7-3A46-8119-177552F3EDAC}"/>
    <hyperlink ref="A36" r:id="rId39" tooltip="https://www.sse.com.cn/assortment/stock/list/stockdetails/company/index.shtml?COMPANY_CODE=603259&amp;PRODUCTID=603259" display="药明康德" xr:uid="{C9F08F82-6C87-5E46-B218-7E594DED99F2}"/>
    <hyperlink ref="A37" r:id="rId40" tooltip="https://www.sse.com.cn/assortment/stock/list/stockdetails/company/index.shtml?COMPANY_CODE=603259&amp;PRODUCTID=603259" display="药明康德" xr:uid="{AD2BF995-A025-2B42-86F3-7A91F1167407}"/>
    <hyperlink ref="A39" r:id="rId41" tooltip="https://www.sse.com.cn/assortment/stock/list/stockdetails/company/index.shtml?COMPANY_CODE=600031&amp;PRODUCTID=600031" display="三一重工" xr:uid="{293E8565-ABBE-364D-8CFC-A4901C9588BC}"/>
    <hyperlink ref="A40" r:id="rId42" tooltip="https://www.sse.com.cn/assortment/stock/list/stockdetails/company/index.shtml?COMPANY_CODE=600031&amp;PRODUCTID=600031" display="三一重工" xr:uid="{17D8BD0A-3317-774B-86AC-5DC1F1191604}"/>
    <hyperlink ref="A41" r:id="rId43" tooltip="https://www.sse.com.cn/assortment/stock/list/stockdetails/company/index.shtml?COMPANY_CODE=600031&amp;PRODUCTID=600031" display="三一重工" xr:uid="{F4C23017-6D99-3047-842C-50C25AAFE191}"/>
    <hyperlink ref="A43" r:id="rId44" tooltip="https://www.sse.com.cn/assortment/stock/list/stockdetails/company/index.shtml?COMPANY_CODE=600585&amp;PRODUCTID=600585" display="海螺水泥" xr:uid="{8F72F92E-5814-9B43-95B8-0E6C19ABCE22}"/>
    <hyperlink ref="A44" r:id="rId45" tooltip="https://www.sse.com.cn/assortment/stock/list/stockdetails/company/index.shtml?COMPANY_CODE=600585&amp;PRODUCTID=600585" display="海螺水泥" xr:uid="{883AA798-CBA2-2440-B7A2-593E40F8E08F}"/>
    <hyperlink ref="A45" r:id="rId46" tooltip="https://www.sse.com.cn/assortment/stock/list/stockdetails/company/index.shtml?COMPANY_CODE=600585&amp;PRODUCTID=600585" display="海螺水泥" xr:uid="{DFF089FD-BFAD-4542-8A46-9C0D0E9A7338}"/>
    <hyperlink ref="A47" r:id="rId47" tooltip="https://www.sse.com.cn/assortment/stock/list/stockdetails/company/index.shtml?COMPANY_CODE=600837&amp;PRODUCTID=600837" display="海通证券" xr:uid="{F49E7724-32DE-9D4E-A5DB-C5AB20FFDD27}"/>
    <hyperlink ref="A48" r:id="rId48" tooltip="https://www.sse.com.cn/assortment/stock/list/stockdetails/company/index.shtml?COMPANY_CODE=600837&amp;PRODUCTID=600837" display="海通证券" xr:uid="{81B89D9A-94FF-B249-B847-628C67602038}"/>
    <hyperlink ref="A49" r:id="rId49" tooltip="https://www.sse.com.cn/assortment/stock/list/stockdetails/company/index.shtml?COMPANY_CODE=600837&amp;PRODUCTID=600837" display="海通证券" xr:uid="{71E8BBCA-5496-AB44-AB63-9CC0A84B33B7}"/>
    <hyperlink ref="A51" r:id="rId50" tooltip="https://www.sse.com.cn/assortment/stock/list/stockdetails/company/index.shtml?COMPANY_CODE=600918&amp;PRODUCTID=600918" display="中泰证券" xr:uid="{2CD78DAD-6DA7-2644-A423-6C4DEC95BC7F}"/>
    <hyperlink ref="A52" r:id="rId51" tooltip="https://www.sse.com.cn/assortment/stock/list/stockdetails/company/index.shtml?COMPANY_CODE=600918&amp;PRODUCTID=600918" display="中泰证券" xr:uid="{E89106C5-F633-A54A-831B-37CF1988E5BD}"/>
    <hyperlink ref="A53" r:id="rId52" tooltip="https://www.sse.com.cn/assortment/stock/list/stockdetails/company/index.shtml?COMPANY_CODE=600918&amp;PRODUCTID=600918" display="中泰证券" xr:uid="{1EF9B5CF-610A-6447-AEE6-B599402F3237}"/>
    <hyperlink ref="A55" r:id="rId53" tooltip="https://www.sse.com.cn/assortment/stock/list/stockdetails/company/index.shtml?COMPANY_CODE=601088&amp;PRODUCTID=601088" display="中国神华" xr:uid="{5AD594AC-C902-9647-9FBD-3CC9751D05A0}"/>
    <hyperlink ref="A56" r:id="rId54" tooltip="https://www.sse.com.cn/assortment/stock/list/stockdetails/company/index.shtml?COMPANY_CODE=601088&amp;PRODUCTID=601088" display="中国神华" xr:uid="{8105CDA3-12E2-6F48-A84B-909CADDBAF82}"/>
    <hyperlink ref="A57" r:id="rId55" tooltip="https://www.sse.com.cn/assortment/stock/list/stockdetails/company/index.shtml?COMPANY_CODE=601088&amp;PRODUCTID=601088" display="中国神华" xr:uid="{7B87860C-8219-F441-9831-1CC33FDA034F}"/>
    <hyperlink ref="A59" r:id="rId56" tooltip="https://www.sse.com.cn/assortment/stock/list/stockdetails/company/index.shtml?COMPANY_CODE=601628&amp;PRODUCTID=601628" display="中国人寿" xr:uid="{FC060A95-0C3C-7243-A96F-17FED0DCD600}"/>
    <hyperlink ref="A60" r:id="rId57" tooltip="https://www.sse.com.cn/assortment/stock/list/stockdetails/company/index.shtml?COMPANY_CODE=601628&amp;PRODUCTID=601628" display="中国人寿" xr:uid="{580E2A77-50D6-174E-9724-31A5AB11C90D}"/>
    <hyperlink ref="A61" r:id="rId58" tooltip="https://www.sse.com.cn/assortment/stock/list/stockdetails/company/index.shtml?COMPANY_CODE=601628&amp;PRODUCTID=601628" display="中国人寿" xr:uid="{4F44F00B-B1E7-1441-94A1-C96643BC6424}"/>
    <hyperlink ref="A63" r:id="rId59" tooltip="https://www.sse.com.cn/assortment/stock/list/stockdetails/company/index.shtml?COMPANY_CODE=601818&amp;PRODUCTID=601818" display="光大银行" xr:uid="{D227E05B-B717-164D-AC61-257597BA9B30}"/>
    <hyperlink ref="A64" r:id="rId60" tooltip="https://www.sse.com.cn/assortment/stock/list/stockdetails/company/index.shtml?COMPANY_CODE=601818&amp;PRODUCTID=601818" display="光大银行" xr:uid="{C19E44A1-9563-FB4D-98F7-7D1BE98996FD}"/>
    <hyperlink ref="A65" r:id="rId61" tooltip="https://www.sse.com.cn/assortment/stock/list/stockdetails/company/index.shtml?COMPANY_CODE=601818&amp;PRODUCTID=601818" display="光大银行" xr:uid="{1073D1E3-28C8-6747-9408-B3EFFF426EC9}"/>
    <hyperlink ref="A67" r:id="rId62" tooltip="https://www.sse.com.cn/assortment/stock/list/stockdetails/company/index.shtml?COMPANY_CODE=603288&amp;PRODUCTID=603288" display="海天味业" xr:uid="{6A0C57E8-FEF3-244F-85B2-3EFF6F165FCB}"/>
    <hyperlink ref="A68" r:id="rId63" tooltip="https://www.sse.com.cn/assortment/stock/list/stockdetails/company/index.shtml?COMPANY_CODE=603288&amp;PRODUCTID=603288" display="海天味业" xr:uid="{0DA6292D-9778-554E-827E-DB8EF3364AF6}"/>
    <hyperlink ref="A69" r:id="rId64" tooltip="https://www.sse.com.cn/assortment/stock/list/stockdetails/company/index.shtml?COMPANY_CODE=603288&amp;PRODUCTID=603288" display="海天味业" xr:uid="{41E94E88-5B27-8949-B949-BB72AEDD015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holamyu</dc:creator>
  <cp:lastModifiedBy>TO Cheuk Man</cp:lastModifiedBy>
  <dcterms:created xsi:type="dcterms:W3CDTF">2024-07-25T19:59:09Z</dcterms:created>
  <dcterms:modified xsi:type="dcterms:W3CDTF">2025-03-25T11:43:11Z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C09349F65D1CAC5F0D3EA266DC70328A_41</vt:lpwstr>
  </property>
  <property fmtid="{D5CDD505-2E9C-101B-9397-08002B2CF9AE}" pid="3" name="KSOProductBuildVer">
    <vt:lpwstr>2052-6.7.1.8828</vt:lpwstr>
  </property>
</Properties>
</file>