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tsolabarrow/Documents/"/>
    </mc:Choice>
  </mc:AlternateContent>
  <xr:revisionPtr revIDLastSave="0" documentId="8_{D9F1A4C6-8045-8F42-9ECB-F49B79EBE6CA}" xr6:coauthVersionLast="45" xr6:coauthVersionMax="45" xr10:uidLastSave="{00000000-0000-0000-0000-000000000000}"/>
  <bookViews>
    <workbookView xWindow="3720" yWindow="460" windowWidth="25080" windowHeight="16540" xr2:uid="{8A454C1F-FFD6-B940-B579-CCF5BAF128AB}"/>
  </bookViews>
  <sheets>
    <sheet name="Cluster Analysis" sheetId="2" r:id="rId1"/>
    <sheet name="Population Vs Reports" sheetId="4" r:id="rId2"/>
  </sheets>
  <definedNames>
    <definedName name="_xlnm._FilterDatabase" localSheetId="1" hidden="1">'Population Vs Reports'!$A$1:$G$12</definedName>
    <definedName name="_xlchart.v1.0" hidden="1">'Population Vs Reports'!$C$2:$C$12</definedName>
    <definedName name="_xlchart.v1.1" hidden="1">'Population Vs Reports'!$D$2:$D$12</definedName>
    <definedName name="_xlchart.v2.2" hidden="1">'Population Vs Reports'!$C$2:$C$12</definedName>
    <definedName name="_xlchart.v2.3" hidden="1">'Population Vs Reports'!$D$2:$D$12</definedName>
    <definedName name="look">'Cluster Analysis'!$A$11:$R$53</definedName>
    <definedName name="solver_adj" localSheetId="0" hidden="1">'Cluster Analysis'!$K$3:$K$7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'Cluster Analysis'!$K$3:$K$7</definedName>
    <definedName name="solver_lhs2" localSheetId="0" hidden="1">'Cluster Analysis'!$K$3:$K$7</definedName>
    <definedName name="solver_lhs3" localSheetId="0" hidden="1">'Cluster Analysis'!$K$3:$K$7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opt" localSheetId="0" hidden="1">'Cluster Analysis'!$X$9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243</definedName>
    <definedName name="solver_rhs2" localSheetId="0" hidden="1">integer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" i="2" l="1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K54" i="2" l="1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K117" i="2"/>
  <c r="L117" i="2"/>
  <c r="M117" i="2"/>
  <c r="K118" i="2"/>
  <c r="L118" i="2"/>
  <c r="M118" i="2"/>
  <c r="K119" i="2"/>
  <c r="L119" i="2"/>
  <c r="M119" i="2"/>
  <c r="K120" i="2"/>
  <c r="L120" i="2"/>
  <c r="M120" i="2"/>
  <c r="K121" i="2"/>
  <c r="L121" i="2"/>
  <c r="M121" i="2"/>
  <c r="K122" i="2"/>
  <c r="L122" i="2"/>
  <c r="M122" i="2"/>
  <c r="K123" i="2"/>
  <c r="L123" i="2"/>
  <c r="M123" i="2"/>
  <c r="K124" i="2"/>
  <c r="L124" i="2"/>
  <c r="M124" i="2"/>
  <c r="K125" i="2"/>
  <c r="L125" i="2"/>
  <c r="M125" i="2"/>
  <c r="K126" i="2"/>
  <c r="L126" i="2"/>
  <c r="M126" i="2"/>
  <c r="K127" i="2"/>
  <c r="L127" i="2"/>
  <c r="M127" i="2"/>
  <c r="K128" i="2"/>
  <c r="L128" i="2"/>
  <c r="M128" i="2"/>
  <c r="K129" i="2"/>
  <c r="L129" i="2"/>
  <c r="M129" i="2"/>
  <c r="K130" i="2"/>
  <c r="L130" i="2"/>
  <c r="M130" i="2"/>
  <c r="K131" i="2"/>
  <c r="L131" i="2"/>
  <c r="M131" i="2"/>
  <c r="K132" i="2"/>
  <c r="L132" i="2"/>
  <c r="M132" i="2"/>
  <c r="K133" i="2"/>
  <c r="L133" i="2"/>
  <c r="M133" i="2"/>
  <c r="K134" i="2"/>
  <c r="L134" i="2"/>
  <c r="M134" i="2"/>
  <c r="K135" i="2"/>
  <c r="L135" i="2"/>
  <c r="M135" i="2"/>
  <c r="K136" i="2"/>
  <c r="L136" i="2"/>
  <c r="M136" i="2"/>
  <c r="K137" i="2"/>
  <c r="L137" i="2"/>
  <c r="M137" i="2"/>
  <c r="K138" i="2"/>
  <c r="L138" i="2"/>
  <c r="M138" i="2"/>
  <c r="K139" i="2"/>
  <c r="L139" i="2"/>
  <c r="M139" i="2"/>
  <c r="K140" i="2"/>
  <c r="L140" i="2"/>
  <c r="M140" i="2"/>
  <c r="K141" i="2"/>
  <c r="L141" i="2"/>
  <c r="M141" i="2"/>
  <c r="K142" i="2"/>
  <c r="L142" i="2"/>
  <c r="M142" i="2"/>
  <c r="K143" i="2"/>
  <c r="L143" i="2"/>
  <c r="M143" i="2"/>
  <c r="K144" i="2"/>
  <c r="L144" i="2"/>
  <c r="M144" i="2"/>
  <c r="K145" i="2"/>
  <c r="L145" i="2"/>
  <c r="M145" i="2"/>
  <c r="K146" i="2"/>
  <c r="L146" i="2"/>
  <c r="M146" i="2"/>
  <c r="K147" i="2"/>
  <c r="L147" i="2"/>
  <c r="M147" i="2"/>
  <c r="K148" i="2"/>
  <c r="L148" i="2"/>
  <c r="M148" i="2"/>
  <c r="K149" i="2"/>
  <c r="L149" i="2"/>
  <c r="M149" i="2"/>
  <c r="K150" i="2"/>
  <c r="L150" i="2"/>
  <c r="M150" i="2"/>
  <c r="K151" i="2"/>
  <c r="L151" i="2"/>
  <c r="M151" i="2"/>
  <c r="K152" i="2"/>
  <c r="L152" i="2"/>
  <c r="M152" i="2"/>
  <c r="K153" i="2"/>
  <c r="L153" i="2"/>
  <c r="M153" i="2"/>
  <c r="K154" i="2"/>
  <c r="L154" i="2"/>
  <c r="M154" i="2"/>
  <c r="K155" i="2"/>
  <c r="L155" i="2"/>
  <c r="M155" i="2"/>
  <c r="K156" i="2"/>
  <c r="L156" i="2"/>
  <c r="M156" i="2"/>
  <c r="K157" i="2"/>
  <c r="L157" i="2"/>
  <c r="M157" i="2"/>
  <c r="K158" i="2"/>
  <c r="L158" i="2"/>
  <c r="M158" i="2"/>
  <c r="K159" i="2"/>
  <c r="L159" i="2"/>
  <c r="M159" i="2"/>
  <c r="K160" i="2"/>
  <c r="L160" i="2"/>
  <c r="M160" i="2"/>
  <c r="K161" i="2"/>
  <c r="L161" i="2"/>
  <c r="M161" i="2"/>
  <c r="K162" i="2"/>
  <c r="L162" i="2"/>
  <c r="M162" i="2"/>
  <c r="K163" i="2"/>
  <c r="L163" i="2"/>
  <c r="M163" i="2"/>
  <c r="K164" i="2"/>
  <c r="L164" i="2"/>
  <c r="M164" i="2"/>
  <c r="K165" i="2"/>
  <c r="L165" i="2"/>
  <c r="M165" i="2"/>
  <c r="K166" i="2"/>
  <c r="L166" i="2"/>
  <c r="M166" i="2"/>
  <c r="K167" i="2"/>
  <c r="L167" i="2"/>
  <c r="M167" i="2"/>
  <c r="K168" i="2"/>
  <c r="L168" i="2"/>
  <c r="M168" i="2"/>
  <c r="K169" i="2"/>
  <c r="L169" i="2"/>
  <c r="M169" i="2"/>
  <c r="K170" i="2"/>
  <c r="L170" i="2"/>
  <c r="M170" i="2"/>
  <c r="K171" i="2"/>
  <c r="L171" i="2"/>
  <c r="M171" i="2"/>
  <c r="K172" i="2"/>
  <c r="L172" i="2"/>
  <c r="M172" i="2"/>
  <c r="K173" i="2"/>
  <c r="L173" i="2"/>
  <c r="M173" i="2"/>
  <c r="K174" i="2"/>
  <c r="L174" i="2"/>
  <c r="M174" i="2"/>
  <c r="K175" i="2"/>
  <c r="L175" i="2"/>
  <c r="M175" i="2"/>
  <c r="K176" i="2"/>
  <c r="L176" i="2"/>
  <c r="M176" i="2"/>
  <c r="K177" i="2"/>
  <c r="L177" i="2"/>
  <c r="M177" i="2"/>
  <c r="K178" i="2"/>
  <c r="L178" i="2"/>
  <c r="M178" i="2"/>
  <c r="K179" i="2"/>
  <c r="L179" i="2"/>
  <c r="M179" i="2"/>
  <c r="K180" i="2"/>
  <c r="L180" i="2"/>
  <c r="M180" i="2"/>
  <c r="K181" i="2"/>
  <c r="L181" i="2"/>
  <c r="M181" i="2"/>
  <c r="K182" i="2"/>
  <c r="L182" i="2"/>
  <c r="M182" i="2"/>
  <c r="K183" i="2"/>
  <c r="L183" i="2"/>
  <c r="M183" i="2"/>
  <c r="K184" i="2"/>
  <c r="L184" i="2"/>
  <c r="M184" i="2"/>
  <c r="K185" i="2"/>
  <c r="L185" i="2"/>
  <c r="M185" i="2"/>
  <c r="K186" i="2"/>
  <c r="L186" i="2"/>
  <c r="M186" i="2"/>
  <c r="K187" i="2"/>
  <c r="L187" i="2"/>
  <c r="M187" i="2"/>
  <c r="K188" i="2"/>
  <c r="L188" i="2"/>
  <c r="M188" i="2"/>
  <c r="K189" i="2"/>
  <c r="L189" i="2"/>
  <c r="M189" i="2"/>
  <c r="K190" i="2"/>
  <c r="L190" i="2"/>
  <c r="M190" i="2"/>
  <c r="K191" i="2"/>
  <c r="L191" i="2"/>
  <c r="M191" i="2"/>
  <c r="K192" i="2"/>
  <c r="L192" i="2"/>
  <c r="M192" i="2"/>
  <c r="K193" i="2"/>
  <c r="L193" i="2"/>
  <c r="M193" i="2"/>
  <c r="K194" i="2"/>
  <c r="L194" i="2"/>
  <c r="M194" i="2"/>
  <c r="K195" i="2"/>
  <c r="L195" i="2"/>
  <c r="M195" i="2"/>
  <c r="K196" i="2"/>
  <c r="L196" i="2"/>
  <c r="M196" i="2"/>
  <c r="K197" i="2"/>
  <c r="L197" i="2"/>
  <c r="M197" i="2"/>
  <c r="K198" i="2"/>
  <c r="L198" i="2"/>
  <c r="M198" i="2"/>
  <c r="K199" i="2"/>
  <c r="L199" i="2"/>
  <c r="M199" i="2"/>
  <c r="K200" i="2"/>
  <c r="L200" i="2"/>
  <c r="M200" i="2"/>
  <c r="K201" i="2"/>
  <c r="L201" i="2"/>
  <c r="M201" i="2"/>
  <c r="K202" i="2"/>
  <c r="L202" i="2"/>
  <c r="M202" i="2"/>
  <c r="K203" i="2"/>
  <c r="L203" i="2"/>
  <c r="M203" i="2"/>
  <c r="K204" i="2"/>
  <c r="L204" i="2"/>
  <c r="M204" i="2"/>
  <c r="K205" i="2"/>
  <c r="L205" i="2"/>
  <c r="M205" i="2"/>
  <c r="K206" i="2"/>
  <c r="L206" i="2"/>
  <c r="M206" i="2"/>
  <c r="K207" i="2"/>
  <c r="L207" i="2"/>
  <c r="M207" i="2"/>
  <c r="K208" i="2"/>
  <c r="L208" i="2"/>
  <c r="M208" i="2"/>
  <c r="K209" i="2"/>
  <c r="L209" i="2"/>
  <c r="M209" i="2"/>
  <c r="K210" i="2"/>
  <c r="L210" i="2"/>
  <c r="M210" i="2"/>
  <c r="K211" i="2"/>
  <c r="L211" i="2"/>
  <c r="M211" i="2"/>
  <c r="K212" i="2"/>
  <c r="L212" i="2"/>
  <c r="M212" i="2"/>
  <c r="K213" i="2"/>
  <c r="L213" i="2"/>
  <c r="M213" i="2"/>
  <c r="K214" i="2"/>
  <c r="L214" i="2"/>
  <c r="M214" i="2"/>
  <c r="K215" i="2"/>
  <c r="L215" i="2"/>
  <c r="M215" i="2"/>
  <c r="K216" i="2"/>
  <c r="L216" i="2"/>
  <c r="M216" i="2"/>
  <c r="K217" i="2"/>
  <c r="L217" i="2"/>
  <c r="M217" i="2"/>
  <c r="K218" i="2"/>
  <c r="L218" i="2"/>
  <c r="M218" i="2"/>
  <c r="K219" i="2"/>
  <c r="L219" i="2"/>
  <c r="M219" i="2"/>
  <c r="K220" i="2"/>
  <c r="L220" i="2"/>
  <c r="M220" i="2"/>
  <c r="K221" i="2"/>
  <c r="L221" i="2"/>
  <c r="M221" i="2"/>
  <c r="K222" i="2"/>
  <c r="L222" i="2"/>
  <c r="M222" i="2"/>
  <c r="K223" i="2"/>
  <c r="L223" i="2"/>
  <c r="M223" i="2"/>
  <c r="K224" i="2"/>
  <c r="L224" i="2"/>
  <c r="M224" i="2"/>
  <c r="K225" i="2"/>
  <c r="L225" i="2"/>
  <c r="M225" i="2"/>
  <c r="K226" i="2"/>
  <c r="L226" i="2"/>
  <c r="M226" i="2"/>
  <c r="K227" i="2"/>
  <c r="L227" i="2"/>
  <c r="M227" i="2"/>
  <c r="K228" i="2"/>
  <c r="L228" i="2"/>
  <c r="M228" i="2"/>
  <c r="K229" i="2"/>
  <c r="L229" i="2"/>
  <c r="M229" i="2"/>
  <c r="K230" i="2"/>
  <c r="L230" i="2"/>
  <c r="M230" i="2"/>
  <c r="K231" i="2"/>
  <c r="L231" i="2"/>
  <c r="M231" i="2"/>
  <c r="K232" i="2"/>
  <c r="L232" i="2"/>
  <c r="M232" i="2"/>
  <c r="K233" i="2"/>
  <c r="L233" i="2"/>
  <c r="M233" i="2"/>
  <c r="K234" i="2"/>
  <c r="L234" i="2"/>
  <c r="M234" i="2"/>
  <c r="K235" i="2"/>
  <c r="L235" i="2"/>
  <c r="M235" i="2"/>
  <c r="K236" i="2"/>
  <c r="L236" i="2"/>
  <c r="M236" i="2"/>
  <c r="K237" i="2"/>
  <c r="L237" i="2"/>
  <c r="M237" i="2"/>
  <c r="K238" i="2"/>
  <c r="L238" i="2"/>
  <c r="M238" i="2"/>
  <c r="K239" i="2"/>
  <c r="L239" i="2"/>
  <c r="M239" i="2"/>
  <c r="K240" i="2"/>
  <c r="L240" i="2"/>
  <c r="M240" i="2"/>
  <c r="K241" i="2"/>
  <c r="L241" i="2"/>
  <c r="M241" i="2"/>
  <c r="K242" i="2"/>
  <c r="L242" i="2"/>
  <c r="M242" i="2"/>
  <c r="K243" i="2"/>
  <c r="L243" i="2"/>
  <c r="M243" i="2"/>
  <c r="K244" i="2"/>
  <c r="L244" i="2"/>
  <c r="M244" i="2"/>
  <c r="K245" i="2"/>
  <c r="L245" i="2"/>
  <c r="M245" i="2"/>
  <c r="K246" i="2"/>
  <c r="L246" i="2"/>
  <c r="M246" i="2"/>
  <c r="K247" i="2"/>
  <c r="L247" i="2"/>
  <c r="M247" i="2"/>
  <c r="K248" i="2"/>
  <c r="L248" i="2"/>
  <c r="M248" i="2"/>
  <c r="K249" i="2"/>
  <c r="L249" i="2"/>
  <c r="M249" i="2"/>
  <c r="K250" i="2"/>
  <c r="L250" i="2"/>
  <c r="M250" i="2"/>
  <c r="K251" i="2"/>
  <c r="L251" i="2"/>
  <c r="M251" i="2"/>
  <c r="K252" i="2"/>
  <c r="L252" i="2"/>
  <c r="M252" i="2"/>
  <c r="K253" i="2"/>
  <c r="L253" i="2"/>
  <c r="M253" i="2"/>
  <c r="K53" i="2"/>
  <c r="D9" i="2"/>
  <c r="E9" i="2"/>
  <c r="C9" i="2"/>
  <c r="D8" i="2"/>
  <c r="E8" i="2"/>
  <c r="C8" i="2"/>
  <c r="M31" i="2"/>
  <c r="L48" i="2"/>
  <c r="K30" i="2"/>
  <c r="J7" i="2"/>
  <c r="J6" i="2"/>
  <c r="J5" i="2"/>
  <c r="J4" i="2"/>
  <c r="J3" i="2"/>
  <c r="M15" i="2" l="1"/>
  <c r="M16" i="2"/>
  <c r="M22" i="2"/>
  <c r="L30" i="2"/>
  <c r="M23" i="2"/>
  <c r="M24" i="2"/>
  <c r="L31" i="2"/>
  <c r="M49" i="2"/>
  <c r="M40" i="2"/>
  <c r="M32" i="2"/>
  <c r="L46" i="2"/>
  <c r="M39" i="2"/>
  <c r="L47" i="2"/>
  <c r="M47" i="2"/>
  <c r="L15" i="2"/>
  <c r="M14" i="2"/>
  <c r="M48" i="2"/>
  <c r="L21" i="2"/>
  <c r="L22" i="2"/>
  <c r="L13" i="2"/>
  <c r="L38" i="2"/>
  <c r="L14" i="2"/>
  <c r="L23" i="2"/>
  <c r="L39" i="2"/>
  <c r="K14" i="2"/>
  <c r="K21" i="2"/>
  <c r="K46" i="2"/>
  <c r="K13" i="2"/>
  <c r="K29" i="2"/>
  <c r="K38" i="2"/>
  <c r="K37" i="2"/>
  <c r="K22" i="2"/>
  <c r="K12" i="2"/>
  <c r="K47" i="2"/>
  <c r="K39" i="2"/>
  <c r="K31" i="2"/>
  <c r="K23" i="2"/>
  <c r="K15" i="2"/>
  <c r="K48" i="2"/>
  <c r="K40" i="2"/>
  <c r="K32" i="2"/>
  <c r="K24" i="2"/>
  <c r="K16" i="2"/>
  <c r="K49" i="2"/>
  <c r="K41" i="2"/>
  <c r="K33" i="2"/>
  <c r="K25" i="2"/>
  <c r="K17" i="2"/>
  <c r="K50" i="2"/>
  <c r="L7" i="2" s="1"/>
  <c r="K42" i="2"/>
  <c r="K34" i="2"/>
  <c r="K26" i="2"/>
  <c r="K18" i="2"/>
  <c r="L3" i="2" s="1"/>
  <c r="K51" i="2"/>
  <c r="L6" i="2" s="1"/>
  <c r="K43" i="2"/>
  <c r="K35" i="2"/>
  <c r="K27" i="2"/>
  <c r="K19" i="2"/>
  <c r="K11" i="2"/>
  <c r="K52" i="2"/>
  <c r="K44" i="2"/>
  <c r="L4" i="2" s="1"/>
  <c r="K36" i="2"/>
  <c r="K28" i="2"/>
  <c r="K20" i="2"/>
  <c r="K45" i="2"/>
  <c r="L29" i="2"/>
  <c r="M30" i="2"/>
  <c r="L37" i="2"/>
  <c r="M38" i="2"/>
  <c r="L45" i="2"/>
  <c r="M46" i="2"/>
  <c r="L53" i="2"/>
  <c r="L12" i="2"/>
  <c r="M13" i="2"/>
  <c r="L20" i="2"/>
  <c r="M21" i="2"/>
  <c r="L28" i="2"/>
  <c r="M29" i="2"/>
  <c r="L36" i="2"/>
  <c r="M37" i="2"/>
  <c r="L44" i="2"/>
  <c r="M4" i="2" s="1"/>
  <c r="M45" i="2"/>
  <c r="L52" i="2"/>
  <c r="M53" i="2"/>
  <c r="L11" i="2"/>
  <c r="M12" i="2"/>
  <c r="L19" i="2"/>
  <c r="M20" i="2"/>
  <c r="L27" i="2"/>
  <c r="M28" i="2"/>
  <c r="L35" i="2"/>
  <c r="M36" i="2"/>
  <c r="L43" i="2"/>
  <c r="M44" i="2"/>
  <c r="N4" i="2" s="1"/>
  <c r="L51" i="2"/>
  <c r="M6" i="2" s="1"/>
  <c r="M52" i="2"/>
  <c r="M11" i="2"/>
  <c r="L18" i="2"/>
  <c r="M3" i="2" s="1"/>
  <c r="M19" i="2"/>
  <c r="L26" i="2"/>
  <c r="M27" i="2"/>
  <c r="L34" i="2"/>
  <c r="M35" i="2"/>
  <c r="L42" i="2"/>
  <c r="M43" i="2"/>
  <c r="L50" i="2"/>
  <c r="M7" i="2" s="1"/>
  <c r="M51" i="2"/>
  <c r="N6" i="2" s="1"/>
  <c r="L17" i="2"/>
  <c r="M18" i="2"/>
  <c r="N3" i="2" s="1"/>
  <c r="L25" i="2"/>
  <c r="M26" i="2"/>
  <c r="L33" i="2"/>
  <c r="M5" i="2" s="1"/>
  <c r="M34" i="2"/>
  <c r="L41" i="2"/>
  <c r="M42" i="2"/>
  <c r="L49" i="2"/>
  <c r="M50" i="2"/>
  <c r="N7" i="2" s="1"/>
  <c r="L16" i="2"/>
  <c r="M17" i="2"/>
  <c r="L24" i="2"/>
  <c r="M25" i="2"/>
  <c r="L32" i="2"/>
  <c r="M33" i="2"/>
  <c r="N5" i="2" s="1"/>
  <c r="L40" i="2"/>
  <c r="M41" i="2"/>
  <c r="V189" i="2" l="1"/>
  <c r="V197" i="2"/>
  <c r="V205" i="2"/>
  <c r="V213" i="2"/>
  <c r="V221" i="2"/>
  <c r="V229" i="2"/>
  <c r="V237" i="2"/>
  <c r="V245" i="2"/>
  <c r="V253" i="2"/>
  <c r="V61" i="2"/>
  <c r="V69" i="2"/>
  <c r="V77" i="2"/>
  <c r="V186" i="2"/>
  <c r="V194" i="2"/>
  <c r="V202" i="2"/>
  <c r="V210" i="2"/>
  <c r="V218" i="2"/>
  <c r="V226" i="2"/>
  <c r="V234" i="2"/>
  <c r="V242" i="2"/>
  <c r="V250" i="2"/>
  <c r="V58" i="2"/>
  <c r="V66" i="2"/>
  <c r="V74" i="2"/>
  <c r="V191" i="2"/>
  <c r="V199" i="2"/>
  <c r="V207" i="2"/>
  <c r="V215" i="2"/>
  <c r="V223" i="2"/>
  <c r="V231" i="2"/>
  <c r="V239" i="2"/>
  <c r="V247" i="2"/>
  <c r="V55" i="2"/>
  <c r="V63" i="2"/>
  <c r="V71" i="2"/>
  <c r="V188" i="2"/>
  <c r="V196" i="2"/>
  <c r="V204" i="2"/>
  <c r="V212" i="2"/>
  <c r="V220" i="2"/>
  <c r="V228" i="2"/>
  <c r="V236" i="2"/>
  <c r="V244" i="2"/>
  <c r="V252" i="2"/>
  <c r="V60" i="2"/>
  <c r="V68" i="2"/>
  <c r="V193" i="2"/>
  <c r="V201" i="2"/>
  <c r="V209" i="2"/>
  <c r="V217" i="2"/>
  <c r="V225" i="2"/>
  <c r="V233" i="2"/>
  <c r="V241" i="2"/>
  <c r="V249" i="2"/>
  <c r="V57" i="2"/>
  <c r="V65" i="2"/>
  <c r="V73" i="2"/>
  <c r="V190" i="2"/>
  <c r="V198" i="2"/>
  <c r="V206" i="2"/>
  <c r="V214" i="2"/>
  <c r="V222" i="2"/>
  <c r="V230" i="2"/>
  <c r="V211" i="2"/>
  <c r="V248" i="2"/>
  <c r="V70" i="2"/>
  <c r="V80" i="2"/>
  <c r="V85" i="2"/>
  <c r="V93" i="2"/>
  <c r="V101" i="2"/>
  <c r="V109" i="2"/>
  <c r="V117" i="2"/>
  <c r="V125" i="2"/>
  <c r="V133" i="2"/>
  <c r="V141" i="2"/>
  <c r="V149" i="2"/>
  <c r="V157" i="2"/>
  <c r="V165" i="2"/>
  <c r="V173" i="2"/>
  <c r="V192" i="2"/>
  <c r="V224" i="2"/>
  <c r="V240" i="2"/>
  <c r="V62" i="2"/>
  <c r="V82" i="2"/>
  <c r="V90" i="2"/>
  <c r="V98" i="2"/>
  <c r="V106" i="2"/>
  <c r="V114" i="2"/>
  <c r="V122" i="2"/>
  <c r="V130" i="2"/>
  <c r="V138" i="2"/>
  <c r="V146" i="2"/>
  <c r="V154" i="2"/>
  <c r="V162" i="2"/>
  <c r="V170" i="2"/>
  <c r="V187" i="2"/>
  <c r="V219" i="2"/>
  <c r="V54" i="2"/>
  <c r="V75" i="2"/>
  <c r="V87" i="2"/>
  <c r="V95" i="2"/>
  <c r="V103" i="2"/>
  <c r="V111" i="2"/>
  <c r="V119" i="2"/>
  <c r="V127" i="2"/>
  <c r="V135" i="2"/>
  <c r="V143" i="2"/>
  <c r="V200" i="2"/>
  <c r="V232" i="2"/>
  <c r="V246" i="2"/>
  <c r="V67" i="2"/>
  <c r="V79" i="2"/>
  <c r="V84" i="2"/>
  <c r="V92" i="2"/>
  <c r="V100" i="2"/>
  <c r="V108" i="2"/>
  <c r="V116" i="2"/>
  <c r="V124" i="2"/>
  <c r="V132" i="2"/>
  <c r="V195" i="2"/>
  <c r="V227" i="2"/>
  <c r="V238" i="2"/>
  <c r="V59" i="2"/>
  <c r="V81" i="2"/>
  <c r="V89" i="2"/>
  <c r="V97" i="2"/>
  <c r="V105" i="2"/>
  <c r="V113" i="2"/>
  <c r="V121" i="2"/>
  <c r="V129" i="2"/>
  <c r="V208" i="2"/>
  <c r="V251" i="2"/>
  <c r="V72" i="2"/>
  <c r="V86" i="2"/>
  <c r="V94" i="2"/>
  <c r="V102" i="2"/>
  <c r="V110" i="2"/>
  <c r="V118" i="2"/>
  <c r="V126" i="2"/>
  <c r="V134" i="2"/>
  <c r="V142" i="2"/>
  <c r="V203" i="2"/>
  <c r="V64" i="2"/>
  <c r="V91" i="2"/>
  <c r="V123" i="2"/>
  <c r="V145" i="2"/>
  <c r="V156" i="2"/>
  <c r="V158" i="2"/>
  <c r="V160" i="2"/>
  <c r="V175" i="2"/>
  <c r="V183" i="2"/>
  <c r="V17" i="2"/>
  <c r="V25" i="2"/>
  <c r="V33" i="2"/>
  <c r="V41" i="2"/>
  <c r="V49" i="2"/>
  <c r="V15" i="2"/>
  <c r="V96" i="2"/>
  <c r="V20" i="2"/>
  <c r="V78" i="2"/>
  <c r="V104" i="2"/>
  <c r="V139" i="2"/>
  <c r="V167" i="2"/>
  <c r="V169" i="2"/>
  <c r="V171" i="2"/>
  <c r="V180" i="2"/>
  <c r="V14" i="2"/>
  <c r="V22" i="2"/>
  <c r="V30" i="2"/>
  <c r="V38" i="2"/>
  <c r="V46" i="2"/>
  <c r="V128" i="2"/>
  <c r="V28" i="2"/>
  <c r="V99" i="2"/>
  <c r="V131" i="2"/>
  <c r="V136" i="2"/>
  <c r="V148" i="2"/>
  <c r="V150" i="2"/>
  <c r="V152" i="2"/>
  <c r="V177" i="2"/>
  <c r="V185" i="2"/>
  <c r="V19" i="2"/>
  <c r="V27" i="2"/>
  <c r="V35" i="2"/>
  <c r="V43" i="2"/>
  <c r="V51" i="2"/>
  <c r="V39" i="2"/>
  <c r="V47" i="2"/>
  <c r="V178" i="2"/>
  <c r="V235" i="2"/>
  <c r="V112" i="2"/>
  <c r="V140" i="2"/>
  <c r="V159" i="2"/>
  <c r="V161" i="2"/>
  <c r="V163" i="2"/>
  <c r="V182" i="2"/>
  <c r="V16" i="2"/>
  <c r="V24" i="2"/>
  <c r="V32" i="2"/>
  <c r="V40" i="2"/>
  <c r="V48" i="2"/>
  <c r="V52" i="2"/>
  <c r="V107" i="2"/>
  <c r="V137" i="2"/>
  <c r="V172" i="2"/>
  <c r="V174" i="2"/>
  <c r="V179" i="2"/>
  <c r="V13" i="2"/>
  <c r="V21" i="2"/>
  <c r="V29" i="2"/>
  <c r="V37" i="2"/>
  <c r="V45" i="2"/>
  <c r="V53" i="2"/>
  <c r="V12" i="2"/>
  <c r="V11" i="2"/>
  <c r="V216" i="2"/>
  <c r="V56" i="2"/>
  <c r="V88" i="2"/>
  <c r="V120" i="2"/>
  <c r="V151" i="2"/>
  <c r="V153" i="2"/>
  <c r="V155" i="2"/>
  <c r="V176" i="2"/>
  <c r="V184" i="2"/>
  <c r="V18" i="2"/>
  <c r="V26" i="2"/>
  <c r="V34" i="2"/>
  <c r="V42" i="2"/>
  <c r="V50" i="2"/>
  <c r="V44" i="2"/>
  <c r="V243" i="2"/>
  <c r="V76" i="2"/>
  <c r="V83" i="2"/>
  <c r="V115" i="2"/>
  <c r="V144" i="2"/>
  <c r="V164" i="2"/>
  <c r="V166" i="2"/>
  <c r="V168" i="2"/>
  <c r="V181" i="2"/>
  <c r="V23" i="2"/>
  <c r="V31" i="2"/>
  <c r="V147" i="2"/>
  <c r="V36" i="2"/>
  <c r="S188" i="2"/>
  <c r="S196" i="2"/>
  <c r="S204" i="2"/>
  <c r="S212" i="2"/>
  <c r="S220" i="2"/>
  <c r="S228" i="2"/>
  <c r="S236" i="2"/>
  <c r="S244" i="2"/>
  <c r="S252" i="2"/>
  <c r="S60" i="2"/>
  <c r="S68" i="2"/>
  <c r="S76" i="2"/>
  <c r="S193" i="2"/>
  <c r="S201" i="2"/>
  <c r="S209" i="2"/>
  <c r="S217" i="2"/>
  <c r="S225" i="2"/>
  <c r="S233" i="2"/>
  <c r="S241" i="2"/>
  <c r="S249" i="2"/>
  <c r="S57" i="2"/>
  <c r="S65" i="2"/>
  <c r="S73" i="2"/>
  <c r="S190" i="2"/>
  <c r="S198" i="2"/>
  <c r="S206" i="2"/>
  <c r="S214" i="2"/>
  <c r="S222" i="2"/>
  <c r="S230" i="2"/>
  <c r="S238" i="2"/>
  <c r="S246" i="2"/>
  <c r="S54" i="2"/>
  <c r="S62" i="2"/>
  <c r="S70" i="2"/>
  <c r="S187" i="2"/>
  <c r="S195" i="2"/>
  <c r="S203" i="2"/>
  <c r="S211" i="2"/>
  <c r="S219" i="2"/>
  <c r="S227" i="2"/>
  <c r="S235" i="2"/>
  <c r="S243" i="2"/>
  <c r="S251" i="2"/>
  <c r="S59" i="2"/>
  <c r="S67" i="2"/>
  <c r="S75" i="2"/>
  <c r="S192" i="2"/>
  <c r="S200" i="2"/>
  <c r="S208" i="2"/>
  <c r="S216" i="2"/>
  <c r="S224" i="2"/>
  <c r="S232" i="2"/>
  <c r="S240" i="2"/>
  <c r="S248" i="2"/>
  <c r="S56" i="2"/>
  <c r="S64" i="2"/>
  <c r="S72" i="2"/>
  <c r="S189" i="2"/>
  <c r="S197" i="2"/>
  <c r="S205" i="2"/>
  <c r="S213" i="2"/>
  <c r="S221" i="2"/>
  <c r="S229" i="2"/>
  <c r="S186" i="2"/>
  <c r="S218" i="2"/>
  <c r="S245" i="2"/>
  <c r="S66" i="2"/>
  <c r="S77" i="2"/>
  <c r="S84" i="2"/>
  <c r="S92" i="2"/>
  <c r="S100" i="2"/>
  <c r="S108" i="2"/>
  <c r="S116" i="2"/>
  <c r="S124" i="2"/>
  <c r="S132" i="2"/>
  <c r="S140" i="2"/>
  <c r="S148" i="2"/>
  <c r="S156" i="2"/>
  <c r="S164" i="2"/>
  <c r="S172" i="2"/>
  <c r="S199" i="2"/>
  <c r="S231" i="2"/>
  <c r="S237" i="2"/>
  <c r="S58" i="2"/>
  <c r="S79" i="2"/>
  <c r="S81" i="2"/>
  <c r="S89" i="2"/>
  <c r="S97" i="2"/>
  <c r="S105" i="2"/>
  <c r="S113" i="2"/>
  <c r="S121" i="2"/>
  <c r="S129" i="2"/>
  <c r="S137" i="2"/>
  <c r="S145" i="2"/>
  <c r="S153" i="2"/>
  <c r="S161" i="2"/>
  <c r="S169" i="2"/>
  <c r="S194" i="2"/>
  <c r="S226" i="2"/>
  <c r="S250" i="2"/>
  <c r="S71" i="2"/>
  <c r="S86" i="2"/>
  <c r="S94" i="2"/>
  <c r="S102" i="2"/>
  <c r="S110" i="2"/>
  <c r="S118" i="2"/>
  <c r="S126" i="2"/>
  <c r="S134" i="2"/>
  <c r="S142" i="2"/>
  <c r="S207" i="2"/>
  <c r="S242" i="2"/>
  <c r="S63" i="2"/>
  <c r="S83" i="2"/>
  <c r="S91" i="2"/>
  <c r="S99" i="2"/>
  <c r="S107" i="2"/>
  <c r="S115" i="2"/>
  <c r="S123" i="2"/>
  <c r="S131" i="2"/>
  <c r="S202" i="2"/>
  <c r="S234" i="2"/>
  <c r="S55" i="2"/>
  <c r="S78" i="2"/>
  <c r="S88" i="2"/>
  <c r="S96" i="2"/>
  <c r="S104" i="2"/>
  <c r="S112" i="2"/>
  <c r="S120" i="2"/>
  <c r="S128" i="2"/>
  <c r="S215" i="2"/>
  <c r="S247" i="2"/>
  <c r="S69" i="2"/>
  <c r="S80" i="2"/>
  <c r="S85" i="2"/>
  <c r="S93" i="2"/>
  <c r="S101" i="2"/>
  <c r="S109" i="2"/>
  <c r="S117" i="2"/>
  <c r="S125" i="2"/>
  <c r="S133" i="2"/>
  <c r="S141" i="2"/>
  <c r="S98" i="2"/>
  <c r="S130" i="2"/>
  <c r="S136" i="2"/>
  <c r="S163" i="2"/>
  <c r="S165" i="2"/>
  <c r="S167" i="2"/>
  <c r="S182" i="2"/>
  <c r="S16" i="2"/>
  <c r="S24" i="2"/>
  <c r="S32" i="2"/>
  <c r="S40" i="2"/>
  <c r="S48" i="2"/>
  <c r="S46" i="2"/>
  <c r="S135" i="2"/>
  <c r="S152" i="2"/>
  <c r="S51" i="2"/>
  <c r="S111" i="2"/>
  <c r="S146" i="2"/>
  <c r="S174" i="2"/>
  <c r="S179" i="2"/>
  <c r="S13" i="2"/>
  <c r="S21" i="2"/>
  <c r="S29" i="2"/>
  <c r="S37" i="2"/>
  <c r="S45" i="2"/>
  <c r="S53" i="2"/>
  <c r="S150" i="2"/>
  <c r="S19" i="2"/>
  <c r="S210" i="2"/>
  <c r="S106" i="2"/>
  <c r="S143" i="2"/>
  <c r="S155" i="2"/>
  <c r="S157" i="2"/>
  <c r="S159" i="2"/>
  <c r="S176" i="2"/>
  <c r="S184" i="2"/>
  <c r="S18" i="2"/>
  <c r="S26" i="2"/>
  <c r="S34" i="2"/>
  <c r="S42" i="2"/>
  <c r="S50" i="2"/>
  <c r="S223" i="2"/>
  <c r="S27" i="2"/>
  <c r="S35" i="2"/>
  <c r="S253" i="2"/>
  <c r="S87" i="2"/>
  <c r="S119" i="2"/>
  <c r="S166" i="2"/>
  <c r="S168" i="2"/>
  <c r="S170" i="2"/>
  <c r="S181" i="2"/>
  <c r="S15" i="2"/>
  <c r="S23" i="2"/>
  <c r="S31" i="2"/>
  <c r="S39" i="2"/>
  <c r="S47" i="2"/>
  <c r="S139" i="2"/>
  <c r="S154" i="2"/>
  <c r="S185" i="2"/>
  <c r="S239" i="2"/>
  <c r="S82" i="2"/>
  <c r="S114" i="2"/>
  <c r="S144" i="2"/>
  <c r="S147" i="2"/>
  <c r="S149" i="2"/>
  <c r="S151" i="2"/>
  <c r="S178" i="2"/>
  <c r="S12" i="2"/>
  <c r="S20" i="2"/>
  <c r="S28" i="2"/>
  <c r="S36" i="2"/>
  <c r="S44" i="2"/>
  <c r="S52" i="2"/>
  <c r="S14" i="2"/>
  <c r="S38" i="2"/>
  <c r="S177" i="2"/>
  <c r="S43" i="2"/>
  <c r="S191" i="2"/>
  <c r="S74" i="2"/>
  <c r="S95" i="2"/>
  <c r="S127" i="2"/>
  <c r="S138" i="2"/>
  <c r="S158" i="2"/>
  <c r="S160" i="2"/>
  <c r="S162" i="2"/>
  <c r="S183" i="2"/>
  <c r="S17" i="2"/>
  <c r="S25" i="2"/>
  <c r="S33" i="2"/>
  <c r="S41" i="2"/>
  <c r="S49" i="2"/>
  <c r="S61" i="2"/>
  <c r="S90" i="2"/>
  <c r="S122" i="2"/>
  <c r="S171" i="2"/>
  <c r="S173" i="2"/>
  <c r="S175" i="2"/>
  <c r="S180" i="2"/>
  <c r="S22" i="2"/>
  <c r="S30" i="2"/>
  <c r="S103" i="2"/>
  <c r="T191" i="2"/>
  <c r="T199" i="2"/>
  <c r="T207" i="2"/>
  <c r="T215" i="2"/>
  <c r="T223" i="2"/>
  <c r="T231" i="2"/>
  <c r="T239" i="2"/>
  <c r="T247" i="2"/>
  <c r="T55" i="2"/>
  <c r="T63" i="2"/>
  <c r="T71" i="2"/>
  <c r="T79" i="2"/>
  <c r="T188" i="2"/>
  <c r="T196" i="2"/>
  <c r="T204" i="2"/>
  <c r="T212" i="2"/>
  <c r="T220" i="2"/>
  <c r="T228" i="2"/>
  <c r="T236" i="2"/>
  <c r="T244" i="2"/>
  <c r="T252" i="2"/>
  <c r="T60" i="2"/>
  <c r="T68" i="2"/>
  <c r="T193" i="2"/>
  <c r="T201" i="2"/>
  <c r="T209" i="2"/>
  <c r="T217" i="2"/>
  <c r="T225" i="2"/>
  <c r="T233" i="2"/>
  <c r="T241" i="2"/>
  <c r="T249" i="2"/>
  <c r="T57" i="2"/>
  <c r="T65" i="2"/>
  <c r="T73" i="2"/>
  <c r="T190" i="2"/>
  <c r="T198" i="2"/>
  <c r="T206" i="2"/>
  <c r="T214" i="2"/>
  <c r="T222" i="2"/>
  <c r="T230" i="2"/>
  <c r="T238" i="2"/>
  <c r="T246" i="2"/>
  <c r="T54" i="2"/>
  <c r="T62" i="2"/>
  <c r="T70" i="2"/>
  <c r="T187" i="2"/>
  <c r="T195" i="2"/>
  <c r="T203" i="2"/>
  <c r="T211" i="2"/>
  <c r="T219" i="2"/>
  <c r="T227" i="2"/>
  <c r="T235" i="2"/>
  <c r="T243" i="2"/>
  <c r="T251" i="2"/>
  <c r="T59" i="2"/>
  <c r="T67" i="2"/>
  <c r="T75" i="2"/>
  <c r="T192" i="2"/>
  <c r="T200" i="2"/>
  <c r="T208" i="2"/>
  <c r="T216" i="2"/>
  <c r="T224" i="2"/>
  <c r="T232" i="2"/>
  <c r="T205" i="2"/>
  <c r="T253" i="2"/>
  <c r="T74" i="2"/>
  <c r="T87" i="2"/>
  <c r="T95" i="2"/>
  <c r="T103" i="2"/>
  <c r="T111" i="2"/>
  <c r="T119" i="2"/>
  <c r="T127" i="2"/>
  <c r="T135" i="2"/>
  <c r="T143" i="2"/>
  <c r="T151" i="2"/>
  <c r="T159" i="2"/>
  <c r="T167" i="2"/>
  <c r="T175" i="2"/>
  <c r="T186" i="2"/>
  <c r="T218" i="2"/>
  <c r="T245" i="2"/>
  <c r="T66" i="2"/>
  <c r="T77" i="2"/>
  <c r="T84" i="2"/>
  <c r="T92" i="2"/>
  <c r="T100" i="2"/>
  <c r="T108" i="2"/>
  <c r="T116" i="2"/>
  <c r="T124" i="2"/>
  <c r="T132" i="2"/>
  <c r="T140" i="2"/>
  <c r="T148" i="2"/>
  <c r="T156" i="2"/>
  <c r="T164" i="2"/>
  <c r="T172" i="2"/>
  <c r="T213" i="2"/>
  <c r="T237" i="2"/>
  <c r="T58" i="2"/>
  <c r="T81" i="2"/>
  <c r="T89" i="2"/>
  <c r="T97" i="2"/>
  <c r="T105" i="2"/>
  <c r="T113" i="2"/>
  <c r="T121" i="2"/>
  <c r="T129" i="2"/>
  <c r="T137" i="2"/>
  <c r="T145" i="2"/>
  <c r="T194" i="2"/>
  <c r="T226" i="2"/>
  <c r="T250" i="2"/>
  <c r="T72" i="2"/>
  <c r="T86" i="2"/>
  <c r="T94" i="2"/>
  <c r="T102" i="2"/>
  <c r="T110" i="2"/>
  <c r="T118" i="2"/>
  <c r="T126" i="2"/>
  <c r="T134" i="2"/>
  <c r="T189" i="2"/>
  <c r="T221" i="2"/>
  <c r="T242" i="2"/>
  <c r="T64" i="2"/>
  <c r="T76" i="2"/>
  <c r="T83" i="2"/>
  <c r="T91" i="2"/>
  <c r="T99" i="2"/>
  <c r="T107" i="2"/>
  <c r="T115" i="2"/>
  <c r="T123" i="2"/>
  <c r="T131" i="2"/>
  <c r="T202" i="2"/>
  <c r="T234" i="2"/>
  <c r="T56" i="2"/>
  <c r="T78" i="2"/>
  <c r="T88" i="2"/>
  <c r="T96" i="2"/>
  <c r="T104" i="2"/>
  <c r="T112" i="2"/>
  <c r="T120" i="2"/>
  <c r="T128" i="2"/>
  <c r="T136" i="2"/>
  <c r="T144" i="2"/>
  <c r="T229" i="2"/>
  <c r="T248" i="2"/>
  <c r="T85" i="2"/>
  <c r="T117" i="2"/>
  <c r="T139" i="2"/>
  <c r="T150" i="2"/>
  <c r="T152" i="2"/>
  <c r="T154" i="2"/>
  <c r="T177" i="2"/>
  <c r="T185" i="2"/>
  <c r="T19" i="2"/>
  <c r="T27" i="2"/>
  <c r="T35" i="2"/>
  <c r="T43" i="2"/>
  <c r="T51" i="2"/>
  <c r="T173" i="2"/>
  <c r="T30" i="2"/>
  <c r="T98" i="2"/>
  <c r="T130" i="2"/>
  <c r="T161" i="2"/>
  <c r="T163" i="2"/>
  <c r="T165" i="2"/>
  <c r="T182" i="2"/>
  <c r="T16" i="2"/>
  <c r="T24" i="2"/>
  <c r="T32" i="2"/>
  <c r="T40" i="2"/>
  <c r="T48" i="2"/>
  <c r="T11" i="2"/>
  <c r="T17" i="2"/>
  <c r="T33" i="2"/>
  <c r="T90" i="2"/>
  <c r="T38" i="2"/>
  <c r="T69" i="2"/>
  <c r="T80" i="2"/>
  <c r="T93" i="2"/>
  <c r="T125" i="2"/>
  <c r="T146" i="2"/>
  <c r="T174" i="2"/>
  <c r="T179" i="2"/>
  <c r="T13" i="2"/>
  <c r="T21" i="2"/>
  <c r="T29" i="2"/>
  <c r="T37" i="2"/>
  <c r="T45" i="2"/>
  <c r="T53" i="2"/>
  <c r="T61" i="2"/>
  <c r="T142" i="2"/>
  <c r="T46" i="2"/>
  <c r="T210" i="2"/>
  <c r="T106" i="2"/>
  <c r="T153" i="2"/>
  <c r="T155" i="2"/>
  <c r="T157" i="2"/>
  <c r="T176" i="2"/>
  <c r="T184" i="2"/>
  <c r="T18" i="2"/>
  <c r="T26" i="2"/>
  <c r="T34" i="2"/>
  <c r="T42" i="2"/>
  <c r="T50" i="2"/>
  <c r="T41" i="2"/>
  <c r="T171" i="2"/>
  <c r="T22" i="2"/>
  <c r="T101" i="2"/>
  <c r="T133" i="2"/>
  <c r="T166" i="2"/>
  <c r="T168" i="2"/>
  <c r="T170" i="2"/>
  <c r="T181" i="2"/>
  <c r="T15" i="2"/>
  <c r="T23" i="2"/>
  <c r="T31" i="2"/>
  <c r="T39" i="2"/>
  <c r="T47" i="2"/>
  <c r="T49" i="2"/>
  <c r="T240" i="2"/>
  <c r="T82" i="2"/>
  <c r="T114" i="2"/>
  <c r="T141" i="2"/>
  <c r="T147" i="2"/>
  <c r="T149" i="2"/>
  <c r="T178" i="2"/>
  <c r="T12" i="2"/>
  <c r="T20" i="2"/>
  <c r="T28" i="2"/>
  <c r="T36" i="2"/>
  <c r="T44" i="2"/>
  <c r="T52" i="2"/>
  <c r="T25" i="2"/>
  <c r="T197" i="2"/>
  <c r="T109" i="2"/>
  <c r="T138" i="2"/>
  <c r="T158" i="2"/>
  <c r="T160" i="2"/>
  <c r="T162" i="2"/>
  <c r="T183" i="2"/>
  <c r="T122" i="2"/>
  <c r="T169" i="2"/>
  <c r="T180" i="2"/>
  <c r="T14" i="2"/>
  <c r="W192" i="2"/>
  <c r="W200" i="2"/>
  <c r="W208" i="2"/>
  <c r="W216" i="2"/>
  <c r="W224" i="2"/>
  <c r="W232" i="2"/>
  <c r="W240" i="2"/>
  <c r="W248" i="2"/>
  <c r="W56" i="2"/>
  <c r="W64" i="2"/>
  <c r="W72" i="2"/>
  <c r="W80" i="2"/>
  <c r="W189" i="2"/>
  <c r="W197" i="2"/>
  <c r="W205" i="2"/>
  <c r="W213" i="2"/>
  <c r="W221" i="2"/>
  <c r="W229" i="2"/>
  <c r="W237" i="2"/>
  <c r="W245" i="2"/>
  <c r="W253" i="2"/>
  <c r="W61" i="2"/>
  <c r="W69" i="2"/>
  <c r="W186" i="2"/>
  <c r="W194" i="2"/>
  <c r="W202" i="2"/>
  <c r="W210" i="2"/>
  <c r="W218" i="2"/>
  <c r="W226" i="2"/>
  <c r="W234" i="2"/>
  <c r="W242" i="2"/>
  <c r="W250" i="2"/>
  <c r="W58" i="2"/>
  <c r="W66" i="2"/>
  <c r="W74" i="2"/>
  <c r="W191" i="2"/>
  <c r="W199" i="2"/>
  <c r="W207" i="2"/>
  <c r="W215" i="2"/>
  <c r="W223" i="2"/>
  <c r="W231" i="2"/>
  <c r="W239" i="2"/>
  <c r="W247" i="2"/>
  <c r="W55" i="2"/>
  <c r="W63" i="2"/>
  <c r="W71" i="2"/>
  <c r="W188" i="2"/>
  <c r="W196" i="2"/>
  <c r="W204" i="2"/>
  <c r="W212" i="2"/>
  <c r="W220" i="2"/>
  <c r="W228" i="2"/>
  <c r="W236" i="2"/>
  <c r="W244" i="2"/>
  <c r="W252" i="2"/>
  <c r="W60" i="2"/>
  <c r="W68" i="2"/>
  <c r="W193" i="2"/>
  <c r="W201" i="2"/>
  <c r="W209" i="2"/>
  <c r="W217" i="2"/>
  <c r="W225" i="2"/>
  <c r="W233" i="2"/>
  <c r="W198" i="2"/>
  <c r="W230" i="2"/>
  <c r="W235" i="2"/>
  <c r="W57" i="2"/>
  <c r="W78" i="2"/>
  <c r="W88" i="2"/>
  <c r="W96" i="2"/>
  <c r="W104" i="2"/>
  <c r="W112" i="2"/>
  <c r="W120" i="2"/>
  <c r="W128" i="2"/>
  <c r="W136" i="2"/>
  <c r="W144" i="2"/>
  <c r="W152" i="2"/>
  <c r="W160" i="2"/>
  <c r="W168" i="2"/>
  <c r="W211" i="2"/>
  <c r="W249" i="2"/>
  <c r="W70" i="2"/>
  <c r="W85" i="2"/>
  <c r="W93" i="2"/>
  <c r="W101" i="2"/>
  <c r="W109" i="2"/>
  <c r="W117" i="2"/>
  <c r="W125" i="2"/>
  <c r="W133" i="2"/>
  <c r="W141" i="2"/>
  <c r="W149" i="2"/>
  <c r="W157" i="2"/>
  <c r="W165" i="2"/>
  <c r="W173" i="2"/>
  <c r="W206" i="2"/>
  <c r="W241" i="2"/>
  <c r="W62" i="2"/>
  <c r="W82" i="2"/>
  <c r="W90" i="2"/>
  <c r="W98" i="2"/>
  <c r="W106" i="2"/>
  <c r="W114" i="2"/>
  <c r="W122" i="2"/>
  <c r="W130" i="2"/>
  <c r="W138" i="2"/>
  <c r="W187" i="2"/>
  <c r="W219" i="2"/>
  <c r="W54" i="2"/>
  <c r="W75" i="2"/>
  <c r="W77" i="2"/>
  <c r="W87" i="2"/>
  <c r="W95" i="2"/>
  <c r="W103" i="2"/>
  <c r="W111" i="2"/>
  <c r="W119" i="2"/>
  <c r="W127" i="2"/>
  <c r="W135" i="2"/>
  <c r="W214" i="2"/>
  <c r="W246" i="2"/>
  <c r="W67" i="2"/>
  <c r="W79" i="2"/>
  <c r="W84" i="2"/>
  <c r="W92" i="2"/>
  <c r="W100" i="2"/>
  <c r="W108" i="2"/>
  <c r="W116" i="2"/>
  <c r="W124" i="2"/>
  <c r="W132" i="2"/>
  <c r="W195" i="2"/>
  <c r="W227" i="2"/>
  <c r="W238" i="2"/>
  <c r="W59" i="2"/>
  <c r="W81" i="2"/>
  <c r="W89" i="2"/>
  <c r="W97" i="2"/>
  <c r="W105" i="2"/>
  <c r="W113" i="2"/>
  <c r="W121" i="2"/>
  <c r="W129" i="2"/>
  <c r="W137" i="2"/>
  <c r="W145" i="2"/>
  <c r="W110" i="2"/>
  <c r="W147" i="2"/>
  <c r="W178" i="2"/>
  <c r="W12" i="2"/>
  <c r="W20" i="2"/>
  <c r="W28" i="2"/>
  <c r="W36" i="2"/>
  <c r="W44" i="2"/>
  <c r="W52" i="2"/>
  <c r="W34" i="2"/>
  <c r="W164" i="2"/>
  <c r="W181" i="2"/>
  <c r="W39" i="2"/>
  <c r="W203" i="2"/>
  <c r="W65" i="2"/>
  <c r="W91" i="2"/>
  <c r="W123" i="2"/>
  <c r="W142" i="2"/>
  <c r="W154" i="2"/>
  <c r="W156" i="2"/>
  <c r="W158" i="2"/>
  <c r="W175" i="2"/>
  <c r="W183" i="2"/>
  <c r="W17" i="2"/>
  <c r="W25" i="2"/>
  <c r="W33" i="2"/>
  <c r="W41" i="2"/>
  <c r="W49" i="2"/>
  <c r="W11" i="2"/>
  <c r="W162" i="2"/>
  <c r="W251" i="2"/>
  <c r="W86" i="2"/>
  <c r="W118" i="2"/>
  <c r="W139" i="2"/>
  <c r="W167" i="2"/>
  <c r="W169" i="2"/>
  <c r="W171" i="2"/>
  <c r="W180" i="2"/>
  <c r="W14" i="2"/>
  <c r="W22" i="2"/>
  <c r="W30" i="2"/>
  <c r="W38" i="2"/>
  <c r="W46" i="2"/>
  <c r="W18" i="2"/>
  <c r="W83" i="2"/>
  <c r="W115" i="2"/>
  <c r="W166" i="2"/>
  <c r="W15" i="2"/>
  <c r="W99" i="2"/>
  <c r="W131" i="2"/>
  <c r="W143" i="2"/>
  <c r="W146" i="2"/>
  <c r="W148" i="2"/>
  <c r="W150" i="2"/>
  <c r="W177" i="2"/>
  <c r="W185" i="2"/>
  <c r="W19" i="2"/>
  <c r="W27" i="2"/>
  <c r="W35" i="2"/>
  <c r="W43" i="2"/>
  <c r="W51" i="2"/>
  <c r="W50" i="2"/>
  <c r="W31" i="2"/>
  <c r="W190" i="2"/>
  <c r="W73" i="2"/>
  <c r="W94" i="2"/>
  <c r="W126" i="2"/>
  <c r="W140" i="2"/>
  <c r="W159" i="2"/>
  <c r="W161" i="2"/>
  <c r="W163" i="2"/>
  <c r="W182" i="2"/>
  <c r="W16" i="2"/>
  <c r="W24" i="2"/>
  <c r="W32" i="2"/>
  <c r="W40" i="2"/>
  <c r="W48" i="2"/>
  <c r="W23" i="2"/>
  <c r="W107" i="2"/>
  <c r="W170" i="2"/>
  <c r="W172" i="2"/>
  <c r="W174" i="2"/>
  <c r="W179" i="2"/>
  <c r="W13" i="2"/>
  <c r="W21" i="2"/>
  <c r="W29" i="2"/>
  <c r="W37" i="2"/>
  <c r="W45" i="2"/>
  <c r="W53" i="2"/>
  <c r="W222" i="2"/>
  <c r="W102" i="2"/>
  <c r="W134" i="2"/>
  <c r="W151" i="2"/>
  <c r="W153" i="2"/>
  <c r="W155" i="2"/>
  <c r="W176" i="2"/>
  <c r="W184" i="2"/>
  <c r="W26" i="2"/>
  <c r="W42" i="2"/>
  <c r="W243" i="2"/>
  <c r="W76" i="2"/>
  <c r="W47" i="2"/>
  <c r="L5" i="2"/>
  <c r="U186" i="2" l="1"/>
  <c r="U194" i="2"/>
  <c r="X194" i="2" s="1"/>
  <c r="U202" i="2"/>
  <c r="X202" i="2" s="1"/>
  <c r="U210" i="2"/>
  <c r="X210" i="2" s="1"/>
  <c r="U218" i="2"/>
  <c r="X218" i="2" s="1"/>
  <c r="U226" i="2"/>
  <c r="X226" i="2" s="1"/>
  <c r="U234" i="2"/>
  <c r="X234" i="2" s="1"/>
  <c r="U242" i="2"/>
  <c r="X242" i="2" s="1"/>
  <c r="U250" i="2"/>
  <c r="X250" i="2" s="1"/>
  <c r="U58" i="2"/>
  <c r="X58" i="2" s="1"/>
  <c r="U66" i="2"/>
  <c r="X66" i="2" s="1"/>
  <c r="U74" i="2"/>
  <c r="X74" i="2" s="1"/>
  <c r="U191" i="2"/>
  <c r="X191" i="2" s="1"/>
  <c r="U199" i="2"/>
  <c r="X199" i="2" s="1"/>
  <c r="U207" i="2"/>
  <c r="X207" i="2" s="1"/>
  <c r="U215" i="2"/>
  <c r="X215" i="2" s="1"/>
  <c r="U223" i="2"/>
  <c r="X223" i="2" s="1"/>
  <c r="U231" i="2"/>
  <c r="X231" i="2" s="1"/>
  <c r="U239" i="2"/>
  <c r="X239" i="2" s="1"/>
  <c r="U247" i="2"/>
  <c r="X247" i="2" s="1"/>
  <c r="U55" i="2"/>
  <c r="X55" i="2" s="1"/>
  <c r="U63" i="2"/>
  <c r="X63" i="2" s="1"/>
  <c r="U71" i="2"/>
  <c r="X71" i="2" s="1"/>
  <c r="U188" i="2"/>
  <c r="X188" i="2" s="1"/>
  <c r="U196" i="2"/>
  <c r="X196" i="2" s="1"/>
  <c r="U204" i="2"/>
  <c r="X204" i="2" s="1"/>
  <c r="U212" i="2"/>
  <c r="X212" i="2" s="1"/>
  <c r="U220" i="2"/>
  <c r="X220" i="2" s="1"/>
  <c r="U228" i="2"/>
  <c r="X228" i="2" s="1"/>
  <c r="U236" i="2"/>
  <c r="X236" i="2" s="1"/>
  <c r="U244" i="2"/>
  <c r="X244" i="2" s="1"/>
  <c r="U252" i="2"/>
  <c r="X252" i="2" s="1"/>
  <c r="U60" i="2"/>
  <c r="X60" i="2" s="1"/>
  <c r="U68" i="2"/>
  <c r="X68" i="2" s="1"/>
  <c r="U193" i="2"/>
  <c r="X193" i="2" s="1"/>
  <c r="U201" i="2"/>
  <c r="X201" i="2" s="1"/>
  <c r="U209" i="2"/>
  <c r="X209" i="2" s="1"/>
  <c r="U217" i="2"/>
  <c r="X217" i="2" s="1"/>
  <c r="U225" i="2"/>
  <c r="X225" i="2" s="1"/>
  <c r="U233" i="2"/>
  <c r="X233" i="2" s="1"/>
  <c r="U241" i="2"/>
  <c r="X241" i="2" s="1"/>
  <c r="U249" i="2"/>
  <c r="X249" i="2" s="1"/>
  <c r="U57" i="2"/>
  <c r="X57" i="2" s="1"/>
  <c r="U65" i="2"/>
  <c r="X65" i="2" s="1"/>
  <c r="U73" i="2"/>
  <c r="X73" i="2" s="1"/>
  <c r="U190" i="2"/>
  <c r="X190" i="2" s="1"/>
  <c r="U198" i="2"/>
  <c r="X198" i="2" s="1"/>
  <c r="U206" i="2"/>
  <c r="X206" i="2" s="1"/>
  <c r="U214" i="2"/>
  <c r="X214" i="2" s="1"/>
  <c r="U222" i="2"/>
  <c r="X222" i="2" s="1"/>
  <c r="U230" i="2"/>
  <c r="X230" i="2" s="1"/>
  <c r="U238" i="2"/>
  <c r="X238" i="2" s="1"/>
  <c r="U246" i="2"/>
  <c r="X246" i="2" s="1"/>
  <c r="U54" i="2"/>
  <c r="X54" i="2" s="1"/>
  <c r="U62" i="2"/>
  <c r="X62" i="2" s="1"/>
  <c r="U70" i="2"/>
  <c r="X70" i="2" s="1"/>
  <c r="U187" i="2"/>
  <c r="X187" i="2" s="1"/>
  <c r="U195" i="2"/>
  <c r="X195" i="2" s="1"/>
  <c r="U203" i="2"/>
  <c r="X203" i="2" s="1"/>
  <c r="U211" i="2"/>
  <c r="X211" i="2" s="1"/>
  <c r="U219" i="2"/>
  <c r="X219" i="2" s="1"/>
  <c r="U227" i="2"/>
  <c r="X227" i="2" s="1"/>
  <c r="U192" i="2"/>
  <c r="X192" i="2" s="1"/>
  <c r="U224" i="2"/>
  <c r="X224" i="2" s="1"/>
  <c r="U240" i="2"/>
  <c r="X240" i="2" s="1"/>
  <c r="U61" i="2"/>
  <c r="X61" i="2" s="1"/>
  <c r="U82" i="2"/>
  <c r="X82" i="2" s="1"/>
  <c r="U90" i="2"/>
  <c r="X90" i="2" s="1"/>
  <c r="U98" i="2"/>
  <c r="X98" i="2" s="1"/>
  <c r="U106" i="2"/>
  <c r="X106" i="2" s="1"/>
  <c r="U114" i="2"/>
  <c r="X114" i="2" s="1"/>
  <c r="U122" i="2"/>
  <c r="X122" i="2" s="1"/>
  <c r="U130" i="2"/>
  <c r="X130" i="2" s="1"/>
  <c r="U138" i="2"/>
  <c r="X138" i="2" s="1"/>
  <c r="U146" i="2"/>
  <c r="X146" i="2" s="1"/>
  <c r="U154" i="2"/>
  <c r="X154" i="2" s="1"/>
  <c r="U162" i="2"/>
  <c r="X162" i="2" s="1"/>
  <c r="U170" i="2"/>
  <c r="X170" i="2" s="1"/>
  <c r="U205" i="2"/>
  <c r="X205" i="2" s="1"/>
  <c r="U253" i="2"/>
  <c r="X253" i="2" s="1"/>
  <c r="U75" i="2"/>
  <c r="X75" i="2" s="1"/>
  <c r="U87" i="2"/>
  <c r="X87" i="2" s="1"/>
  <c r="U95" i="2"/>
  <c r="X95" i="2" s="1"/>
  <c r="U103" i="2"/>
  <c r="X103" i="2" s="1"/>
  <c r="U111" i="2"/>
  <c r="X111" i="2" s="1"/>
  <c r="U119" i="2"/>
  <c r="X119" i="2" s="1"/>
  <c r="U127" i="2"/>
  <c r="X127" i="2" s="1"/>
  <c r="U135" i="2"/>
  <c r="X135" i="2" s="1"/>
  <c r="U143" i="2"/>
  <c r="X143" i="2" s="1"/>
  <c r="U151" i="2"/>
  <c r="X151" i="2" s="1"/>
  <c r="U159" i="2"/>
  <c r="X159" i="2" s="1"/>
  <c r="U167" i="2"/>
  <c r="X167" i="2" s="1"/>
  <c r="U200" i="2"/>
  <c r="X200" i="2" s="1"/>
  <c r="U232" i="2"/>
  <c r="X232" i="2" s="1"/>
  <c r="U245" i="2"/>
  <c r="X245" i="2" s="1"/>
  <c r="U67" i="2"/>
  <c r="X67" i="2" s="1"/>
  <c r="U77" i="2"/>
  <c r="X77" i="2" s="1"/>
  <c r="U79" i="2"/>
  <c r="X79" i="2" s="1"/>
  <c r="U84" i="2"/>
  <c r="X84" i="2" s="1"/>
  <c r="U92" i="2"/>
  <c r="X92" i="2" s="1"/>
  <c r="U100" i="2"/>
  <c r="X100" i="2" s="1"/>
  <c r="U108" i="2"/>
  <c r="X108" i="2" s="1"/>
  <c r="U116" i="2"/>
  <c r="X116" i="2" s="1"/>
  <c r="U124" i="2"/>
  <c r="X124" i="2" s="1"/>
  <c r="U132" i="2"/>
  <c r="X132" i="2" s="1"/>
  <c r="U140" i="2"/>
  <c r="X140" i="2" s="1"/>
  <c r="U213" i="2"/>
  <c r="X213" i="2" s="1"/>
  <c r="U237" i="2"/>
  <c r="X237" i="2" s="1"/>
  <c r="U59" i="2"/>
  <c r="X59" i="2" s="1"/>
  <c r="U81" i="2"/>
  <c r="X81" i="2" s="1"/>
  <c r="U89" i="2"/>
  <c r="X89" i="2" s="1"/>
  <c r="U97" i="2"/>
  <c r="X97" i="2" s="1"/>
  <c r="U105" i="2"/>
  <c r="X105" i="2" s="1"/>
  <c r="U113" i="2"/>
  <c r="X113" i="2" s="1"/>
  <c r="U121" i="2"/>
  <c r="X121" i="2" s="1"/>
  <c r="U129" i="2"/>
  <c r="X129" i="2" s="1"/>
  <c r="U208" i="2"/>
  <c r="X208" i="2" s="1"/>
  <c r="U251" i="2"/>
  <c r="X251" i="2" s="1"/>
  <c r="U72" i="2"/>
  <c r="X72" i="2" s="1"/>
  <c r="U86" i="2"/>
  <c r="X86" i="2" s="1"/>
  <c r="U94" i="2"/>
  <c r="X94" i="2" s="1"/>
  <c r="U102" i="2"/>
  <c r="X102" i="2" s="1"/>
  <c r="U110" i="2"/>
  <c r="X110" i="2" s="1"/>
  <c r="U118" i="2"/>
  <c r="X118" i="2" s="1"/>
  <c r="U126" i="2"/>
  <c r="X126" i="2" s="1"/>
  <c r="U134" i="2"/>
  <c r="X134" i="2" s="1"/>
  <c r="U189" i="2"/>
  <c r="X189" i="2" s="1"/>
  <c r="U221" i="2"/>
  <c r="X221" i="2" s="1"/>
  <c r="U243" i="2"/>
  <c r="X243" i="2" s="1"/>
  <c r="U64" i="2"/>
  <c r="X64" i="2" s="1"/>
  <c r="U76" i="2"/>
  <c r="X76" i="2" s="1"/>
  <c r="U83" i="2"/>
  <c r="X83" i="2" s="1"/>
  <c r="U91" i="2"/>
  <c r="X91" i="2" s="1"/>
  <c r="U99" i="2"/>
  <c r="X99" i="2" s="1"/>
  <c r="U107" i="2"/>
  <c r="X107" i="2" s="1"/>
  <c r="U115" i="2"/>
  <c r="X115" i="2" s="1"/>
  <c r="U123" i="2"/>
  <c r="X123" i="2" s="1"/>
  <c r="U131" i="2"/>
  <c r="X131" i="2" s="1"/>
  <c r="U139" i="2"/>
  <c r="X139" i="2" s="1"/>
  <c r="U78" i="2"/>
  <c r="X78" i="2" s="1"/>
  <c r="U104" i="2"/>
  <c r="X104" i="2" s="1"/>
  <c r="U142" i="2"/>
  <c r="X142" i="2" s="1"/>
  <c r="U169" i="2"/>
  <c r="X169" i="2" s="1"/>
  <c r="U171" i="2"/>
  <c r="X171" i="2" s="1"/>
  <c r="U173" i="2"/>
  <c r="X173" i="2" s="1"/>
  <c r="U180" i="2"/>
  <c r="X180" i="2" s="1"/>
  <c r="U14" i="2"/>
  <c r="X14" i="2" s="1"/>
  <c r="Y14" i="2" s="1"/>
  <c r="U22" i="2"/>
  <c r="X22" i="2" s="1"/>
  <c r="Y22" i="2" s="1"/>
  <c r="U30" i="2"/>
  <c r="X30" i="2" s="1"/>
  <c r="Y30" i="2" s="1"/>
  <c r="U38" i="2"/>
  <c r="X38" i="2" s="1"/>
  <c r="Y38" i="2" s="1"/>
  <c r="U46" i="2"/>
  <c r="X46" i="2" s="1"/>
  <c r="Y46" i="2" s="1"/>
  <c r="U11" i="2"/>
  <c r="X11" i="2" s="1"/>
  <c r="Y11" i="2" s="1"/>
  <c r="U229" i="2"/>
  <c r="X229" i="2" s="1"/>
  <c r="U248" i="2"/>
  <c r="X248" i="2" s="1"/>
  <c r="U85" i="2"/>
  <c r="X85" i="2" s="1"/>
  <c r="U117" i="2"/>
  <c r="X117" i="2" s="1"/>
  <c r="U136" i="2"/>
  <c r="X136" i="2" s="1"/>
  <c r="U148" i="2"/>
  <c r="X148" i="2" s="1"/>
  <c r="U150" i="2"/>
  <c r="X150" i="2" s="1"/>
  <c r="U152" i="2"/>
  <c r="X152" i="2" s="1"/>
  <c r="U177" i="2"/>
  <c r="X177" i="2" s="1"/>
  <c r="U185" i="2"/>
  <c r="X185" i="2" s="1"/>
  <c r="U19" i="2"/>
  <c r="X19" i="2" s="1"/>
  <c r="Y19" i="2" s="1"/>
  <c r="U27" i="2"/>
  <c r="X27" i="2" s="1"/>
  <c r="Y27" i="2" s="1"/>
  <c r="U35" i="2"/>
  <c r="X35" i="2" s="1"/>
  <c r="Y35" i="2" s="1"/>
  <c r="U43" i="2"/>
  <c r="X43" i="2" s="1"/>
  <c r="Y43" i="2" s="1"/>
  <c r="U51" i="2"/>
  <c r="X51" i="2" s="1"/>
  <c r="Y51" i="2" s="1"/>
  <c r="U44" i="2"/>
  <c r="X44" i="2" s="1"/>
  <c r="Y44" i="2" s="1"/>
  <c r="U175" i="2"/>
  <c r="X175" i="2" s="1"/>
  <c r="U183" i="2"/>
  <c r="X183" i="2" s="1"/>
  <c r="U49" i="2"/>
  <c r="X49" i="2" s="1"/>
  <c r="Y49" i="2" s="1"/>
  <c r="U235" i="2"/>
  <c r="X235" i="2" s="1"/>
  <c r="U112" i="2"/>
  <c r="X112" i="2" s="1"/>
  <c r="U161" i="2"/>
  <c r="X161" i="2" s="1"/>
  <c r="U163" i="2"/>
  <c r="X163" i="2" s="1"/>
  <c r="U165" i="2"/>
  <c r="X165" i="2" s="1"/>
  <c r="U182" i="2"/>
  <c r="X182" i="2" s="1"/>
  <c r="U16" i="2"/>
  <c r="X16" i="2" s="1"/>
  <c r="Y16" i="2" s="1"/>
  <c r="U24" i="2"/>
  <c r="X24" i="2" s="1"/>
  <c r="Y24" i="2" s="1"/>
  <c r="U32" i="2"/>
  <c r="X32" i="2" s="1"/>
  <c r="Y32" i="2" s="1"/>
  <c r="U40" i="2"/>
  <c r="X40" i="2" s="1"/>
  <c r="Y40" i="2" s="1"/>
  <c r="U48" i="2"/>
  <c r="X48" i="2" s="1"/>
  <c r="Y48" i="2" s="1"/>
  <c r="U156" i="2"/>
  <c r="X156" i="2" s="1"/>
  <c r="U69" i="2"/>
  <c r="X69" i="2" s="1"/>
  <c r="U80" i="2"/>
  <c r="X80" i="2" s="1"/>
  <c r="U93" i="2"/>
  <c r="X93" i="2" s="1"/>
  <c r="U125" i="2"/>
  <c r="X125" i="2" s="1"/>
  <c r="U137" i="2"/>
  <c r="X137" i="2" s="1"/>
  <c r="U172" i="2"/>
  <c r="X172" i="2" s="1"/>
  <c r="U174" i="2"/>
  <c r="X174" i="2" s="1"/>
  <c r="U179" i="2"/>
  <c r="X179" i="2" s="1"/>
  <c r="U13" i="2"/>
  <c r="X13" i="2" s="1"/>
  <c r="Y13" i="2" s="1"/>
  <c r="U21" i="2"/>
  <c r="X21" i="2" s="1"/>
  <c r="Y21" i="2" s="1"/>
  <c r="U29" i="2"/>
  <c r="X29" i="2" s="1"/>
  <c r="Y29" i="2" s="1"/>
  <c r="U37" i="2"/>
  <c r="X37" i="2" s="1"/>
  <c r="Y37" i="2" s="1"/>
  <c r="U45" i="2"/>
  <c r="X45" i="2" s="1"/>
  <c r="Y45" i="2" s="1"/>
  <c r="U53" i="2"/>
  <c r="X53" i="2" s="1"/>
  <c r="Y53" i="2" s="1"/>
  <c r="U12" i="2"/>
  <c r="X12" i="2" s="1"/>
  <c r="Y12" i="2" s="1"/>
  <c r="U41" i="2"/>
  <c r="X41" i="2" s="1"/>
  <c r="Y41" i="2" s="1"/>
  <c r="U216" i="2"/>
  <c r="X216" i="2" s="1"/>
  <c r="U56" i="2"/>
  <c r="X56" i="2" s="1"/>
  <c r="U88" i="2"/>
  <c r="X88" i="2" s="1"/>
  <c r="U120" i="2"/>
  <c r="X120" i="2" s="1"/>
  <c r="U153" i="2"/>
  <c r="X153" i="2" s="1"/>
  <c r="U155" i="2"/>
  <c r="X155" i="2" s="1"/>
  <c r="U157" i="2"/>
  <c r="X157" i="2" s="1"/>
  <c r="U176" i="2"/>
  <c r="X176" i="2" s="1"/>
  <c r="U184" i="2"/>
  <c r="X184" i="2" s="1"/>
  <c r="U18" i="2"/>
  <c r="X18" i="2" s="1"/>
  <c r="Y18" i="2" s="1"/>
  <c r="U26" i="2"/>
  <c r="X26" i="2" s="1"/>
  <c r="Y26" i="2" s="1"/>
  <c r="U34" i="2"/>
  <c r="X34" i="2" s="1"/>
  <c r="Y34" i="2" s="1"/>
  <c r="U42" i="2"/>
  <c r="X42" i="2" s="1"/>
  <c r="Y42" i="2" s="1"/>
  <c r="U50" i="2"/>
  <c r="X50" i="2" s="1"/>
  <c r="Y50" i="2" s="1"/>
  <c r="U109" i="2"/>
  <c r="X109" i="2" s="1"/>
  <c r="U145" i="2"/>
  <c r="X145" i="2" s="1"/>
  <c r="U158" i="2"/>
  <c r="X158" i="2" s="1"/>
  <c r="U33" i="2"/>
  <c r="X33" i="2" s="1"/>
  <c r="Y33" i="2" s="1"/>
  <c r="U101" i="2"/>
  <c r="X101" i="2" s="1"/>
  <c r="U133" i="2"/>
  <c r="X133" i="2" s="1"/>
  <c r="U144" i="2"/>
  <c r="X144" i="2" s="1"/>
  <c r="U164" i="2"/>
  <c r="X164" i="2" s="1"/>
  <c r="U166" i="2"/>
  <c r="X166" i="2" s="1"/>
  <c r="U168" i="2"/>
  <c r="X168" i="2" s="1"/>
  <c r="U181" i="2"/>
  <c r="X181" i="2" s="1"/>
  <c r="U15" i="2"/>
  <c r="X15" i="2" s="1"/>
  <c r="Y15" i="2" s="1"/>
  <c r="U23" i="2"/>
  <c r="X23" i="2" s="1"/>
  <c r="Y23" i="2" s="1"/>
  <c r="U31" i="2"/>
  <c r="X31" i="2" s="1"/>
  <c r="Y31" i="2" s="1"/>
  <c r="U39" i="2"/>
  <c r="X39" i="2" s="1"/>
  <c r="Y39" i="2" s="1"/>
  <c r="U47" i="2"/>
  <c r="X47" i="2" s="1"/>
  <c r="Y47" i="2" s="1"/>
  <c r="U197" i="2"/>
  <c r="X197" i="2" s="1"/>
  <c r="U17" i="2"/>
  <c r="X17" i="2" s="1"/>
  <c r="Y17" i="2" s="1"/>
  <c r="U96" i="2"/>
  <c r="X96" i="2" s="1"/>
  <c r="U128" i="2"/>
  <c r="X128" i="2" s="1"/>
  <c r="U141" i="2"/>
  <c r="X141" i="2" s="1"/>
  <c r="U147" i="2"/>
  <c r="X147" i="2" s="1"/>
  <c r="U149" i="2"/>
  <c r="X149" i="2" s="1"/>
  <c r="U178" i="2"/>
  <c r="X178" i="2" s="1"/>
  <c r="U20" i="2"/>
  <c r="X20" i="2" s="1"/>
  <c r="Y20" i="2" s="1"/>
  <c r="U28" i="2"/>
  <c r="X28" i="2" s="1"/>
  <c r="Y28" i="2" s="1"/>
  <c r="U36" i="2"/>
  <c r="X36" i="2" s="1"/>
  <c r="Y36" i="2" s="1"/>
  <c r="U52" i="2"/>
  <c r="X52" i="2" s="1"/>
  <c r="Y52" i="2" s="1"/>
  <c r="U160" i="2"/>
  <c r="X160" i="2" s="1"/>
  <c r="U25" i="2"/>
  <c r="X25" i="2" s="1"/>
  <c r="Y25" i="2" s="1"/>
  <c r="X186" i="2"/>
  <c r="X9" i="2" l="1"/>
</calcChain>
</file>

<file path=xl/sharedStrings.xml><?xml version="1.0" encoding="utf-8"?>
<sst xmlns="http://schemas.openxmlformats.org/spreadsheetml/2006/main" count="284" uniqueCount="267">
  <si>
    <t>Sandtown-Winchester</t>
  </si>
  <si>
    <t>Belair-Edison</t>
  </si>
  <si>
    <t>Washington Village/Pigtown</t>
  </si>
  <si>
    <t>Carrollton Ridge</t>
  </si>
  <si>
    <t>Baltimore Highlands</t>
  </si>
  <si>
    <t>Brooklyn</t>
  </si>
  <si>
    <t>Broadway East</t>
  </si>
  <si>
    <t>Patterson Park Neighborhood</t>
  </si>
  <si>
    <t>McElderry Park</t>
  </si>
  <si>
    <t>Central Park Heights</t>
  </si>
  <si>
    <t>Harlem Park</t>
  </si>
  <si>
    <t>New Southwest/Mount Clare</t>
  </si>
  <si>
    <t>Ellwood Park/Monument</t>
  </si>
  <si>
    <t>Coldstream Homestead Montebello</t>
  </si>
  <si>
    <t>Oliver</t>
  </si>
  <si>
    <t>Canton</t>
  </si>
  <si>
    <t>East Baltimore Midway</t>
  </si>
  <si>
    <t>Reservoir Hill</t>
  </si>
  <si>
    <t>Milton-Montford</t>
  </si>
  <si>
    <t>Highlandtown</t>
  </si>
  <si>
    <t>Penrose/Fayette Street Outreach</t>
  </si>
  <si>
    <t>Upper Fells Point</t>
  </si>
  <si>
    <t>Morrell Park</t>
  </si>
  <si>
    <t>Shipley Hill</t>
  </si>
  <si>
    <t>Park Circle</t>
  </si>
  <si>
    <t>Coppin Heights/Ash-Co-East</t>
  </si>
  <si>
    <t>Midtown-Edmondson</t>
  </si>
  <si>
    <t>Franklin Square</t>
  </si>
  <si>
    <t>Berea</t>
  </si>
  <si>
    <t>Greektown</t>
  </si>
  <si>
    <t>Franklintown Road</t>
  </si>
  <si>
    <t>Frankford</t>
  </si>
  <si>
    <t>Upton</t>
  </si>
  <si>
    <t>Irvington</t>
  </si>
  <si>
    <t>Easterwood</t>
  </si>
  <si>
    <t>Druid Heights</t>
  </si>
  <si>
    <t>Curtis Bay</t>
  </si>
  <si>
    <t>Barclay</t>
  </si>
  <si>
    <t>Mondawmin</t>
  </si>
  <si>
    <t>Charles Village</t>
  </si>
  <si>
    <t>Walbrook</t>
  </si>
  <si>
    <t>Rosemont</t>
  </si>
  <si>
    <t>Hampden</t>
  </si>
  <si>
    <t>CARE</t>
  </si>
  <si>
    <t>Parkview/Woodbrook</t>
  </si>
  <si>
    <t>Howard Park</t>
  </si>
  <si>
    <t>Greenmount West</t>
  </si>
  <si>
    <t>Penn North</t>
  </si>
  <si>
    <t>Lakeland</t>
  </si>
  <si>
    <t>Northwest Community Action</t>
  </si>
  <si>
    <t>Better Waverly</t>
  </si>
  <si>
    <t>Millhill</t>
  </si>
  <si>
    <t>Remington</t>
  </si>
  <si>
    <t>Fells Point</t>
  </si>
  <si>
    <t>Madison-Eastend</t>
  </si>
  <si>
    <t>Mount Vernon</t>
  </si>
  <si>
    <t>Hollins Market</t>
  </si>
  <si>
    <t>Washington Hill</t>
  </si>
  <si>
    <t>Waverly</t>
  </si>
  <si>
    <t>Westport</t>
  </si>
  <si>
    <t>Greenspring</t>
  </si>
  <si>
    <t>Mosher</t>
  </si>
  <si>
    <t>Riverside</t>
  </si>
  <si>
    <t>Downtown</t>
  </si>
  <si>
    <t>Johnston Square</t>
  </si>
  <si>
    <t>Allendale</t>
  </si>
  <si>
    <t>Saint Josephs</t>
  </si>
  <si>
    <t>Hanlon-Longwood</t>
  </si>
  <si>
    <t>Poppleton</t>
  </si>
  <si>
    <t>Harwood</t>
  </si>
  <si>
    <t>Bridgeview/Greenlawn</t>
  </si>
  <si>
    <t>Forest Park</t>
  </si>
  <si>
    <t>Charles North</t>
  </si>
  <si>
    <t>Glenham-Belhar</t>
  </si>
  <si>
    <t>South Baltimore</t>
  </si>
  <si>
    <t>Patterson Place</t>
  </si>
  <si>
    <t>Mid-Town Belvedere</t>
  </si>
  <si>
    <t>Biddle Street</t>
  </si>
  <si>
    <t>Pen Lucy</t>
  </si>
  <si>
    <t>Edgewood</t>
  </si>
  <si>
    <t>Arlington</t>
  </si>
  <si>
    <t>Ednor Gardens-Lakeside</t>
  </si>
  <si>
    <t>Winchester</t>
  </si>
  <si>
    <t>Union Square</t>
  </si>
  <si>
    <t>West Arlington</t>
  </si>
  <si>
    <t>Madison Park</t>
  </si>
  <si>
    <t>Waltherson</t>
  </si>
  <si>
    <t>Hamilton Hills</t>
  </si>
  <si>
    <t>Boyd-Booth</t>
  </si>
  <si>
    <t>Bayview</t>
  </si>
  <si>
    <t>Darley Park</t>
  </si>
  <si>
    <t>Carroll-South Hilton</t>
  </si>
  <si>
    <t>Middle East</t>
  </si>
  <si>
    <t>Kresson</t>
  </si>
  <si>
    <t>Federal Hill</t>
  </si>
  <si>
    <t>Edmondson Village</t>
  </si>
  <si>
    <t>Mount Holly</t>
  </si>
  <si>
    <t>Rosemont Homeowners/Tenants</t>
  </si>
  <si>
    <t>Four By Four</t>
  </si>
  <si>
    <t>Butcher's Hill</t>
  </si>
  <si>
    <t>Towanda-Grantley</t>
  </si>
  <si>
    <t>Lauraville</t>
  </si>
  <si>
    <t>Evergreen Lawn</t>
  </si>
  <si>
    <t>West Forest Park</t>
  </si>
  <si>
    <t>New Northwood</t>
  </si>
  <si>
    <t>Gay Street</t>
  </si>
  <si>
    <t>Panway/Braddish Avenue</t>
  </si>
  <si>
    <t>Cherry Hill</t>
  </si>
  <si>
    <t>Graceland Park</t>
  </si>
  <si>
    <t>Parklane</t>
  </si>
  <si>
    <t>Dorchester</t>
  </si>
  <si>
    <t>South Clifton Park</t>
  </si>
  <si>
    <t>Loch Raven</t>
  </si>
  <si>
    <t>Woodmere</t>
  </si>
  <si>
    <t>Central Forest Park</t>
  </si>
  <si>
    <t>North Harford Road</t>
  </si>
  <si>
    <t>Reisterstown Station</t>
  </si>
  <si>
    <t>Fallstaff</t>
  </si>
  <si>
    <t>Pulaski Industrial Area</t>
  </si>
  <si>
    <t>Cedmont</t>
  </si>
  <si>
    <t>Callaway-Garrison</t>
  </si>
  <si>
    <t>Beechfield</t>
  </si>
  <si>
    <t>Bolton Hill</t>
  </si>
  <si>
    <t>Winston-Govans</t>
  </si>
  <si>
    <t>Oldtown</t>
  </si>
  <si>
    <t>Broening Manor</t>
  </si>
  <si>
    <t>Locust Point</t>
  </si>
  <si>
    <t>Langston Hughes</t>
  </si>
  <si>
    <t>Concerned Citizens Of Forest Park</t>
  </si>
  <si>
    <t>Wilhelm Park</t>
  </si>
  <si>
    <t>Glen</t>
  </si>
  <si>
    <t>Rognel Heights</t>
  </si>
  <si>
    <t>Wilson Park</t>
  </si>
  <si>
    <t>West Hills</t>
  </si>
  <si>
    <t>Old Goucher</t>
  </si>
  <si>
    <t>Liberty Square</t>
  </si>
  <si>
    <t>Westgate</t>
  </si>
  <si>
    <t>East Arlington</t>
  </si>
  <si>
    <t>Woodberry</t>
  </si>
  <si>
    <t>Abell</t>
  </si>
  <si>
    <t>Windsor Hills</t>
  </si>
  <si>
    <t>Mount Washington</t>
  </si>
  <si>
    <t>Lucille Park</t>
  </si>
  <si>
    <t>Yale Heights</t>
  </si>
  <si>
    <t>Dolfield</t>
  </si>
  <si>
    <t>Gwynns Falls</t>
  </si>
  <si>
    <t>Lower Edmondson Village</t>
  </si>
  <si>
    <t>Westfield</t>
  </si>
  <si>
    <t>Mount Winans</t>
  </si>
  <si>
    <t>Violetville</t>
  </si>
  <si>
    <t>Glen Oaks</t>
  </si>
  <si>
    <t>Fairfield Area</t>
  </si>
  <si>
    <t>Carroll - Camden Industrial Area</t>
  </si>
  <si>
    <t>Mid-Govans</t>
  </si>
  <si>
    <t>Cameron Village</t>
  </si>
  <si>
    <t>Brewers Hill</t>
  </si>
  <si>
    <t>Barre Circle</t>
  </si>
  <si>
    <t>Garwyn Oaks</t>
  </si>
  <si>
    <t>Orangeville</t>
  </si>
  <si>
    <t>Hillen</t>
  </si>
  <si>
    <t>Hunting Ridge</t>
  </si>
  <si>
    <t>Woodbourne-McCabe</t>
  </si>
  <si>
    <t>Arcadia</t>
  </si>
  <si>
    <t>Holabird Industrial Park</t>
  </si>
  <si>
    <t>Cylburn</t>
  </si>
  <si>
    <t>Ridgely's Delight</t>
  </si>
  <si>
    <t>Uplands</t>
  </si>
  <si>
    <t>Burleith-Leighton</t>
  </si>
  <si>
    <t>Original Northwood</t>
  </si>
  <si>
    <t>Fairmont</t>
  </si>
  <si>
    <t>Sharp-Leadenhall</t>
  </si>
  <si>
    <t>Homeland</t>
  </si>
  <si>
    <t>Medfield</t>
  </si>
  <si>
    <t>Oakenshawe</t>
  </si>
  <si>
    <t>Pimlico Good Neighbors</t>
  </si>
  <si>
    <t>Ten Hills</t>
  </si>
  <si>
    <t>Ashburton</t>
  </si>
  <si>
    <t>Seton Hill</t>
  </si>
  <si>
    <t>Jonestown</t>
  </si>
  <si>
    <t>Grove Park</t>
  </si>
  <si>
    <t>Perring Loch</t>
  </si>
  <si>
    <t>Rosemont East</t>
  </si>
  <si>
    <t>Parkside</t>
  </si>
  <si>
    <t>Ramblewood</t>
  </si>
  <si>
    <t>Coldspring</t>
  </si>
  <si>
    <t>Cheswolde</t>
  </si>
  <si>
    <t>Woodbourne Heights</t>
  </si>
  <si>
    <t>Chinquapin Park</t>
  </si>
  <si>
    <t>Mayfield</t>
  </si>
  <si>
    <t>Kenilworth Park</t>
  </si>
  <si>
    <t>Medford</t>
  </si>
  <si>
    <t>Cedonia</t>
  </si>
  <si>
    <t>Moravia-Walther</t>
  </si>
  <si>
    <t>Kernewood</t>
  </si>
  <si>
    <t>Little Italy</t>
  </si>
  <si>
    <t>Saint Paul</t>
  </si>
  <si>
    <t>Idlewood</t>
  </si>
  <si>
    <t>Belair-Parkside</t>
  </si>
  <si>
    <t>University Of Maryland</t>
  </si>
  <si>
    <t>Lake Walker</t>
  </si>
  <si>
    <t>Wyman Park</t>
  </si>
  <si>
    <t>Richnor Springs</t>
  </si>
  <si>
    <t>Wrenlane</t>
  </si>
  <si>
    <t>Guilford</t>
  </si>
  <si>
    <t>Armistead Gardens</t>
  </si>
  <si>
    <t>Roland Park</t>
  </si>
  <si>
    <t>Stonewood-Pentwood-Winston</t>
  </si>
  <si>
    <t>Orchard Ridge</t>
  </si>
  <si>
    <t>Locust Point Industrial Area</t>
  </si>
  <si>
    <t>Evesham Park</t>
  </si>
  <si>
    <t>Orangeville Industrial Area</t>
  </si>
  <si>
    <t>Saint Helena</t>
  </si>
  <si>
    <t>Tremont</t>
  </si>
  <si>
    <t>Heritage Crossing</t>
  </si>
  <si>
    <t>Hoes Heights</t>
  </si>
  <si>
    <t>Saint Agnes</t>
  </si>
  <si>
    <t>Purnell</t>
  </si>
  <si>
    <t>Levindale</t>
  </si>
  <si>
    <t>Beverly Hills</t>
  </si>
  <si>
    <t>Sabina-Mattfeldt</t>
  </si>
  <si>
    <t>Dunbar-Broadway</t>
  </si>
  <si>
    <t>North Roland Park/Poplar Hill</t>
  </si>
  <si>
    <t>Cross Country</t>
  </si>
  <si>
    <t>Keswick</t>
  </si>
  <si>
    <t>Franklintown</t>
  </si>
  <si>
    <t>Rosebank</t>
  </si>
  <si>
    <t>Belvedere</t>
  </si>
  <si>
    <t>Lake Evesham</t>
  </si>
  <si>
    <t>Pleasant View Gardens</t>
  </si>
  <si>
    <t>Wyndhurst</t>
  </si>
  <si>
    <t>Overlea</t>
  </si>
  <si>
    <t>O'Donnell Heights</t>
  </si>
  <si>
    <t>Eastwood</t>
  </si>
  <si>
    <t>Seton Business Park</t>
  </si>
  <si>
    <t>Forest Park Golf Course</t>
  </si>
  <si>
    <t>Evergreen</t>
  </si>
  <si>
    <t>Oaklee</t>
  </si>
  <si>
    <t>Radnor-Winston</t>
  </si>
  <si>
    <t>Cedarcroft</t>
  </si>
  <si>
    <t>Morgan Park</t>
  </si>
  <si>
    <t>York-Homeland</t>
  </si>
  <si>
    <t>Bellona-Gittings</t>
  </si>
  <si>
    <t>Taylor Heights</t>
  </si>
  <si>
    <t>Name</t>
  </si>
  <si>
    <t>Anchor</t>
  </si>
  <si>
    <t>mean</t>
  </si>
  <si>
    <t>Sum sq dist</t>
  </si>
  <si>
    <t>sigma</t>
  </si>
  <si>
    <t>z scores</t>
  </si>
  <si>
    <t>Dist^2 to 1</t>
  </si>
  <si>
    <t>Dist^2 to 2</t>
  </si>
  <si>
    <t>Dist^2 to 3</t>
  </si>
  <si>
    <t>Dist^2 to 4</t>
  </si>
  <si>
    <t>Dist 2 to 5</t>
  </si>
  <si>
    <t>min sq dist</t>
  </si>
  <si>
    <t>Segment</t>
  </si>
  <si>
    <t>Neigborhood</t>
  </si>
  <si>
    <t>Bulk Trash</t>
  </si>
  <si>
    <t>Trash Accumulation</t>
  </si>
  <si>
    <t xml:space="preserve">Illegal Dumping </t>
  </si>
  <si>
    <t>Neighborhood</t>
  </si>
  <si>
    <t>Population</t>
  </si>
  <si>
    <t>Monthly Reporting</t>
  </si>
  <si>
    <t>Monthly Report Density</t>
  </si>
  <si>
    <t>Total Reports</t>
  </si>
  <si>
    <t>Bel-Air Edison</t>
  </si>
  <si>
    <t>Total Report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</si>
</sst>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Reporting Density vs Population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'Population Vs Reports'!$C$2:$C$12</c:f>
              <c:numCache>
                <c:formatCode>General</c:formatCode>
                <c:ptCount val="11"/>
                <c:pt idx="0">
                  <c:v>2703</c:v>
                </c:pt>
                <c:pt idx="1">
                  <c:v>3645</c:v>
                </c:pt>
                <c:pt idx="2">
                  <c:v>5116</c:v>
                </c:pt>
                <c:pt idx="3">
                  <c:v>4033</c:v>
                </c:pt>
                <c:pt idx="4">
                  <c:v>3580</c:v>
                </c:pt>
                <c:pt idx="5">
                  <c:v>4931</c:v>
                </c:pt>
                <c:pt idx="6">
                  <c:v>5820</c:v>
                </c:pt>
                <c:pt idx="7">
                  <c:v>6026</c:v>
                </c:pt>
                <c:pt idx="8">
                  <c:v>7266</c:v>
                </c:pt>
                <c:pt idx="9">
                  <c:v>9996</c:v>
                </c:pt>
                <c:pt idx="10" formatCode="#,##0">
                  <c:v>17000</c:v>
                </c:pt>
              </c:numCache>
            </c:numRef>
          </c:xVal>
          <c:yVal>
            <c:numRef>
              <c:f>'Population Vs Reports'!$F$2:$F$12</c:f>
              <c:numCache>
                <c:formatCode>0.00%</c:formatCode>
                <c:ptCount val="11"/>
                <c:pt idx="0">
                  <c:v>0.20088790233074361</c:v>
                </c:pt>
                <c:pt idx="1">
                  <c:v>0.19259259259259259</c:v>
                </c:pt>
                <c:pt idx="2">
                  <c:v>0.14190774042220486</c:v>
                </c:pt>
                <c:pt idx="3">
                  <c:v>0.1405901314158195</c:v>
                </c:pt>
                <c:pt idx="4">
                  <c:v>0.13854748603351955</c:v>
                </c:pt>
                <c:pt idx="5">
                  <c:v>0.12431555465422835</c:v>
                </c:pt>
                <c:pt idx="6">
                  <c:v>9.2955326460481102E-2</c:v>
                </c:pt>
                <c:pt idx="7">
                  <c:v>8.8947892465980755E-2</c:v>
                </c:pt>
                <c:pt idx="8">
                  <c:v>6.7162124965593178E-2</c:v>
                </c:pt>
                <c:pt idx="9">
                  <c:v>6.1224489795918366E-2</c:v>
                </c:pt>
                <c:pt idx="10">
                  <c:v>4.6176470588235291E-2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7-0346-80E0-849B3A7E6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516000"/>
        <c:axId val="2005555472"/>
      </c:scatterChart>
      <c:valAx>
        <c:axId val="20055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555472"/>
        <c:crosses val="autoZero"/>
        <c:crossBetween val="midCat"/>
      </c:valAx>
      <c:valAx>
        <c:axId val="20055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51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 vs</a:t>
            </a:r>
            <a:r>
              <a:rPr lang="en-GB" baseline="0"/>
              <a:t> Total Reports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'Population Vs Reports'!$C$2:$C$12</c:f>
              <c:numCache>
                <c:formatCode>General</c:formatCode>
                <c:ptCount val="11"/>
                <c:pt idx="0">
                  <c:v>2703</c:v>
                </c:pt>
                <c:pt idx="1">
                  <c:v>3645</c:v>
                </c:pt>
                <c:pt idx="2">
                  <c:v>5116</c:v>
                </c:pt>
                <c:pt idx="3">
                  <c:v>4033</c:v>
                </c:pt>
                <c:pt idx="4">
                  <c:v>3580</c:v>
                </c:pt>
                <c:pt idx="5">
                  <c:v>4931</c:v>
                </c:pt>
                <c:pt idx="6">
                  <c:v>5820</c:v>
                </c:pt>
                <c:pt idx="7">
                  <c:v>6026</c:v>
                </c:pt>
                <c:pt idx="8">
                  <c:v>7266</c:v>
                </c:pt>
                <c:pt idx="9">
                  <c:v>9996</c:v>
                </c:pt>
                <c:pt idx="10" formatCode="#,##0">
                  <c:v>17000</c:v>
                </c:pt>
              </c:numCache>
            </c:numRef>
          </c:xVal>
          <c:yVal>
            <c:numRef>
              <c:f>'Population Vs Reports'!$D$2:$D$12</c:f>
              <c:numCache>
                <c:formatCode>General</c:formatCode>
                <c:ptCount val="11"/>
                <c:pt idx="0">
                  <c:v>543</c:v>
                </c:pt>
                <c:pt idx="1">
                  <c:v>702</c:v>
                </c:pt>
                <c:pt idx="2">
                  <c:v>726</c:v>
                </c:pt>
                <c:pt idx="3">
                  <c:v>567</c:v>
                </c:pt>
                <c:pt idx="4">
                  <c:v>496</c:v>
                </c:pt>
                <c:pt idx="5">
                  <c:v>613</c:v>
                </c:pt>
                <c:pt idx="6">
                  <c:v>541</c:v>
                </c:pt>
                <c:pt idx="7">
                  <c:v>536</c:v>
                </c:pt>
                <c:pt idx="8">
                  <c:v>488</c:v>
                </c:pt>
                <c:pt idx="9">
                  <c:v>612</c:v>
                </c:pt>
                <c:pt idx="10">
                  <c:v>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B-6D4A-BBF2-37B954265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426208"/>
        <c:axId val="1998429760"/>
      </c:scatterChart>
      <c:valAx>
        <c:axId val="19984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429760"/>
        <c:crosses val="autoZero"/>
        <c:crossBetween val="midCat"/>
      </c:valAx>
      <c:valAx>
        <c:axId val="19984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4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927100</xdr:colOff>
      <xdr:row>10</xdr:row>
      <xdr:rowOff>165100</xdr:rowOff>
    </xdr:from>
    <xdr:to>
      <xdr:col>14</xdr:col>
      <xdr:colOff>152400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85EB7-5358-324A-91F9-104ED258D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12</xdr:row>
      <xdr:rowOff>25400</xdr:rowOff>
    </xdr:from>
    <xdr:to>
      <xdr:col>6</xdr:col>
      <xdr:colOff>635000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E6D6E-1A13-E442-8583-1415C5950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8119-47AB-3B4D-B97E-63A2E4E8C5DC}">
  <dimension ref="A1:Y253"/>
  <sheetViews>
    <sheetView tabSelected="1" zoomScale="75" workbookViewId="0">
      <selection activeCell="L3" sqref="L3"/>
    </sheetView>
  </sheetViews>
  <sheetFormatPr baseColWidth="10" defaultRowHeight="16" x14ac:dyDescent="0.2"/>
  <cols>
    <col min="5" max="5" width="10.83203125" customWidth="1"/>
    <col min="10" max="10" width="18.6640625" customWidth="1"/>
  </cols>
  <sheetData>
    <row r="1" spans="1:25" x14ac:dyDescent="0.2">
      <c r="L1" t="s">
        <v>258</v>
      </c>
      <c r="M1" t="s">
        <v>257</v>
      </c>
      <c r="N1" t="s">
        <v>259</v>
      </c>
    </row>
    <row r="2" spans="1:25" x14ac:dyDescent="0.2">
      <c r="G2" s="1"/>
      <c r="H2" s="1"/>
      <c r="I2" s="1"/>
      <c r="J2" t="s">
        <v>243</v>
      </c>
      <c r="K2" t="s">
        <v>244</v>
      </c>
      <c r="L2">
        <v>11</v>
      </c>
      <c r="M2">
        <v>12</v>
      </c>
      <c r="N2">
        <v>13</v>
      </c>
    </row>
    <row r="3" spans="1:25" x14ac:dyDescent="0.2">
      <c r="G3" s="1"/>
      <c r="H3" s="1"/>
      <c r="I3" s="1"/>
      <c r="J3" t="str">
        <f>VLOOKUP(K3,look,2)</f>
        <v>Better Waverly</v>
      </c>
      <c r="K3" s="2">
        <v>17</v>
      </c>
      <c r="L3">
        <f t="shared" ref="L3:N7" si="0">VLOOKUP($K3,look,L$2)</f>
        <v>6.611451661516303E-2</v>
      </c>
      <c r="M3">
        <f t="shared" si="0"/>
        <v>-2.2236407618931784E-2</v>
      </c>
      <c r="N3">
        <f t="shared" si="0"/>
        <v>0.50263363742649769</v>
      </c>
    </row>
    <row r="4" spans="1:25" x14ac:dyDescent="0.2">
      <c r="G4" s="1"/>
      <c r="H4" s="1"/>
      <c r="I4" s="1"/>
      <c r="J4" t="str">
        <f>VLOOKUP(K4,look,2)</f>
        <v>Canton</v>
      </c>
      <c r="K4" s="2">
        <v>31</v>
      </c>
      <c r="L4">
        <f t="shared" si="0"/>
        <v>0.56742562848318201</v>
      </c>
      <c r="M4">
        <f t="shared" si="0"/>
        <v>0.58538012828151842</v>
      </c>
      <c r="N4">
        <f t="shared" si="0"/>
        <v>1.9415250737186027</v>
      </c>
    </row>
    <row r="5" spans="1:25" x14ac:dyDescent="0.2">
      <c r="G5" s="1"/>
      <c r="H5" s="1"/>
      <c r="I5" s="1"/>
      <c r="J5" t="str">
        <f>VLOOKUP(K5,look,2)</f>
        <v>Abell</v>
      </c>
      <c r="K5" s="2">
        <v>1</v>
      </c>
      <c r="L5">
        <f t="shared" si="0"/>
        <v>-0.38745267983685411</v>
      </c>
      <c r="M5">
        <f t="shared" si="0"/>
        <v>-0.42912248076655474</v>
      </c>
      <c r="N5">
        <f t="shared" si="0"/>
        <v>-0.48623413977836483</v>
      </c>
    </row>
    <row r="6" spans="1:25" x14ac:dyDescent="0.2">
      <c r="G6" s="1"/>
      <c r="H6" s="1"/>
      <c r="I6" s="1"/>
      <c r="J6" t="str">
        <f>VLOOKUP(K6,look,2)</f>
        <v>Broadway East</v>
      </c>
      <c r="K6" s="2">
        <v>24</v>
      </c>
      <c r="L6">
        <f t="shared" si="0"/>
        <v>2.4692249258872541</v>
      </c>
      <c r="M6">
        <f t="shared" si="0"/>
        <v>2.8368163996983653</v>
      </c>
      <c r="N6">
        <f t="shared" si="0"/>
        <v>3.1435619525963698</v>
      </c>
    </row>
    <row r="7" spans="1:25" x14ac:dyDescent="0.2">
      <c r="G7" s="1"/>
      <c r="H7" s="1"/>
      <c r="I7" s="1"/>
      <c r="J7" t="str">
        <f>VLOOKUP(K7,look,2)</f>
        <v>Belair-Edison</v>
      </c>
      <c r="K7" s="2">
        <v>12</v>
      </c>
      <c r="L7">
        <f t="shared" si="0"/>
        <v>10.402672204179552</v>
      </c>
      <c r="M7">
        <f t="shared" si="0"/>
        <v>9.6616521332944938</v>
      </c>
      <c r="N7">
        <f t="shared" si="0"/>
        <v>4.2094074609608922</v>
      </c>
    </row>
    <row r="8" spans="1:25" x14ac:dyDescent="0.2">
      <c r="B8" t="s">
        <v>245</v>
      </c>
      <c r="C8">
        <f>AVERAGE(C11:C253)</f>
        <v>83.691358024691354</v>
      </c>
      <c r="D8">
        <f t="shared" ref="D8:E8" si="1">AVERAGE(D11:D253)</f>
        <v>131.09876543209876</v>
      </c>
      <c r="E8">
        <f t="shared" si="1"/>
        <v>142.11522633744855</v>
      </c>
      <c r="X8" t="s">
        <v>246</v>
      </c>
    </row>
    <row r="9" spans="1:25" x14ac:dyDescent="0.2">
      <c r="B9" t="s">
        <v>247</v>
      </c>
      <c r="C9">
        <f>STDEV(C11:C253)</f>
        <v>125.67046392657285</v>
      </c>
      <c r="D9">
        <f t="shared" ref="D9:E9" si="2">STDEV(D11:D253)</f>
        <v>184.3267807615257</v>
      </c>
      <c r="E9">
        <f t="shared" si="2"/>
        <v>168.88000989580513</v>
      </c>
      <c r="K9" s="1" t="s">
        <v>248</v>
      </c>
      <c r="X9">
        <f>SUM(X11:X253)</f>
        <v>112.21555565967968</v>
      </c>
    </row>
    <row r="10" spans="1:25" x14ac:dyDescent="0.2">
      <c r="B10" t="s">
        <v>256</v>
      </c>
      <c r="C10" t="s">
        <v>258</v>
      </c>
      <c r="D10" t="s">
        <v>257</v>
      </c>
      <c r="E10" t="s">
        <v>259</v>
      </c>
      <c r="K10" t="s">
        <v>258</v>
      </c>
      <c r="L10" t="s">
        <v>257</v>
      </c>
      <c r="M10" t="s">
        <v>259</v>
      </c>
      <c r="S10" t="s">
        <v>249</v>
      </c>
      <c r="T10" t="s">
        <v>250</v>
      </c>
      <c r="U10" t="s">
        <v>251</v>
      </c>
      <c r="V10" t="s">
        <v>252</v>
      </c>
      <c r="W10" t="s">
        <v>253</v>
      </c>
      <c r="X10" t="s">
        <v>254</v>
      </c>
      <c r="Y10" t="s">
        <v>255</v>
      </c>
    </row>
    <row r="11" spans="1:25" x14ac:dyDescent="0.2">
      <c r="A11">
        <v>1</v>
      </c>
      <c r="B11" t="s">
        <v>139</v>
      </c>
      <c r="C11">
        <v>35</v>
      </c>
      <c r="D11">
        <v>52</v>
      </c>
      <c r="E11">
        <v>60</v>
      </c>
      <c r="K11">
        <f>(C11-C$8)/C$9</f>
        <v>-0.38745267983685411</v>
      </c>
      <c r="L11">
        <f t="shared" ref="L11:M26" si="3">(D11-D$8)/D$9</f>
        <v>-0.42912248076655474</v>
      </c>
      <c r="M11">
        <f t="shared" si="3"/>
        <v>-0.48623413977836483</v>
      </c>
      <c r="S11">
        <f>SUMXMY2($L$3:$N$3,K11:M11)</f>
        <v>1.349138959012921</v>
      </c>
      <c r="T11">
        <f>SUMXMY2($L$4:$N$4,K11:M11)</f>
        <v>7.8350229261848963</v>
      </c>
      <c r="U11">
        <f>SUMXMY2($L$5:$N$5,K11:M11)</f>
        <v>0</v>
      </c>
      <c r="V11">
        <f>SUMXMY2($L$6:$N$6,K11:M11)</f>
        <v>32.002383386196968</v>
      </c>
      <c r="W11">
        <f>SUMXMY2($L$7:$N$7,K11:M11)</f>
        <v>240.29957736704213</v>
      </c>
      <c r="X11">
        <f>MIN(S11:W11)</f>
        <v>0</v>
      </c>
      <c r="Y11">
        <f>MATCH(X11,S11:W11,0)</f>
        <v>3</v>
      </c>
    </row>
    <row r="12" spans="1:25" x14ac:dyDescent="0.2">
      <c r="A12">
        <v>2</v>
      </c>
      <c r="B12" t="s">
        <v>65</v>
      </c>
      <c r="C12">
        <v>232</v>
      </c>
      <c r="D12">
        <v>404</v>
      </c>
      <c r="E12">
        <v>184</v>
      </c>
      <c r="K12">
        <f t="shared" ref="K12:M53" si="4">(C12-C$8)/C$9</f>
        <v>1.1801392096552052</v>
      </c>
      <c r="L12">
        <f t="shared" si="3"/>
        <v>1.480529489206289</v>
      </c>
      <c r="M12">
        <f t="shared" si="3"/>
        <v>0.24801498820608397</v>
      </c>
      <c r="S12">
        <f t="shared" ref="S12:S54" si="5">SUMXMY2($L$3:$N$3,K12:M12)</f>
        <v>3.5641870138946987</v>
      </c>
      <c r="T12">
        <f t="shared" ref="T12:T54" si="6">SUMXMY2($L$4:$N$4,K12:M12)</f>
        <v>4.0446867206492891</v>
      </c>
      <c r="U12">
        <f t="shared" ref="U12:U54" si="7">SUMXMY2($L$5:$N$5,K12:M12)</f>
        <v>6.6432367603683717</v>
      </c>
      <c r="V12">
        <f t="shared" ref="V12:V54" si="8">SUMXMY2($L$6:$N$6,K12:M12)</f>
        <v>11.885448390355435</v>
      </c>
      <c r="W12">
        <f t="shared" ref="W12:W54" si="9">SUMXMY2($L$7:$N$7,K12:M12)</f>
        <v>167.67851287590145</v>
      </c>
      <c r="X12">
        <f t="shared" ref="X12:X75" si="10">MIN(S12:W12)</f>
        <v>3.5641870138946987</v>
      </c>
      <c r="Y12">
        <f t="shared" ref="Y12:Y75" si="11">MATCH(X12,S12:W12,0)</f>
        <v>1</v>
      </c>
    </row>
    <row r="13" spans="1:25" x14ac:dyDescent="0.2">
      <c r="A13">
        <v>3</v>
      </c>
      <c r="B13" t="s">
        <v>162</v>
      </c>
      <c r="C13">
        <v>39</v>
      </c>
      <c r="D13">
        <v>55</v>
      </c>
      <c r="E13">
        <v>44</v>
      </c>
      <c r="K13">
        <f t="shared" si="4"/>
        <v>-0.35562340289285288</v>
      </c>
      <c r="L13">
        <f t="shared" si="3"/>
        <v>-0.4128470378406498</v>
      </c>
      <c r="M13">
        <f t="shared" si="3"/>
        <v>-0.58097596274410013</v>
      </c>
      <c r="S13">
        <f t="shared" si="5"/>
        <v>1.5046493027750401</v>
      </c>
      <c r="T13">
        <f t="shared" si="6"/>
        <v>8.2114884684639406</v>
      </c>
      <c r="U13">
        <f t="shared" si="7"/>
        <v>1.0254005932083046E-2</v>
      </c>
      <c r="V13">
        <f t="shared" si="8"/>
        <v>32.412263220698385</v>
      </c>
      <c r="W13">
        <f t="shared" si="9"/>
        <v>240.18423126446365</v>
      </c>
      <c r="X13">
        <f t="shared" si="10"/>
        <v>1.0254005932083046E-2</v>
      </c>
      <c r="Y13">
        <f t="shared" si="11"/>
        <v>3</v>
      </c>
    </row>
    <row r="14" spans="1:25" x14ac:dyDescent="0.2">
      <c r="A14">
        <v>4</v>
      </c>
      <c r="B14" t="s">
        <v>80</v>
      </c>
      <c r="C14">
        <v>131</v>
      </c>
      <c r="D14">
        <v>218</v>
      </c>
      <c r="E14">
        <v>147</v>
      </c>
      <c r="K14">
        <f t="shared" si="4"/>
        <v>0.37644996681917475</v>
      </c>
      <c r="L14">
        <f t="shared" si="3"/>
        <v>0.47145202780018403</v>
      </c>
      <c r="M14">
        <f t="shared" si="3"/>
        <v>2.892452259782102E-2</v>
      </c>
      <c r="S14">
        <f t="shared" si="5"/>
        <v>0.56443668839166949</v>
      </c>
      <c r="T14">
        <f t="shared" si="6"/>
        <v>3.7074921835748085</v>
      </c>
      <c r="U14">
        <f t="shared" si="7"/>
        <v>1.6599701464695296</v>
      </c>
      <c r="V14">
        <f t="shared" si="8"/>
        <v>19.675621961495644</v>
      </c>
      <c r="W14">
        <f t="shared" si="9"/>
        <v>202.46134792991208</v>
      </c>
      <c r="X14">
        <f>MIN(S14:W14)</f>
        <v>0.56443668839166949</v>
      </c>
      <c r="Y14">
        <f t="shared" si="11"/>
        <v>1</v>
      </c>
    </row>
    <row r="15" spans="1:25" x14ac:dyDescent="0.2">
      <c r="A15">
        <v>5</v>
      </c>
      <c r="B15" t="s">
        <v>204</v>
      </c>
      <c r="C15">
        <v>4</v>
      </c>
      <c r="D15">
        <v>4</v>
      </c>
      <c r="E15">
        <v>18</v>
      </c>
      <c r="K15">
        <f t="shared" si="4"/>
        <v>-0.63412957615286347</v>
      </c>
      <c r="L15">
        <f t="shared" si="3"/>
        <v>-0.68952956758103334</v>
      </c>
      <c r="M15">
        <f t="shared" si="3"/>
        <v>-0.73493142506342002</v>
      </c>
      <c r="S15">
        <f t="shared" si="5"/>
        <v>2.4671892346843975</v>
      </c>
      <c r="T15">
        <f t="shared" si="6"/>
        <v>10.232549032264837</v>
      </c>
      <c r="U15">
        <f t="shared" si="7"/>
        <v>0.19051168174745875</v>
      </c>
      <c r="V15">
        <f t="shared" si="8"/>
        <v>37.108635926831191</v>
      </c>
      <c r="W15">
        <f t="shared" si="9"/>
        <v>253.40444316274127</v>
      </c>
      <c r="X15">
        <f t="shared" si="10"/>
        <v>0.19051168174745875</v>
      </c>
      <c r="Y15">
        <f t="shared" si="11"/>
        <v>3</v>
      </c>
    </row>
    <row r="16" spans="1:25" x14ac:dyDescent="0.2">
      <c r="A16">
        <v>6</v>
      </c>
      <c r="B16" t="s">
        <v>176</v>
      </c>
      <c r="C16">
        <v>20</v>
      </c>
      <c r="D16">
        <v>32</v>
      </c>
      <c r="E16">
        <v>34</v>
      </c>
      <c r="K16">
        <f t="shared" si="4"/>
        <v>-0.50681246837685856</v>
      </c>
      <c r="L16">
        <f t="shared" si="3"/>
        <v>-0.53762543360592085</v>
      </c>
      <c r="M16">
        <f t="shared" si="3"/>
        <v>-0.64018960209768472</v>
      </c>
      <c r="S16">
        <f t="shared" si="5"/>
        <v>1.8999161350364122</v>
      </c>
      <c r="T16">
        <f t="shared" si="6"/>
        <v>9.0803796481008021</v>
      </c>
      <c r="U16">
        <f t="shared" si="7"/>
        <v>4.9721934273131818E-2</v>
      </c>
      <c r="V16">
        <f t="shared" si="8"/>
        <v>34.560432086062001</v>
      </c>
      <c r="W16">
        <f t="shared" si="9"/>
        <v>246.56071038144768</v>
      </c>
      <c r="X16">
        <f t="shared" si="10"/>
        <v>4.9721934273131818E-2</v>
      </c>
      <c r="Y16">
        <f t="shared" si="11"/>
        <v>3</v>
      </c>
    </row>
    <row r="17" spans="1:25" x14ac:dyDescent="0.2">
      <c r="A17">
        <v>7</v>
      </c>
      <c r="B17" t="s">
        <v>4</v>
      </c>
      <c r="C17">
        <v>348</v>
      </c>
      <c r="D17">
        <v>560</v>
      </c>
      <c r="E17">
        <v>684</v>
      </c>
      <c r="K17">
        <f t="shared" si="4"/>
        <v>2.1031882410312401</v>
      </c>
      <c r="L17">
        <f t="shared" si="3"/>
        <v>2.3268525213533446</v>
      </c>
      <c r="M17">
        <f t="shared" si="3"/>
        <v>3.2086969558853129</v>
      </c>
      <c r="S17">
        <f t="shared" si="5"/>
        <v>16.990666838434841</v>
      </c>
      <c r="T17">
        <f t="shared" si="6"/>
        <v>6.9970174768856728</v>
      </c>
      <c r="U17">
        <f t="shared" si="7"/>
        <v>27.451206210714837</v>
      </c>
      <c r="V17">
        <f t="shared" si="8"/>
        <v>0.39828858053052651</v>
      </c>
      <c r="W17">
        <f t="shared" si="9"/>
        <v>123.68214091685667</v>
      </c>
      <c r="X17">
        <f t="shared" si="10"/>
        <v>0.39828858053052651</v>
      </c>
      <c r="Y17">
        <f t="shared" si="11"/>
        <v>4</v>
      </c>
    </row>
    <row r="18" spans="1:25" x14ac:dyDescent="0.2">
      <c r="A18">
        <v>8</v>
      </c>
      <c r="B18" t="s">
        <v>37</v>
      </c>
      <c r="C18">
        <v>92</v>
      </c>
      <c r="D18">
        <v>125</v>
      </c>
      <c r="E18">
        <v>279</v>
      </c>
      <c r="K18">
        <f t="shared" si="4"/>
        <v>6.611451661516303E-2</v>
      </c>
      <c r="L18">
        <f t="shared" si="3"/>
        <v>-3.3086702902868394E-2</v>
      </c>
      <c r="M18">
        <f t="shared" si="3"/>
        <v>0.81054456206513747</v>
      </c>
      <c r="S18">
        <f t="shared" si="5"/>
        <v>9.4926866419570738E-2</v>
      </c>
      <c r="T18">
        <f t="shared" si="6"/>
        <v>1.9129309698975403</v>
      </c>
      <c r="U18">
        <f t="shared" si="7"/>
        <v>2.0442025406003568</v>
      </c>
      <c r="V18">
        <f t="shared" si="8"/>
        <v>19.454253601993223</v>
      </c>
      <c r="W18">
        <f t="shared" si="9"/>
        <v>212.38465493590991</v>
      </c>
      <c r="X18">
        <f t="shared" si="10"/>
        <v>9.4926866419570738E-2</v>
      </c>
      <c r="Y18">
        <f t="shared" si="11"/>
        <v>1</v>
      </c>
    </row>
    <row r="19" spans="1:25" x14ac:dyDescent="0.2">
      <c r="A19">
        <v>9</v>
      </c>
      <c r="B19" t="s">
        <v>156</v>
      </c>
      <c r="C19">
        <v>18</v>
      </c>
      <c r="D19">
        <v>22</v>
      </c>
      <c r="E19">
        <v>50</v>
      </c>
      <c r="K19">
        <f t="shared" si="4"/>
        <v>-0.52272710684885926</v>
      </c>
      <c r="L19">
        <f t="shared" si="3"/>
        <v>-0.59187691002560394</v>
      </c>
      <c r="M19">
        <f t="shared" si="3"/>
        <v>-0.54544777913194942</v>
      </c>
      <c r="S19">
        <f t="shared" si="5"/>
        <v>1.7696994152410326</v>
      </c>
      <c r="T19">
        <f t="shared" si="6"/>
        <v>8.7594010914112026</v>
      </c>
      <c r="U19">
        <f t="shared" si="7"/>
        <v>4.8294429932361542E-2</v>
      </c>
      <c r="V19">
        <f t="shared" si="8"/>
        <v>34.316507579125911</v>
      </c>
      <c r="W19">
        <f t="shared" si="9"/>
        <v>247.10785630186717</v>
      </c>
      <c r="X19">
        <f t="shared" si="10"/>
        <v>4.8294429932361542E-2</v>
      </c>
      <c r="Y19">
        <f t="shared" si="11"/>
        <v>3</v>
      </c>
    </row>
    <row r="20" spans="1:25" x14ac:dyDescent="0.2">
      <c r="A20">
        <v>10</v>
      </c>
      <c r="B20" t="s">
        <v>89</v>
      </c>
      <c r="C20">
        <v>272</v>
      </c>
      <c r="D20">
        <v>420</v>
      </c>
      <c r="E20">
        <v>125</v>
      </c>
      <c r="K20">
        <f t="shared" si="4"/>
        <v>1.4984319790952172</v>
      </c>
      <c r="L20">
        <f t="shared" si="3"/>
        <v>1.5673318514777819</v>
      </c>
      <c r="M20">
        <f t="shared" si="3"/>
        <v>-0.10134548398006506</v>
      </c>
      <c r="S20">
        <f t="shared" si="5"/>
        <v>4.9430513427481024</v>
      </c>
      <c r="T20">
        <f t="shared" si="6"/>
        <v>6.0043221270801173</v>
      </c>
      <c r="U20">
        <f t="shared" si="7"/>
        <v>7.6905301248947371</v>
      </c>
      <c r="V20">
        <f t="shared" si="8"/>
        <v>13.083454235661037</v>
      </c>
      <c r="W20">
        <f t="shared" si="9"/>
        <v>163.38610576295642</v>
      </c>
      <c r="X20">
        <f t="shared" si="10"/>
        <v>4.9430513427481024</v>
      </c>
      <c r="Y20">
        <f t="shared" si="11"/>
        <v>1</v>
      </c>
    </row>
    <row r="21" spans="1:25" x14ac:dyDescent="0.2">
      <c r="A21">
        <v>11</v>
      </c>
      <c r="B21" t="s">
        <v>121</v>
      </c>
      <c r="C21">
        <v>104</v>
      </c>
      <c r="D21">
        <v>165</v>
      </c>
      <c r="E21">
        <v>74</v>
      </c>
      <c r="K21">
        <f t="shared" si="4"/>
        <v>0.16160234744716662</v>
      </c>
      <c r="L21">
        <f t="shared" si="3"/>
        <v>0.18391920277586382</v>
      </c>
      <c r="M21">
        <f t="shared" si="3"/>
        <v>-0.40333504468334641</v>
      </c>
      <c r="S21">
        <f t="shared" si="5"/>
        <v>0.87239731449809976</v>
      </c>
      <c r="T21">
        <f t="shared" si="6"/>
        <v>5.8242323850106974</v>
      </c>
      <c r="U21">
        <f t="shared" si="7"/>
        <v>0.68415378871395249</v>
      </c>
      <c r="V21">
        <f t="shared" si="8"/>
        <v>24.94346381127761</v>
      </c>
      <c r="W21">
        <f t="shared" si="9"/>
        <v>215.98432673608704</v>
      </c>
      <c r="X21">
        <f t="shared" si="10"/>
        <v>0.68415378871395249</v>
      </c>
      <c r="Y21">
        <f t="shared" si="11"/>
        <v>3</v>
      </c>
    </row>
    <row r="22" spans="1:25" x14ac:dyDescent="0.2">
      <c r="A22">
        <v>12</v>
      </c>
      <c r="B22" t="s">
        <v>1</v>
      </c>
      <c r="C22">
        <v>1391</v>
      </c>
      <c r="D22">
        <v>1912</v>
      </c>
      <c r="E22">
        <v>853</v>
      </c>
      <c r="K22">
        <f t="shared" si="4"/>
        <v>10.402672204179552</v>
      </c>
      <c r="L22">
        <f t="shared" si="3"/>
        <v>9.6616521332944938</v>
      </c>
      <c r="M22">
        <f t="shared" si="3"/>
        <v>4.2094074609608922</v>
      </c>
      <c r="S22">
        <f t="shared" si="5"/>
        <v>214.36229428002062</v>
      </c>
      <c r="T22">
        <f t="shared" si="6"/>
        <v>184.25407923609325</v>
      </c>
      <c r="U22">
        <f t="shared" si="7"/>
        <v>240.29957736704213</v>
      </c>
      <c r="V22">
        <f t="shared" si="8"/>
        <v>110.65399515571491</v>
      </c>
      <c r="W22">
        <f t="shared" si="9"/>
        <v>0</v>
      </c>
      <c r="X22">
        <f t="shared" si="10"/>
        <v>0</v>
      </c>
      <c r="Y22">
        <f t="shared" si="11"/>
        <v>5</v>
      </c>
    </row>
    <row r="23" spans="1:25" x14ac:dyDescent="0.2">
      <c r="A23">
        <v>13</v>
      </c>
      <c r="B23" t="s">
        <v>197</v>
      </c>
      <c r="C23">
        <v>14</v>
      </c>
      <c r="D23">
        <v>28</v>
      </c>
      <c r="E23">
        <v>23</v>
      </c>
      <c r="K23">
        <f t="shared" si="4"/>
        <v>-0.55455638379286043</v>
      </c>
      <c r="L23">
        <f t="shared" si="3"/>
        <v>-0.55932602417379407</v>
      </c>
      <c r="M23">
        <f t="shared" si="3"/>
        <v>-0.70532460538662778</v>
      </c>
      <c r="S23">
        <f t="shared" si="5"/>
        <v>2.1328607392045291</v>
      </c>
      <c r="T23">
        <f t="shared" si="6"/>
        <v>9.5750090351195034</v>
      </c>
      <c r="U23">
        <f t="shared" si="7"/>
        <v>9.2877242712062907E-2</v>
      </c>
      <c r="V23">
        <f t="shared" si="8"/>
        <v>35.49096450821726</v>
      </c>
      <c r="W23">
        <f t="shared" si="9"/>
        <v>248.68384410850831</v>
      </c>
      <c r="X23">
        <f t="shared" si="10"/>
        <v>9.2877242712062907E-2</v>
      </c>
      <c r="Y23">
        <f t="shared" si="11"/>
        <v>3</v>
      </c>
    </row>
    <row r="24" spans="1:25" x14ac:dyDescent="0.2">
      <c r="A24">
        <v>14</v>
      </c>
      <c r="B24" t="s">
        <v>241</v>
      </c>
      <c r="C24">
        <v>2</v>
      </c>
      <c r="D24">
        <v>2</v>
      </c>
      <c r="E24">
        <v>2</v>
      </c>
      <c r="K24">
        <f t="shared" si="4"/>
        <v>-0.65004421462486406</v>
      </c>
      <c r="L24">
        <f t="shared" si="3"/>
        <v>-0.70037986286497</v>
      </c>
      <c r="M24">
        <f t="shared" si="3"/>
        <v>-0.82967324802915543</v>
      </c>
      <c r="S24">
        <f t="shared" si="5"/>
        <v>2.7478035112569037</v>
      </c>
      <c r="T24">
        <f t="shared" si="6"/>
        <v>10.81495171216814</v>
      </c>
      <c r="U24">
        <f t="shared" si="7"/>
        <v>0.26048530256130659</v>
      </c>
      <c r="V24">
        <f t="shared" si="8"/>
        <v>38.028195330332998</v>
      </c>
      <c r="W24">
        <f t="shared" si="9"/>
        <v>254.92658171565688</v>
      </c>
      <c r="X24">
        <f t="shared" si="10"/>
        <v>0.26048530256130659</v>
      </c>
      <c r="Y24">
        <f t="shared" si="11"/>
        <v>3</v>
      </c>
    </row>
    <row r="25" spans="1:25" x14ac:dyDescent="0.2">
      <c r="A25">
        <v>15</v>
      </c>
      <c r="B25" t="s">
        <v>226</v>
      </c>
      <c r="C25">
        <v>18</v>
      </c>
      <c r="D25">
        <v>40</v>
      </c>
      <c r="E25">
        <v>8</v>
      </c>
      <c r="K25">
        <f t="shared" si="4"/>
        <v>-0.52272710684885926</v>
      </c>
      <c r="L25">
        <f t="shared" si="3"/>
        <v>-0.49422425247017437</v>
      </c>
      <c r="M25">
        <f t="shared" si="3"/>
        <v>-0.79414506441700461</v>
      </c>
      <c r="S25">
        <f t="shared" si="5"/>
        <v>2.2511419847659848</v>
      </c>
      <c r="T25">
        <f t="shared" si="6"/>
        <v>9.8378697099770704</v>
      </c>
      <c r="U25">
        <f t="shared" si="7"/>
        <v>0.11734654879419863</v>
      </c>
      <c r="V25">
        <f t="shared" si="8"/>
        <v>35.553145344429538</v>
      </c>
      <c r="W25">
        <f t="shared" si="9"/>
        <v>247.541713142568</v>
      </c>
      <c r="X25">
        <f t="shared" si="10"/>
        <v>0.11734654879419863</v>
      </c>
      <c r="Y25">
        <f t="shared" si="11"/>
        <v>3</v>
      </c>
    </row>
    <row r="26" spans="1:25" x14ac:dyDescent="0.2">
      <c r="A26">
        <v>16</v>
      </c>
      <c r="B26" t="s">
        <v>28</v>
      </c>
      <c r="C26">
        <v>267</v>
      </c>
      <c r="D26">
        <v>445</v>
      </c>
      <c r="E26">
        <v>302</v>
      </c>
      <c r="K26">
        <f t="shared" si="4"/>
        <v>1.4586453829152157</v>
      </c>
      <c r="L26">
        <f t="shared" si="3"/>
        <v>1.7029605425269896</v>
      </c>
      <c r="M26">
        <f t="shared" si="3"/>
        <v>0.94673593257838196</v>
      </c>
      <c r="S26">
        <f t="shared" si="5"/>
        <v>5.1126735789503348</v>
      </c>
      <c r="T26">
        <f t="shared" si="6"/>
        <v>3.0328640683254711</v>
      </c>
      <c r="U26">
        <f t="shared" si="7"/>
        <v>10.007259303783586</v>
      </c>
      <c r="V26">
        <f t="shared" si="8"/>
        <v>7.1329446797434812</v>
      </c>
      <c r="W26">
        <f t="shared" si="9"/>
        <v>153.9814131185671</v>
      </c>
      <c r="X26">
        <f t="shared" si="10"/>
        <v>3.0328640683254711</v>
      </c>
      <c r="Y26">
        <f t="shared" si="11"/>
        <v>2</v>
      </c>
    </row>
    <row r="27" spans="1:25" x14ac:dyDescent="0.2">
      <c r="A27">
        <v>17</v>
      </c>
      <c r="B27" t="s">
        <v>50</v>
      </c>
      <c r="C27">
        <v>92</v>
      </c>
      <c r="D27">
        <v>127</v>
      </c>
      <c r="E27">
        <v>227</v>
      </c>
      <c r="K27">
        <f t="shared" si="4"/>
        <v>6.611451661516303E-2</v>
      </c>
      <c r="L27">
        <f t="shared" si="4"/>
        <v>-2.2236407618931784E-2</v>
      </c>
      <c r="M27">
        <f t="shared" si="4"/>
        <v>0.50263363742649769</v>
      </c>
      <c r="S27">
        <f t="shared" si="5"/>
        <v>0</v>
      </c>
      <c r="T27">
        <f t="shared" si="6"/>
        <v>2.6909192510167692</v>
      </c>
      <c r="U27">
        <f t="shared" si="7"/>
        <v>1.349138959012921</v>
      </c>
      <c r="V27">
        <f t="shared" si="8"/>
        <v>20.923624960046777</v>
      </c>
      <c r="W27">
        <f t="shared" si="9"/>
        <v>214.36229428002062</v>
      </c>
      <c r="X27">
        <f t="shared" si="10"/>
        <v>0</v>
      </c>
      <c r="Y27">
        <f t="shared" si="11"/>
        <v>1</v>
      </c>
    </row>
    <row r="28" spans="1:25" x14ac:dyDescent="0.2">
      <c r="A28">
        <v>18</v>
      </c>
      <c r="B28" t="s">
        <v>218</v>
      </c>
      <c r="C28">
        <v>7</v>
      </c>
      <c r="D28">
        <v>14</v>
      </c>
      <c r="E28">
        <v>11</v>
      </c>
      <c r="K28">
        <f t="shared" si="4"/>
        <v>-0.61025761844486248</v>
      </c>
      <c r="L28">
        <f t="shared" si="4"/>
        <v>-0.63527809116135037</v>
      </c>
      <c r="M28">
        <f t="shared" si="4"/>
        <v>-0.77638097261092931</v>
      </c>
      <c r="S28">
        <f t="shared" si="5"/>
        <v>2.4691777435353712</v>
      </c>
      <c r="T28">
        <f t="shared" si="6"/>
        <v>10.263957595463044</v>
      </c>
      <c r="U28">
        <f t="shared" si="7"/>
        <v>0.17632736096813728</v>
      </c>
      <c r="V28">
        <f t="shared" si="8"/>
        <v>36.904605431187356</v>
      </c>
      <c r="W28">
        <f t="shared" si="9"/>
        <v>252.16948162970107</v>
      </c>
      <c r="X28">
        <f t="shared" si="10"/>
        <v>0.17632736096813728</v>
      </c>
      <c r="Y28">
        <f t="shared" si="11"/>
        <v>3</v>
      </c>
    </row>
    <row r="29" spans="1:25" x14ac:dyDescent="0.2">
      <c r="A29">
        <v>19</v>
      </c>
      <c r="B29" t="s">
        <v>77</v>
      </c>
      <c r="C29">
        <v>120</v>
      </c>
      <c r="D29">
        <v>178</v>
      </c>
      <c r="E29">
        <v>155</v>
      </c>
      <c r="K29">
        <f t="shared" si="4"/>
        <v>0.28891945522317142</v>
      </c>
      <c r="L29">
        <f t="shared" si="4"/>
        <v>0.25444612212145179</v>
      </c>
      <c r="M29">
        <f t="shared" si="4"/>
        <v>7.6295434080688687E-2</v>
      </c>
      <c r="S29">
        <f t="shared" si="5"/>
        <v>0.307959526563789</v>
      </c>
      <c r="T29">
        <f t="shared" si="6"/>
        <v>3.6661646135608685</v>
      </c>
      <c r="U29">
        <f t="shared" si="7"/>
        <v>1.2411848214059671</v>
      </c>
      <c r="V29">
        <f t="shared" si="8"/>
        <v>20.830492091527699</v>
      </c>
      <c r="W29">
        <f t="shared" si="9"/>
        <v>207.86613463041476</v>
      </c>
      <c r="X29">
        <f t="shared" si="10"/>
        <v>0.307959526563789</v>
      </c>
      <c r="Y29">
        <f t="shared" si="11"/>
        <v>1</v>
      </c>
    </row>
    <row r="30" spans="1:25" x14ac:dyDescent="0.2">
      <c r="A30">
        <v>20</v>
      </c>
      <c r="B30" t="s">
        <v>122</v>
      </c>
      <c r="C30">
        <v>15</v>
      </c>
      <c r="D30">
        <v>20</v>
      </c>
      <c r="E30">
        <v>74</v>
      </c>
      <c r="K30">
        <f t="shared" si="4"/>
        <v>-0.54659906455686014</v>
      </c>
      <c r="L30">
        <f t="shared" si="4"/>
        <v>-0.60272720530954049</v>
      </c>
      <c r="M30">
        <f t="shared" si="4"/>
        <v>-0.40333504468334641</v>
      </c>
      <c r="S30">
        <f t="shared" si="5"/>
        <v>1.5331667517199723</v>
      </c>
      <c r="T30">
        <f t="shared" si="6"/>
        <v>8.1510190277078181</v>
      </c>
      <c r="U30">
        <f t="shared" si="7"/>
        <v>6.2338432120667038E-2</v>
      </c>
      <c r="V30">
        <f t="shared" si="8"/>
        <v>33.506132861400914</v>
      </c>
      <c r="W30">
        <f t="shared" si="9"/>
        <v>246.52141794651513</v>
      </c>
      <c r="X30">
        <f t="shared" si="10"/>
        <v>6.2338432120667038E-2</v>
      </c>
      <c r="Y30">
        <f t="shared" si="11"/>
        <v>3</v>
      </c>
    </row>
    <row r="31" spans="1:25" x14ac:dyDescent="0.2">
      <c r="A31">
        <v>21</v>
      </c>
      <c r="B31" t="s">
        <v>88</v>
      </c>
      <c r="C31">
        <v>40</v>
      </c>
      <c r="D31">
        <v>56</v>
      </c>
      <c r="E31">
        <v>126</v>
      </c>
      <c r="K31">
        <f t="shared" si="4"/>
        <v>-0.34766608365685259</v>
      </c>
      <c r="L31">
        <f t="shared" si="4"/>
        <v>-0.40742189019868147</v>
      </c>
      <c r="M31">
        <f t="shared" si="4"/>
        <v>-9.5424120044706601E-2</v>
      </c>
      <c r="S31">
        <f t="shared" si="5"/>
        <v>0.67725532242315001</v>
      </c>
      <c r="T31">
        <f t="shared" si="6"/>
        <v>5.9722107074987356</v>
      </c>
      <c r="U31">
        <f t="shared" si="7"/>
        <v>0.15478636039080731</v>
      </c>
      <c r="V31">
        <f t="shared" si="8"/>
        <v>28.950987820047395</v>
      </c>
      <c r="W31">
        <f t="shared" si="9"/>
        <v>235.48759993432958</v>
      </c>
      <c r="X31">
        <f t="shared" si="10"/>
        <v>0.15478636039080731</v>
      </c>
      <c r="Y31">
        <f t="shared" si="11"/>
        <v>3</v>
      </c>
    </row>
    <row r="32" spans="1:25" x14ac:dyDescent="0.2">
      <c r="A32">
        <v>22</v>
      </c>
      <c r="B32" t="s">
        <v>155</v>
      </c>
      <c r="C32">
        <v>28</v>
      </c>
      <c r="D32">
        <v>44</v>
      </c>
      <c r="E32">
        <v>52</v>
      </c>
      <c r="K32">
        <f t="shared" si="4"/>
        <v>-0.44315391448885622</v>
      </c>
      <c r="L32">
        <f t="shared" si="4"/>
        <v>-0.47252366190230116</v>
      </c>
      <c r="M32">
        <f t="shared" si="4"/>
        <v>-0.53360505126123248</v>
      </c>
      <c r="S32">
        <f t="shared" si="5"/>
        <v>1.5359035662224714</v>
      </c>
      <c r="T32">
        <f t="shared" si="6"/>
        <v>8.2667005775415596</v>
      </c>
      <c r="U32">
        <f t="shared" si="7"/>
        <v>7.2302933204529546E-3</v>
      </c>
      <c r="V32">
        <f t="shared" si="8"/>
        <v>32.955239327444694</v>
      </c>
      <c r="W32">
        <f t="shared" si="9"/>
        <v>242.82963093543808</v>
      </c>
      <c r="X32">
        <f t="shared" si="10"/>
        <v>7.2302933204529546E-3</v>
      </c>
      <c r="Y32">
        <f t="shared" si="11"/>
        <v>3</v>
      </c>
    </row>
    <row r="33" spans="1:25" x14ac:dyDescent="0.2">
      <c r="A33">
        <v>23</v>
      </c>
      <c r="B33" t="s">
        <v>70</v>
      </c>
      <c r="C33">
        <v>86</v>
      </c>
      <c r="D33">
        <v>133</v>
      </c>
      <c r="E33">
        <v>171</v>
      </c>
      <c r="K33">
        <f t="shared" si="4"/>
        <v>1.8370601199161219E-2</v>
      </c>
      <c r="L33">
        <f t="shared" si="4"/>
        <v>1.031447823287805E-2</v>
      </c>
      <c r="M33">
        <f t="shared" si="4"/>
        <v>0.171037257046424</v>
      </c>
      <c r="S33">
        <f t="shared" si="5"/>
        <v>0.1132952011101544</v>
      </c>
      <c r="T33">
        <f t="shared" si="6"/>
        <v>3.7667890338363406</v>
      </c>
      <c r="U33">
        <f t="shared" si="7"/>
        <v>0.78980306544951495</v>
      </c>
      <c r="V33">
        <f t="shared" si="8"/>
        <v>22.831703098544722</v>
      </c>
      <c r="W33">
        <f t="shared" si="9"/>
        <v>217.29047221753552</v>
      </c>
      <c r="X33">
        <f t="shared" si="10"/>
        <v>0.1132952011101544</v>
      </c>
      <c r="Y33">
        <f t="shared" si="11"/>
        <v>1</v>
      </c>
    </row>
    <row r="34" spans="1:25" x14ac:dyDescent="0.2">
      <c r="A34">
        <v>24</v>
      </c>
      <c r="B34" t="s">
        <v>6</v>
      </c>
      <c r="C34">
        <v>394</v>
      </c>
      <c r="D34">
        <v>654</v>
      </c>
      <c r="E34">
        <v>673</v>
      </c>
      <c r="K34">
        <f t="shared" si="4"/>
        <v>2.4692249258872541</v>
      </c>
      <c r="L34">
        <f t="shared" si="4"/>
        <v>2.8368163996983653</v>
      </c>
      <c r="M34">
        <f t="shared" si="4"/>
        <v>3.1435619525963698</v>
      </c>
      <c r="S34">
        <f t="shared" si="5"/>
        <v>20.923624960046777</v>
      </c>
      <c r="T34">
        <f t="shared" si="6"/>
        <v>10.130698510040219</v>
      </c>
      <c r="U34">
        <f t="shared" si="7"/>
        <v>32.002383386196968</v>
      </c>
      <c r="V34">
        <f t="shared" si="8"/>
        <v>0</v>
      </c>
      <c r="W34">
        <f t="shared" si="9"/>
        <v>110.65399515571491</v>
      </c>
      <c r="X34">
        <f t="shared" si="10"/>
        <v>0</v>
      </c>
      <c r="Y34">
        <f t="shared" si="11"/>
        <v>4</v>
      </c>
    </row>
    <row r="35" spans="1:25" x14ac:dyDescent="0.2">
      <c r="A35">
        <v>25</v>
      </c>
      <c r="B35" t="s">
        <v>125</v>
      </c>
      <c r="C35">
        <v>87</v>
      </c>
      <c r="D35">
        <v>143</v>
      </c>
      <c r="E35">
        <v>73</v>
      </c>
      <c r="K35">
        <f t="shared" si="4"/>
        <v>2.6327920435161519E-2</v>
      </c>
      <c r="L35">
        <f t="shared" si="4"/>
        <v>6.4565954652561111E-2</v>
      </c>
      <c r="M35">
        <f t="shared" si="4"/>
        <v>-0.40925640861870488</v>
      </c>
      <c r="S35">
        <f t="shared" si="5"/>
        <v>0.84066107940782375</v>
      </c>
      <c r="T35">
        <f t="shared" si="6"/>
        <v>6.0902077108076229</v>
      </c>
      <c r="U35">
        <f t="shared" si="7"/>
        <v>0.42086822752253294</v>
      </c>
      <c r="V35">
        <f t="shared" si="8"/>
        <v>26.275636617090427</v>
      </c>
      <c r="W35">
        <f t="shared" si="9"/>
        <v>221.1046397552349</v>
      </c>
      <c r="X35">
        <f t="shared" si="10"/>
        <v>0.42086822752253294</v>
      </c>
      <c r="Y35">
        <f t="shared" si="11"/>
        <v>3</v>
      </c>
    </row>
    <row r="36" spans="1:25" x14ac:dyDescent="0.2">
      <c r="A36">
        <v>26</v>
      </c>
      <c r="B36" t="s">
        <v>5</v>
      </c>
      <c r="C36">
        <v>498</v>
      </c>
      <c r="D36">
        <v>773</v>
      </c>
      <c r="E36">
        <v>675</v>
      </c>
      <c r="K36">
        <f t="shared" si="4"/>
        <v>3.296786126431285</v>
      </c>
      <c r="L36">
        <f t="shared" si="4"/>
        <v>3.4824089690925937</v>
      </c>
      <c r="M36">
        <f t="shared" si="4"/>
        <v>3.1554046804670866</v>
      </c>
      <c r="S36">
        <f t="shared" si="5"/>
        <v>29.756972473772016</v>
      </c>
      <c r="T36">
        <f t="shared" si="6"/>
        <v>17.315688531930533</v>
      </c>
      <c r="U36">
        <f t="shared" si="7"/>
        <v>42.135227161967975</v>
      </c>
      <c r="V36">
        <f t="shared" si="8"/>
        <v>1.1017875565063391</v>
      </c>
      <c r="W36">
        <f t="shared" si="9"/>
        <v>89.787584893561231</v>
      </c>
      <c r="X36">
        <f t="shared" si="10"/>
        <v>1.1017875565063391</v>
      </c>
      <c r="Y36">
        <f t="shared" si="11"/>
        <v>4</v>
      </c>
    </row>
    <row r="37" spans="1:25" x14ac:dyDescent="0.2">
      <c r="A37">
        <v>27</v>
      </c>
      <c r="B37" t="s">
        <v>167</v>
      </c>
      <c r="C37">
        <v>31</v>
      </c>
      <c r="D37">
        <v>53</v>
      </c>
      <c r="E37">
        <v>39</v>
      </c>
      <c r="K37">
        <f t="shared" si="4"/>
        <v>-0.41928195678085534</v>
      </c>
      <c r="L37">
        <f t="shared" si="4"/>
        <v>-0.42369733312458641</v>
      </c>
      <c r="M37">
        <f t="shared" si="4"/>
        <v>-0.61058278242089248</v>
      </c>
      <c r="S37">
        <f t="shared" si="5"/>
        <v>1.636031408510989</v>
      </c>
      <c r="T37">
        <f t="shared" si="6"/>
        <v>8.5050836913043071</v>
      </c>
      <c r="U37">
        <f t="shared" si="7"/>
        <v>1.6505120024754127E-2</v>
      </c>
      <c r="V37">
        <f t="shared" si="8"/>
        <v>33.06802450460593</v>
      </c>
      <c r="W37">
        <f t="shared" si="9"/>
        <v>242.06127166802349</v>
      </c>
      <c r="X37">
        <f t="shared" si="10"/>
        <v>1.6505120024754127E-2</v>
      </c>
      <c r="Y37">
        <f t="shared" si="11"/>
        <v>3</v>
      </c>
    </row>
    <row r="38" spans="1:25" x14ac:dyDescent="0.2">
      <c r="A38">
        <v>28</v>
      </c>
      <c r="B38" t="s">
        <v>99</v>
      </c>
      <c r="C38">
        <v>38</v>
      </c>
      <c r="D38">
        <v>63</v>
      </c>
      <c r="E38">
        <v>107</v>
      </c>
      <c r="K38">
        <f t="shared" si="4"/>
        <v>-0.36358072212885323</v>
      </c>
      <c r="L38">
        <f t="shared" si="4"/>
        <v>-0.36944585670490337</v>
      </c>
      <c r="M38">
        <f t="shared" si="4"/>
        <v>-0.20793003481651731</v>
      </c>
      <c r="S38">
        <f t="shared" si="5"/>
        <v>0.81009313204533984</v>
      </c>
      <c r="T38">
        <f t="shared" si="6"/>
        <v>6.3986227500929553</v>
      </c>
      <c r="U38">
        <f t="shared" si="7"/>
        <v>8.1584344662823299E-2</v>
      </c>
      <c r="V38">
        <f t="shared" si="8"/>
        <v>29.537404037960922</v>
      </c>
      <c r="W38">
        <f t="shared" si="9"/>
        <v>236.04799950981527</v>
      </c>
      <c r="X38">
        <f t="shared" si="10"/>
        <v>8.1584344662823299E-2</v>
      </c>
      <c r="Y38">
        <f t="shared" si="11"/>
        <v>3</v>
      </c>
    </row>
    <row r="39" spans="1:25" x14ac:dyDescent="0.2">
      <c r="A39">
        <v>29</v>
      </c>
      <c r="B39" t="s">
        <v>120</v>
      </c>
      <c r="C39">
        <v>37</v>
      </c>
      <c r="D39">
        <v>70</v>
      </c>
      <c r="E39">
        <v>74</v>
      </c>
      <c r="K39">
        <f t="shared" si="4"/>
        <v>-0.37153804136485352</v>
      </c>
      <c r="L39">
        <f t="shared" si="4"/>
        <v>-0.33146982321112523</v>
      </c>
      <c r="M39">
        <f t="shared" si="4"/>
        <v>-0.40333504468334641</v>
      </c>
      <c r="S39">
        <f t="shared" si="5"/>
        <v>1.1079443197891137</v>
      </c>
      <c r="T39">
        <f t="shared" si="6"/>
        <v>7.2206355817185575</v>
      </c>
      <c r="U39">
        <f t="shared" si="7"/>
        <v>1.6661577212905371E-2</v>
      </c>
      <c r="V39">
        <f t="shared" si="8"/>
        <v>30.688450135700954</v>
      </c>
      <c r="W39">
        <f t="shared" si="9"/>
        <v>237.2234862761658</v>
      </c>
      <c r="X39">
        <f t="shared" si="10"/>
        <v>1.6661577212905371E-2</v>
      </c>
      <c r="Y39">
        <f t="shared" si="11"/>
        <v>3</v>
      </c>
    </row>
    <row r="40" spans="1:25" x14ac:dyDescent="0.2">
      <c r="A40">
        <v>30</v>
      </c>
      <c r="B40" t="s">
        <v>154</v>
      </c>
      <c r="C40">
        <v>16</v>
      </c>
      <c r="D40">
        <v>64</v>
      </c>
      <c r="E40">
        <v>53</v>
      </c>
      <c r="K40">
        <f t="shared" si="4"/>
        <v>-0.53864174532085984</v>
      </c>
      <c r="L40">
        <f t="shared" si="4"/>
        <v>-0.36402070906293504</v>
      </c>
      <c r="M40">
        <f t="shared" si="4"/>
        <v>-0.52768368732587401</v>
      </c>
      <c r="S40">
        <f t="shared" si="5"/>
        <v>1.544100434749281</v>
      </c>
      <c r="T40">
        <f t="shared" si="6"/>
        <v>8.2217388909629197</v>
      </c>
      <c r="U40">
        <f t="shared" si="7"/>
        <v>2.8814439192770415E-2</v>
      </c>
      <c r="V40">
        <f t="shared" si="8"/>
        <v>32.770664657236068</v>
      </c>
      <c r="W40">
        <f t="shared" si="9"/>
        <v>242.6664994306924</v>
      </c>
      <c r="X40">
        <f t="shared" si="10"/>
        <v>2.8814439192770415E-2</v>
      </c>
      <c r="Y40">
        <f t="shared" si="11"/>
        <v>3</v>
      </c>
    </row>
    <row r="41" spans="1:25" x14ac:dyDescent="0.2">
      <c r="A41">
        <v>31</v>
      </c>
      <c r="B41" t="s">
        <v>15</v>
      </c>
      <c r="C41">
        <v>155</v>
      </c>
      <c r="D41">
        <v>239</v>
      </c>
      <c r="E41">
        <v>470</v>
      </c>
      <c r="K41">
        <f t="shared" si="4"/>
        <v>0.56742562848318201</v>
      </c>
      <c r="L41">
        <f t="shared" si="4"/>
        <v>0.58538012828151842</v>
      </c>
      <c r="M41">
        <f t="shared" si="4"/>
        <v>1.9415250737186027</v>
      </c>
      <c r="S41">
        <f t="shared" si="5"/>
        <v>2.6909192510167692</v>
      </c>
      <c r="T41">
        <f t="shared" si="6"/>
        <v>0</v>
      </c>
      <c r="U41">
        <f t="shared" si="7"/>
        <v>7.8350229261848963</v>
      </c>
      <c r="V41">
        <f t="shared" si="8"/>
        <v>10.130698510040219</v>
      </c>
      <c r="W41">
        <f t="shared" si="9"/>
        <v>184.25407923609325</v>
      </c>
      <c r="X41">
        <f t="shared" si="10"/>
        <v>0</v>
      </c>
      <c r="Y41">
        <f t="shared" si="11"/>
        <v>2</v>
      </c>
    </row>
    <row r="42" spans="1:25" x14ac:dyDescent="0.2">
      <c r="A42">
        <v>32</v>
      </c>
      <c r="B42" t="s">
        <v>43</v>
      </c>
      <c r="C42">
        <v>81</v>
      </c>
      <c r="D42">
        <v>145</v>
      </c>
      <c r="E42">
        <v>243</v>
      </c>
      <c r="K42">
        <f t="shared" si="4"/>
        <v>-2.1415994980840281E-2</v>
      </c>
      <c r="L42">
        <f t="shared" si="4"/>
        <v>7.5416249936497717E-2</v>
      </c>
      <c r="M42">
        <f t="shared" si="4"/>
        <v>0.59737546039223299</v>
      </c>
      <c r="S42">
        <f t="shared" si="5"/>
        <v>2.617364500676678E-2</v>
      </c>
      <c r="T42">
        <f t="shared" si="6"/>
        <v>2.4135357977458698</v>
      </c>
      <c r="U42">
        <f t="shared" si="7"/>
        <v>1.5627519510217107</v>
      </c>
      <c r="V42">
        <f t="shared" si="8"/>
        <v>20.311688636890338</v>
      </c>
      <c r="W42">
        <f t="shared" si="9"/>
        <v>213.60430836838745</v>
      </c>
      <c r="X42">
        <f t="shared" si="10"/>
        <v>2.617364500676678E-2</v>
      </c>
      <c r="Y42">
        <f t="shared" si="11"/>
        <v>1</v>
      </c>
    </row>
    <row r="43" spans="1:25" x14ac:dyDescent="0.2">
      <c r="A43">
        <v>33</v>
      </c>
      <c r="B43" t="s">
        <v>152</v>
      </c>
      <c r="C43">
        <v>4</v>
      </c>
      <c r="D43">
        <v>6</v>
      </c>
      <c r="E43">
        <v>55</v>
      </c>
      <c r="K43">
        <f t="shared" si="4"/>
        <v>-0.63412957615286347</v>
      </c>
      <c r="L43">
        <f t="shared" si="4"/>
        <v>-0.67867927229709679</v>
      </c>
      <c r="M43">
        <f t="shared" si="4"/>
        <v>-0.51584095945515707</v>
      </c>
      <c r="S43">
        <f t="shared" si="5"/>
        <v>1.9585495285366412</v>
      </c>
      <c r="T43">
        <f t="shared" si="6"/>
        <v>9.0802288989752764</v>
      </c>
      <c r="U43">
        <f t="shared" si="7"/>
        <v>0.12400464714649174</v>
      </c>
      <c r="V43">
        <f t="shared" si="8"/>
        <v>35.380748657882684</v>
      </c>
      <c r="W43">
        <f t="shared" si="9"/>
        <v>251.06141975045693</v>
      </c>
      <c r="X43">
        <f t="shared" si="10"/>
        <v>0.12400464714649174</v>
      </c>
      <c r="Y43">
        <f t="shared" si="11"/>
        <v>3</v>
      </c>
    </row>
    <row r="44" spans="1:25" x14ac:dyDescent="0.2">
      <c r="A44">
        <v>34</v>
      </c>
      <c r="B44" t="s">
        <v>91</v>
      </c>
      <c r="C44">
        <v>80</v>
      </c>
      <c r="D44">
        <v>149</v>
      </c>
      <c r="E44">
        <v>121</v>
      </c>
      <c r="K44">
        <f t="shared" si="4"/>
        <v>-2.9373314216840585E-2</v>
      </c>
      <c r="L44">
        <f t="shared" si="4"/>
        <v>9.7116840504370944E-2</v>
      </c>
      <c r="M44">
        <f t="shared" si="4"/>
        <v>-0.1250309397214989</v>
      </c>
      <c r="S44">
        <f t="shared" si="5"/>
        <v>0.41732594508095738</v>
      </c>
      <c r="T44">
        <f t="shared" si="6"/>
        <v>4.8652237728842609</v>
      </c>
      <c r="U44">
        <f t="shared" si="7"/>
        <v>0.53561640706583613</v>
      </c>
      <c r="V44">
        <f t="shared" si="8"/>
        <v>24.432646335809942</v>
      </c>
      <c r="W44">
        <f t="shared" si="9"/>
        <v>219.09526531423222</v>
      </c>
      <c r="X44">
        <f t="shared" si="10"/>
        <v>0.41732594508095738</v>
      </c>
      <c r="Y44">
        <f t="shared" si="11"/>
        <v>1</v>
      </c>
    </row>
    <row r="45" spans="1:25" x14ac:dyDescent="0.2">
      <c r="A45">
        <v>35</v>
      </c>
      <c r="B45" t="s">
        <v>3</v>
      </c>
      <c r="C45">
        <v>266</v>
      </c>
      <c r="D45">
        <v>440</v>
      </c>
      <c r="E45">
        <v>790</v>
      </c>
      <c r="K45">
        <f t="shared" si="4"/>
        <v>1.4506880636792154</v>
      </c>
      <c r="L45">
        <f t="shared" si="4"/>
        <v>1.675834804317148</v>
      </c>
      <c r="M45">
        <f t="shared" si="4"/>
        <v>3.8363615330333092</v>
      </c>
      <c r="S45">
        <f t="shared" si="5"/>
        <v>15.914231429982618</v>
      </c>
      <c r="T45">
        <f t="shared" si="6"/>
        <v>5.5596491374646906</v>
      </c>
      <c r="U45">
        <f t="shared" si="7"/>
        <v>26.494439915610968</v>
      </c>
      <c r="V45">
        <f t="shared" si="8"/>
        <v>2.8652668631441132</v>
      </c>
      <c r="W45">
        <f t="shared" si="9"/>
        <v>144.05046172790776</v>
      </c>
      <c r="X45">
        <f t="shared" si="10"/>
        <v>2.8652668631441132</v>
      </c>
      <c r="Y45">
        <f t="shared" si="11"/>
        <v>4</v>
      </c>
    </row>
    <row r="46" spans="1:25" x14ac:dyDescent="0.2">
      <c r="A46">
        <v>36</v>
      </c>
      <c r="B46" t="s">
        <v>238</v>
      </c>
      <c r="C46">
        <v>0</v>
      </c>
      <c r="D46">
        <v>1</v>
      </c>
      <c r="E46">
        <v>2</v>
      </c>
      <c r="K46">
        <f t="shared" si="4"/>
        <v>-0.66595885309686464</v>
      </c>
      <c r="L46">
        <f t="shared" si="4"/>
        <v>-0.70580501050693834</v>
      </c>
      <c r="M46">
        <f t="shared" si="4"/>
        <v>-0.82967324802915543</v>
      </c>
      <c r="S46">
        <f t="shared" si="5"/>
        <v>2.7782390905283272</v>
      </c>
      <c r="T46">
        <f t="shared" si="6"/>
        <v>10.86793648048824</v>
      </c>
      <c r="U46">
        <f t="shared" si="7"/>
        <v>0.27206933188357152</v>
      </c>
      <c r="V46">
        <f t="shared" si="8"/>
        <v>38.16614174353991</v>
      </c>
      <c r="W46">
        <f t="shared" si="9"/>
        <v>255.39109550237905</v>
      </c>
      <c r="X46">
        <f t="shared" si="10"/>
        <v>0.27206933188357152</v>
      </c>
      <c r="Y46">
        <f t="shared" si="11"/>
        <v>3</v>
      </c>
    </row>
    <row r="47" spans="1:25" x14ac:dyDescent="0.2">
      <c r="A47">
        <v>37</v>
      </c>
      <c r="B47" t="s">
        <v>119</v>
      </c>
      <c r="C47">
        <v>53</v>
      </c>
      <c r="D47">
        <v>89</v>
      </c>
      <c r="E47">
        <v>75</v>
      </c>
      <c r="K47">
        <f t="shared" si="4"/>
        <v>-0.24422093358884869</v>
      </c>
      <c r="L47">
        <f t="shared" si="4"/>
        <v>-0.22839201801372741</v>
      </c>
      <c r="M47">
        <f t="shared" si="4"/>
        <v>-0.39741368074798794</v>
      </c>
      <c r="S47">
        <f t="shared" si="5"/>
        <v>0.94889340230366126</v>
      </c>
      <c r="T47">
        <f t="shared" si="6"/>
        <v>6.7916297449550447</v>
      </c>
      <c r="U47">
        <f t="shared" si="7"/>
        <v>6.8697125752584076E-2</v>
      </c>
      <c r="V47">
        <f t="shared" si="8"/>
        <v>29.296799512259554</v>
      </c>
      <c r="W47">
        <f t="shared" si="9"/>
        <v>232.39210783358175</v>
      </c>
      <c r="X47">
        <f t="shared" si="10"/>
        <v>6.8697125752584076E-2</v>
      </c>
      <c r="Y47">
        <f t="shared" si="11"/>
        <v>3</v>
      </c>
    </row>
    <row r="48" spans="1:25" x14ac:dyDescent="0.2">
      <c r="A48">
        <v>38</v>
      </c>
      <c r="B48" t="s">
        <v>191</v>
      </c>
      <c r="C48">
        <v>74</v>
      </c>
      <c r="D48">
        <v>124</v>
      </c>
      <c r="E48">
        <v>25</v>
      </c>
      <c r="K48">
        <f t="shared" si="4"/>
        <v>-7.7117229632842385E-2</v>
      </c>
      <c r="L48">
        <f t="shared" si="4"/>
        <v>-3.8511850544836704E-2</v>
      </c>
      <c r="M48">
        <f t="shared" si="4"/>
        <v>-0.69348187751591084</v>
      </c>
      <c r="S48">
        <f t="shared" si="5"/>
        <v>1.4514725482616306</v>
      </c>
      <c r="T48">
        <f t="shared" si="6"/>
        <v>7.7479383302464448</v>
      </c>
      <c r="U48">
        <f t="shared" si="7"/>
        <v>0.29183638089286501</v>
      </c>
      <c r="V48">
        <f t="shared" si="8"/>
        <v>29.474276273828082</v>
      </c>
      <c r="W48">
        <f t="shared" si="9"/>
        <v>227.9574917557691</v>
      </c>
      <c r="X48">
        <f t="shared" si="10"/>
        <v>0.29183638089286501</v>
      </c>
      <c r="Y48">
        <f t="shared" si="11"/>
        <v>3</v>
      </c>
    </row>
    <row r="49" spans="1:25" x14ac:dyDescent="0.2">
      <c r="A49">
        <v>39</v>
      </c>
      <c r="B49" t="s">
        <v>114</v>
      </c>
      <c r="C49">
        <v>61</v>
      </c>
      <c r="D49">
        <v>79</v>
      </c>
      <c r="E49">
        <v>79</v>
      </c>
      <c r="K49">
        <f t="shared" si="4"/>
        <v>-0.18056237970084629</v>
      </c>
      <c r="L49">
        <f t="shared" si="4"/>
        <v>-0.28264349443341047</v>
      </c>
      <c r="M49">
        <f t="shared" si="4"/>
        <v>-0.37372822500655412</v>
      </c>
      <c r="S49">
        <f t="shared" si="5"/>
        <v>0.89667145596642994</v>
      </c>
      <c r="T49">
        <f t="shared" si="6"/>
        <v>6.6733489072359795</v>
      </c>
      <c r="U49">
        <f t="shared" si="7"/>
        <v>7.6917270586194797E-2</v>
      </c>
      <c r="V49">
        <f t="shared" si="8"/>
        <v>29.123732989414485</v>
      </c>
      <c r="W49">
        <f t="shared" si="9"/>
        <v>231.89900250507873</v>
      </c>
      <c r="X49">
        <f t="shared" si="10"/>
        <v>7.6917270586194797E-2</v>
      </c>
      <c r="Y49">
        <f t="shared" si="11"/>
        <v>3</v>
      </c>
    </row>
    <row r="50" spans="1:25" x14ac:dyDescent="0.2">
      <c r="A50">
        <v>40</v>
      </c>
      <c r="B50" t="s">
        <v>9</v>
      </c>
      <c r="C50">
        <v>453</v>
      </c>
      <c r="D50">
        <v>653</v>
      </c>
      <c r="E50">
        <v>580</v>
      </c>
      <c r="K50">
        <f t="shared" si="4"/>
        <v>2.9387067608112716</v>
      </c>
      <c r="L50">
        <f t="shared" si="4"/>
        <v>2.8313912520563971</v>
      </c>
      <c r="M50">
        <f t="shared" si="4"/>
        <v>2.5928751066080333</v>
      </c>
      <c r="S50">
        <f t="shared" si="5"/>
        <v>20.764086420965917</v>
      </c>
      <c r="T50">
        <f t="shared" si="6"/>
        <v>11.091797042000742</v>
      </c>
      <c r="U50">
        <f t="shared" si="7"/>
        <v>31.175200177721926</v>
      </c>
      <c r="V50">
        <f t="shared" si="8"/>
        <v>0.52369862789514143</v>
      </c>
      <c r="W50">
        <f t="shared" si="9"/>
        <v>104.97642069823688</v>
      </c>
      <c r="X50">
        <f t="shared" si="10"/>
        <v>0.52369862789514143</v>
      </c>
      <c r="Y50">
        <f t="shared" si="11"/>
        <v>4</v>
      </c>
    </row>
    <row r="51" spans="1:25" x14ac:dyDescent="0.2">
      <c r="A51">
        <v>41</v>
      </c>
      <c r="B51" t="s">
        <v>72</v>
      </c>
      <c r="C51">
        <v>28</v>
      </c>
      <c r="D51">
        <v>34</v>
      </c>
      <c r="E51">
        <v>166</v>
      </c>
      <c r="K51">
        <f t="shared" si="4"/>
        <v>-0.44315391448885622</v>
      </c>
      <c r="L51">
        <f t="shared" si="4"/>
        <v>-0.52677513832198419</v>
      </c>
      <c r="M51">
        <f t="shared" si="4"/>
        <v>0.14143043736963173</v>
      </c>
      <c r="S51">
        <f t="shared" si="5"/>
        <v>0.64438141742991673</v>
      </c>
      <c r="T51">
        <f t="shared" si="6"/>
        <v>5.4985010495198159</v>
      </c>
      <c r="U51">
        <f t="shared" si="7"/>
        <v>0.4066014904757686</v>
      </c>
      <c r="V51">
        <f t="shared" si="8"/>
        <v>28.808492179230186</v>
      </c>
      <c r="W51">
        <f t="shared" si="9"/>
        <v>237.98443152987466</v>
      </c>
      <c r="X51">
        <f t="shared" si="10"/>
        <v>0.4066014904757686</v>
      </c>
      <c r="Y51">
        <f t="shared" si="11"/>
        <v>3</v>
      </c>
    </row>
    <row r="52" spans="1:25" x14ac:dyDescent="0.2">
      <c r="A52">
        <v>42</v>
      </c>
      <c r="B52" t="s">
        <v>39</v>
      </c>
      <c r="C52">
        <v>91</v>
      </c>
      <c r="D52">
        <v>157</v>
      </c>
      <c r="E52">
        <v>265</v>
      </c>
      <c r="K52">
        <f t="shared" si="4"/>
        <v>5.8157197379162723E-2</v>
      </c>
      <c r="L52">
        <f t="shared" si="4"/>
        <v>0.1405180216401174</v>
      </c>
      <c r="M52">
        <f t="shared" si="4"/>
        <v>0.72764546697011911</v>
      </c>
      <c r="S52">
        <f t="shared" si="5"/>
        <v>7.7182646607430211E-2</v>
      </c>
      <c r="T52">
        <f t="shared" si="6"/>
        <v>1.9307603285244277</v>
      </c>
      <c r="U52">
        <f t="shared" si="7"/>
        <v>1.9965621643344533</v>
      </c>
      <c r="V52">
        <f t="shared" si="8"/>
        <v>18.9199250004934</v>
      </c>
      <c r="W52">
        <f t="shared" si="9"/>
        <v>209.78365208082562</v>
      </c>
      <c r="X52">
        <f t="shared" si="10"/>
        <v>7.7182646607430211E-2</v>
      </c>
      <c r="Y52">
        <f t="shared" si="11"/>
        <v>1</v>
      </c>
    </row>
    <row r="53" spans="1:25" x14ac:dyDescent="0.2">
      <c r="A53">
        <v>43</v>
      </c>
      <c r="B53" t="s">
        <v>107</v>
      </c>
      <c r="C53">
        <v>35</v>
      </c>
      <c r="D53">
        <v>63</v>
      </c>
      <c r="E53">
        <v>87</v>
      </c>
      <c r="K53">
        <f>(C53-C$8)/C$9</f>
        <v>-0.38745267983685411</v>
      </c>
      <c r="L53">
        <f t="shared" si="4"/>
        <v>-0.36944585670490337</v>
      </c>
      <c r="M53">
        <f t="shared" si="4"/>
        <v>-0.32635731352368647</v>
      </c>
      <c r="S53">
        <f t="shared" si="5"/>
        <v>1.0135035999892172</v>
      </c>
      <c r="T53">
        <f t="shared" si="6"/>
        <v>6.9667757676692084</v>
      </c>
      <c r="U53">
        <f t="shared" si="7"/>
        <v>2.9121899032664281E-2</v>
      </c>
      <c r="V53">
        <f t="shared" si="8"/>
        <v>30.481064313272952</v>
      </c>
      <c r="W53">
        <f t="shared" si="9"/>
        <v>237.62288398709518</v>
      </c>
      <c r="X53">
        <f t="shared" si="10"/>
        <v>2.9121899032664281E-2</v>
      </c>
      <c r="Y53">
        <f t="shared" si="11"/>
        <v>3</v>
      </c>
    </row>
    <row r="54" spans="1:25" x14ac:dyDescent="0.2">
      <c r="A54">
        <v>44</v>
      </c>
      <c r="B54" t="s">
        <v>185</v>
      </c>
      <c r="C54">
        <v>5</v>
      </c>
      <c r="D54">
        <v>8</v>
      </c>
      <c r="E54">
        <v>29</v>
      </c>
      <c r="K54">
        <f t="shared" ref="K54:K117" si="12">(C54-C$8)/C$9</f>
        <v>-0.62617225691686307</v>
      </c>
      <c r="L54">
        <f t="shared" ref="L54:L117" si="13">(D54-D$8)/D$9</f>
        <v>-0.66782897701316013</v>
      </c>
      <c r="M54">
        <f t="shared" ref="M54:M117" si="14">(E54-E$8)/E$9</f>
        <v>-0.66979642177447707</v>
      </c>
      <c r="S54">
        <f t="shared" si="5"/>
        <v>2.2706429861824251</v>
      </c>
      <c r="T54">
        <f t="shared" si="6"/>
        <v>9.8142089264491617</v>
      </c>
      <c r="U54">
        <f t="shared" si="7"/>
        <v>0.14766293920320922</v>
      </c>
      <c r="V54">
        <f t="shared" si="8"/>
        <v>36.405725027201399</v>
      </c>
      <c r="W54">
        <f t="shared" si="9"/>
        <v>252.14022068455964</v>
      </c>
      <c r="X54">
        <f t="shared" si="10"/>
        <v>0.14766293920320922</v>
      </c>
      <c r="Y54">
        <f t="shared" si="11"/>
        <v>3</v>
      </c>
    </row>
    <row r="55" spans="1:25" x14ac:dyDescent="0.2">
      <c r="A55">
        <v>45</v>
      </c>
      <c r="B55" t="s">
        <v>187</v>
      </c>
      <c r="C55">
        <v>22</v>
      </c>
      <c r="D55">
        <v>39</v>
      </c>
      <c r="E55">
        <v>28</v>
      </c>
      <c r="K55">
        <f t="shared" si="12"/>
        <v>-0.49089782990485803</v>
      </c>
      <c r="L55">
        <f t="shared" si="13"/>
        <v>-0.49964940011214271</v>
      </c>
      <c r="M55">
        <f t="shared" si="14"/>
        <v>-0.67571778570983543</v>
      </c>
      <c r="S55">
        <f t="shared" ref="S55:S118" si="15">SUMXMY2($L$3:$N$3,K55:M55)</f>
        <v>1.9266979959844845</v>
      </c>
      <c r="T55">
        <f t="shared" ref="T55:T118" si="16">SUMXMY2($L$4:$N$4,K55:M55)</f>
        <v>9.1472978052897389</v>
      </c>
      <c r="U55">
        <f t="shared" ref="U55:U118" si="17">SUMXMY2($L$5:$N$5,K55:M55)</f>
        <v>5.157899750045384E-2</v>
      </c>
      <c r="V55">
        <f t="shared" ref="V55:V118" si="18">SUMXMY2($L$6:$N$6,K55:M55)</f>
        <v>34.48122848209978</v>
      </c>
      <c r="W55">
        <f t="shared" ref="W55:W118" si="19">SUMXMY2($L$7:$N$7,K55:M55)</f>
        <v>245.78636561597361</v>
      </c>
      <c r="X55">
        <f t="shared" si="10"/>
        <v>5.157899750045384E-2</v>
      </c>
      <c r="Y55">
        <f t="shared" si="11"/>
        <v>3</v>
      </c>
    </row>
    <row r="56" spans="1:25" x14ac:dyDescent="0.2">
      <c r="A56">
        <v>46</v>
      </c>
      <c r="B56" t="s">
        <v>184</v>
      </c>
      <c r="C56">
        <v>2</v>
      </c>
      <c r="D56">
        <v>2</v>
      </c>
      <c r="E56">
        <v>29</v>
      </c>
      <c r="K56">
        <f t="shared" si="12"/>
        <v>-0.65004421462486406</v>
      </c>
      <c r="L56">
        <f t="shared" si="13"/>
        <v>-0.70037986286497</v>
      </c>
      <c r="M56">
        <f t="shared" si="14"/>
        <v>-0.66979642177447707</v>
      </c>
      <c r="S56">
        <f t="shared" si="15"/>
        <v>2.3473541179423618</v>
      </c>
      <c r="T56">
        <f t="shared" si="16"/>
        <v>9.9544115265347628</v>
      </c>
      <c r="U56">
        <f t="shared" si="17"/>
        <v>0.17622999285682855</v>
      </c>
      <c r="V56">
        <f t="shared" si="18"/>
        <v>36.783299462227504</v>
      </c>
      <c r="W56">
        <f t="shared" si="19"/>
        <v>253.34087785324112</v>
      </c>
      <c r="X56">
        <f t="shared" si="10"/>
        <v>0.17622999285682855</v>
      </c>
      <c r="Y56">
        <f t="shared" si="11"/>
        <v>3</v>
      </c>
    </row>
    <row r="57" spans="1:25" x14ac:dyDescent="0.2">
      <c r="A57">
        <v>47</v>
      </c>
      <c r="B57" t="s">
        <v>13</v>
      </c>
      <c r="C57">
        <v>660</v>
      </c>
      <c r="D57">
        <v>969</v>
      </c>
      <c r="E57">
        <v>518</v>
      </c>
      <c r="K57">
        <f t="shared" si="12"/>
        <v>4.5858718426633338</v>
      </c>
      <c r="L57">
        <f t="shared" si="13"/>
        <v>4.5457379069183821</v>
      </c>
      <c r="M57">
        <f t="shared" si="14"/>
        <v>2.2257505426158088</v>
      </c>
      <c r="S57">
        <f t="shared" si="15"/>
        <v>44.26372749358795</v>
      </c>
      <c r="T57">
        <f t="shared" si="16"/>
        <v>31.913127828238146</v>
      </c>
      <c r="U57">
        <f t="shared" si="17"/>
        <v>56.838053600599075</v>
      </c>
      <c r="V57">
        <f t="shared" si="18"/>
        <v>8.2429846724273226</v>
      </c>
      <c r="W57">
        <f t="shared" si="19"/>
        <v>63.942639587071007</v>
      </c>
      <c r="X57">
        <f t="shared" si="10"/>
        <v>8.2429846724273226</v>
      </c>
      <c r="Y57">
        <f t="shared" si="11"/>
        <v>4</v>
      </c>
    </row>
    <row r="58" spans="1:25" x14ac:dyDescent="0.2">
      <c r="A58">
        <v>48</v>
      </c>
      <c r="B58" t="s">
        <v>128</v>
      </c>
      <c r="C58">
        <v>53</v>
      </c>
      <c r="D58">
        <v>80</v>
      </c>
      <c r="E58">
        <v>71</v>
      </c>
      <c r="K58">
        <f t="shared" si="12"/>
        <v>-0.24422093358884869</v>
      </c>
      <c r="L58">
        <f t="shared" si="13"/>
        <v>-0.27721834679144214</v>
      </c>
      <c r="M58">
        <f t="shared" si="14"/>
        <v>-0.42109913648942177</v>
      </c>
      <c r="S58">
        <f t="shared" si="15"/>
        <v>1.0146061185638997</v>
      </c>
      <c r="T58">
        <f t="shared" si="16"/>
        <v>6.9848394295826353</v>
      </c>
      <c r="U58">
        <f t="shared" si="17"/>
        <v>4.7832767705432593E-2</v>
      </c>
      <c r="V58">
        <f t="shared" si="18"/>
        <v>29.766809514696149</v>
      </c>
      <c r="W58">
        <f t="shared" si="19"/>
        <v>233.5790712560144</v>
      </c>
      <c r="X58">
        <f t="shared" si="10"/>
        <v>4.7832767705432593E-2</v>
      </c>
      <c r="Y58">
        <f t="shared" si="11"/>
        <v>3</v>
      </c>
    </row>
    <row r="59" spans="1:25" x14ac:dyDescent="0.2">
      <c r="A59">
        <v>49</v>
      </c>
      <c r="B59" t="s">
        <v>25</v>
      </c>
      <c r="C59">
        <v>145</v>
      </c>
      <c r="D59">
        <v>236</v>
      </c>
      <c r="E59">
        <v>307</v>
      </c>
      <c r="K59">
        <f t="shared" si="12"/>
        <v>0.48785243612317897</v>
      </c>
      <c r="L59">
        <f t="shared" si="13"/>
        <v>0.56910468535561354</v>
      </c>
      <c r="M59">
        <f t="shared" si="14"/>
        <v>0.97634275225517431</v>
      </c>
      <c r="S59">
        <f t="shared" si="15"/>
        <v>0.75194748646304788</v>
      </c>
      <c r="T59">
        <f t="shared" si="16"/>
        <v>0.93817369665032924</v>
      </c>
      <c r="U59">
        <f t="shared" si="17"/>
        <v>3.9017476863205891</v>
      </c>
      <c r="V59">
        <f t="shared" si="18"/>
        <v>13.765192424888763</v>
      </c>
      <c r="W59">
        <f t="shared" si="19"/>
        <v>191.4307775367397</v>
      </c>
      <c r="X59">
        <f t="shared" si="10"/>
        <v>0.75194748646304788</v>
      </c>
      <c r="Y59">
        <f t="shared" si="11"/>
        <v>1</v>
      </c>
    </row>
    <row r="60" spans="1:25" x14ac:dyDescent="0.2">
      <c r="A60">
        <v>50</v>
      </c>
      <c r="B60" t="s">
        <v>222</v>
      </c>
      <c r="C60">
        <v>23</v>
      </c>
      <c r="D60">
        <v>40</v>
      </c>
      <c r="E60">
        <v>10</v>
      </c>
      <c r="K60">
        <f t="shared" si="12"/>
        <v>-0.48294051066885774</v>
      </c>
      <c r="L60">
        <f t="shared" si="13"/>
        <v>-0.49422425247017437</v>
      </c>
      <c r="M60">
        <f t="shared" si="14"/>
        <v>-0.78230233654628778</v>
      </c>
      <c r="S60">
        <f t="shared" si="15"/>
        <v>2.1752944058825681</v>
      </c>
      <c r="T60">
        <f t="shared" si="16"/>
        <v>9.6880504061257486</v>
      </c>
      <c r="U60">
        <f t="shared" si="17"/>
        <v>0.1010125436533611</v>
      </c>
      <c r="V60">
        <f t="shared" si="18"/>
        <v>35.223523007961532</v>
      </c>
      <c r="W60">
        <f t="shared" si="19"/>
        <v>246.55555604313096</v>
      </c>
      <c r="X60">
        <f t="shared" si="10"/>
        <v>0.1010125436533611</v>
      </c>
      <c r="Y60">
        <f t="shared" si="11"/>
        <v>3</v>
      </c>
    </row>
    <row r="61" spans="1:25" x14ac:dyDescent="0.2">
      <c r="A61">
        <v>51</v>
      </c>
      <c r="B61" t="s">
        <v>36</v>
      </c>
      <c r="C61">
        <v>202</v>
      </c>
      <c r="D61">
        <v>381</v>
      </c>
      <c r="E61">
        <v>286</v>
      </c>
      <c r="K61">
        <f t="shared" si="12"/>
        <v>0.94141963257519612</v>
      </c>
      <c r="L61">
        <f t="shared" si="13"/>
        <v>1.355751093441018</v>
      </c>
      <c r="M61">
        <f t="shared" si="14"/>
        <v>0.85199410961264666</v>
      </c>
      <c r="S61">
        <f t="shared" si="15"/>
        <v>2.787061338629381</v>
      </c>
      <c r="T61">
        <f t="shared" si="16"/>
        <v>1.9204206608032104</v>
      </c>
      <c r="U61">
        <f t="shared" si="17"/>
        <v>6.7425301460679963</v>
      </c>
      <c r="V61">
        <f t="shared" si="18"/>
        <v>9.7790266346685897</v>
      </c>
      <c r="W61">
        <f t="shared" si="19"/>
        <v>169.77551671934054</v>
      </c>
      <c r="X61">
        <f t="shared" si="10"/>
        <v>1.9204206608032104</v>
      </c>
      <c r="Y61">
        <f t="shared" si="11"/>
        <v>2</v>
      </c>
    </row>
    <row r="62" spans="1:25" x14ac:dyDescent="0.2">
      <c r="A62">
        <v>52</v>
      </c>
      <c r="B62" t="s">
        <v>164</v>
      </c>
      <c r="C62">
        <v>95</v>
      </c>
      <c r="D62">
        <v>127</v>
      </c>
      <c r="E62">
        <v>43</v>
      </c>
      <c r="K62">
        <f t="shared" si="12"/>
        <v>8.9986474323163923E-2</v>
      </c>
      <c r="L62">
        <f t="shared" si="13"/>
        <v>-2.2236407618931784E-2</v>
      </c>
      <c r="M62">
        <f t="shared" si="14"/>
        <v>-0.5868973266794586</v>
      </c>
      <c r="S62">
        <f t="shared" si="15"/>
        <v>1.187647592110467</v>
      </c>
      <c r="T62">
        <f t="shared" si="16"/>
        <v>6.990065835459391</v>
      </c>
      <c r="U62">
        <f t="shared" si="17"/>
        <v>0.40363749964361079</v>
      </c>
      <c r="V62">
        <f t="shared" si="18"/>
        <v>27.75128499876514</v>
      </c>
      <c r="W62">
        <f t="shared" si="19"/>
        <v>223.13372385155972</v>
      </c>
      <c r="X62">
        <f t="shared" si="10"/>
        <v>0.40363749964361079</v>
      </c>
      <c r="Y62">
        <f t="shared" si="11"/>
        <v>3</v>
      </c>
    </row>
    <row r="63" spans="1:25" x14ac:dyDescent="0.2">
      <c r="A63">
        <v>53</v>
      </c>
      <c r="B63" t="s">
        <v>90</v>
      </c>
      <c r="C63">
        <v>88</v>
      </c>
      <c r="D63">
        <v>125</v>
      </c>
      <c r="E63">
        <v>121</v>
      </c>
      <c r="K63">
        <f t="shared" si="12"/>
        <v>3.4285239671161823E-2</v>
      </c>
      <c r="L63">
        <f t="shared" si="13"/>
        <v>-3.3086702902868394E-2</v>
      </c>
      <c r="M63">
        <f t="shared" si="14"/>
        <v>-0.1250309397214989</v>
      </c>
      <c r="S63">
        <f t="shared" si="15"/>
        <v>0.39509365318489992</v>
      </c>
      <c r="T63">
        <f t="shared" si="16"/>
        <v>4.937393652143335</v>
      </c>
      <c r="U63">
        <f t="shared" si="17"/>
        <v>0.46517496183036511</v>
      </c>
      <c r="V63">
        <f t="shared" si="18"/>
        <v>24.8489745895412</v>
      </c>
      <c r="W63">
        <f t="shared" si="19"/>
        <v>220.27876559717106</v>
      </c>
      <c r="X63">
        <f t="shared" si="10"/>
        <v>0.39509365318489992</v>
      </c>
      <c r="Y63">
        <f t="shared" si="11"/>
        <v>1</v>
      </c>
    </row>
    <row r="64" spans="1:25" x14ac:dyDescent="0.2">
      <c r="A64">
        <v>54</v>
      </c>
      <c r="B64" t="s">
        <v>144</v>
      </c>
      <c r="C64">
        <v>28</v>
      </c>
      <c r="D64">
        <v>34</v>
      </c>
      <c r="E64">
        <v>58</v>
      </c>
      <c r="K64">
        <f t="shared" si="12"/>
        <v>-0.44315391448885622</v>
      </c>
      <c r="L64">
        <f t="shared" si="13"/>
        <v>-0.52677513832198419</v>
      </c>
      <c r="M64">
        <f t="shared" si="14"/>
        <v>-0.49807686764908177</v>
      </c>
      <c r="S64">
        <f t="shared" si="15"/>
        <v>1.5153351806672175</v>
      </c>
      <c r="T64">
        <f t="shared" si="16"/>
        <v>8.2098179820324564</v>
      </c>
      <c r="U64">
        <f t="shared" si="17"/>
        <v>1.2778919272815228E-2</v>
      </c>
      <c r="V64">
        <f t="shared" si="18"/>
        <v>33.057231841631278</v>
      </c>
      <c r="W64">
        <f t="shared" si="19"/>
        <v>243.59640316951675</v>
      </c>
      <c r="X64">
        <f t="shared" si="10"/>
        <v>1.2778919272815228E-2</v>
      </c>
      <c r="Y64">
        <f t="shared" si="11"/>
        <v>3</v>
      </c>
    </row>
    <row r="65" spans="1:25" x14ac:dyDescent="0.2">
      <c r="A65">
        <v>55</v>
      </c>
      <c r="B65" t="s">
        <v>110</v>
      </c>
      <c r="C65">
        <v>71</v>
      </c>
      <c r="D65">
        <v>98</v>
      </c>
      <c r="E65">
        <v>85</v>
      </c>
      <c r="K65">
        <f t="shared" si="12"/>
        <v>-0.10098918734084329</v>
      </c>
      <c r="L65">
        <f t="shared" si="13"/>
        <v>-0.17956568923601265</v>
      </c>
      <c r="M65">
        <f t="shared" si="14"/>
        <v>-0.33820004139440335</v>
      </c>
      <c r="S65">
        <f t="shared" si="15"/>
        <v>0.75967742616945344</v>
      </c>
      <c r="T65">
        <f t="shared" si="16"/>
        <v>6.2290670702276394</v>
      </c>
      <c r="U65">
        <f t="shared" si="17"/>
        <v>0.1662540190163829</v>
      </c>
      <c r="V65">
        <f t="shared" si="18"/>
        <v>27.827228077079624</v>
      </c>
      <c r="W65">
        <f t="shared" si="19"/>
        <v>227.85720485368643</v>
      </c>
      <c r="X65">
        <f t="shared" si="10"/>
        <v>0.1662540190163829</v>
      </c>
      <c r="Y65">
        <f t="shared" si="11"/>
        <v>3</v>
      </c>
    </row>
    <row r="66" spans="1:25" x14ac:dyDescent="0.2">
      <c r="A66">
        <v>56</v>
      </c>
      <c r="B66" t="s">
        <v>63</v>
      </c>
      <c r="C66">
        <v>34</v>
      </c>
      <c r="D66">
        <v>35</v>
      </c>
      <c r="E66">
        <v>186</v>
      </c>
      <c r="K66">
        <f t="shared" si="12"/>
        <v>-0.3954099990728544</v>
      </c>
      <c r="L66">
        <f t="shared" si="13"/>
        <v>-0.52134999068001586</v>
      </c>
      <c r="M66">
        <f t="shared" si="14"/>
        <v>0.25985771607680086</v>
      </c>
      <c r="S66">
        <f t="shared" si="15"/>
        <v>0.52105939536432688</v>
      </c>
      <c r="T66">
        <f t="shared" si="16"/>
        <v>4.9799091036657988</v>
      </c>
      <c r="U66">
        <f t="shared" si="17"/>
        <v>0.56522228988766654</v>
      </c>
      <c r="V66">
        <f t="shared" si="18"/>
        <v>27.79916488248908</v>
      </c>
      <c r="W66">
        <f t="shared" si="19"/>
        <v>235.89105471237968</v>
      </c>
      <c r="X66">
        <f t="shared" si="10"/>
        <v>0.52105939536432688</v>
      </c>
      <c r="Y66">
        <f t="shared" si="11"/>
        <v>1</v>
      </c>
    </row>
    <row r="67" spans="1:25" x14ac:dyDescent="0.2">
      <c r="A67">
        <v>57</v>
      </c>
      <c r="B67" t="s">
        <v>35</v>
      </c>
      <c r="C67">
        <v>85</v>
      </c>
      <c r="D67">
        <v>115</v>
      </c>
      <c r="E67">
        <v>291</v>
      </c>
      <c r="K67">
        <f t="shared" si="12"/>
        <v>1.0413281963160919E-2</v>
      </c>
      <c r="L67">
        <f t="shared" si="13"/>
        <v>-8.733817932255146E-2</v>
      </c>
      <c r="M67">
        <f t="shared" si="14"/>
        <v>0.88160092928943901</v>
      </c>
      <c r="S67">
        <f t="shared" si="15"/>
        <v>0.15095707652263937</v>
      </c>
      <c r="T67">
        <f t="shared" si="16"/>
        <v>1.8862518675053188</v>
      </c>
      <c r="U67">
        <f t="shared" si="17"/>
        <v>2.1460866084443397</v>
      </c>
      <c r="V67">
        <f t="shared" si="18"/>
        <v>19.712902373265432</v>
      </c>
      <c r="W67">
        <f t="shared" si="19"/>
        <v>214.11615393412242</v>
      </c>
      <c r="X67">
        <f t="shared" si="10"/>
        <v>0.15095707652263937</v>
      </c>
      <c r="Y67">
        <f t="shared" si="11"/>
        <v>1</v>
      </c>
    </row>
    <row r="68" spans="1:25" x14ac:dyDescent="0.2">
      <c r="A68">
        <v>58</v>
      </c>
      <c r="B68" t="s">
        <v>220</v>
      </c>
      <c r="C68">
        <v>1</v>
      </c>
      <c r="D68">
        <v>1</v>
      </c>
      <c r="E68">
        <v>11</v>
      </c>
      <c r="K68">
        <f t="shared" si="12"/>
        <v>-0.65800153386086435</v>
      </c>
      <c r="L68">
        <f t="shared" si="13"/>
        <v>-0.70580501050693834</v>
      </c>
      <c r="M68">
        <f t="shared" si="14"/>
        <v>-0.77638097261092931</v>
      </c>
      <c r="S68">
        <f t="shared" si="15"/>
        <v>2.6274884621004531</v>
      </c>
      <c r="T68">
        <f t="shared" si="16"/>
        <v>10.555844069513377</v>
      </c>
      <c r="U68">
        <f t="shared" si="17"/>
        <v>0.23393508928001161</v>
      </c>
      <c r="V68">
        <f t="shared" si="18"/>
        <v>37.695664323476521</v>
      </c>
      <c r="W68">
        <f t="shared" si="19"/>
        <v>254.68075747227488</v>
      </c>
      <c r="X68">
        <f t="shared" si="10"/>
        <v>0.23393508928001161</v>
      </c>
      <c r="Y68">
        <f t="shared" si="11"/>
        <v>3</v>
      </c>
    </row>
    <row r="69" spans="1:25" x14ac:dyDescent="0.2">
      <c r="A69">
        <v>59</v>
      </c>
      <c r="B69" t="s">
        <v>137</v>
      </c>
      <c r="C69">
        <v>32</v>
      </c>
      <c r="D69">
        <v>64</v>
      </c>
      <c r="E69">
        <v>64</v>
      </c>
      <c r="K69">
        <f t="shared" si="12"/>
        <v>-0.41132463754485499</v>
      </c>
      <c r="L69">
        <f t="shared" si="13"/>
        <v>-0.36402070906293504</v>
      </c>
      <c r="M69">
        <f t="shared" si="14"/>
        <v>-0.462548684036931</v>
      </c>
      <c r="S69">
        <f t="shared" si="15"/>
        <v>1.2763415683041321</v>
      </c>
      <c r="T69">
        <f t="shared" si="16"/>
        <v>7.6388846659291154</v>
      </c>
      <c r="U69">
        <f t="shared" si="17"/>
        <v>5.3691118574422216E-3</v>
      </c>
      <c r="V69">
        <f t="shared" si="18"/>
        <v>31.546957907852146</v>
      </c>
      <c r="W69">
        <f t="shared" si="19"/>
        <v>239.28381785559165</v>
      </c>
      <c r="X69">
        <f t="shared" si="10"/>
        <v>5.3691118574422216E-3</v>
      </c>
      <c r="Y69">
        <f t="shared" si="11"/>
        <v>3</v>
      </c>
    </row>
    <row r="70" spans="1:25" x14ac:dyDescent="0.2">
      <c r="A70">
        <v>60</v>
      </c>
      <c r="B70" t="s">
        <v>16</v>
      </c>
      <c r="C70">
        <v>186</v>
      </c>
      <c r="D70">
        <v>271</v>
      </c>
      <c r="E70">
        <v>450</v>
      </c>
      <c r="K70">
        <f t="shared" si="12"/>
        <v>0.81410252479919132</v>
      </c>
      <c r="L70">
        <f t="shared" si="13"/>
        <v>0.75898485282450423</v>
      </c>
      <c r="M70">
        <f t="shared" si="14"/>
        <v>1.8230977950114335</v>
      </c>
      <c r="S70">
        <f t="shared" si="15"/>
        <v>2.9134183096224353</v>
      </c>
      <c r="T70">
        <f t="shared" si="16"/>
        <v>0.10501311190173071</v>
      </c>
      <c r="U70">
        <f t="shared" si="17"/>
        <v>8.188347930960818</v>
      </c>
      <c r="V70">
        <f t="shared" si="18"/>
        <v>8.8004396912342315</v>
      </c>
      <c r="W70">
        <f t="shared" si="19"/>
        <v>176.89262702488716</v>
      </c>
      <c r="X70">
        <f t="shared" si="10"/>
        <v>0.10501311190173071</v>
      </c>
      <c r="Y70">
        <f t="shared" si="11"/>
        <v>2</v>
      </c>
    </row>
    <row r="71" spans="1:25" x14ac:dyDescent="0.2">
      <c r="A71">
        <v>61</v>
      </c>
      <c r="B71" t="s">
        <v>34</v>
      </c>
      <c r="C71">
        <v>136</v>
      </c>
      <c r="D71">
        <v>188</v>
      </c>
      <c r="E71">
        <v>292</v>
      </c>
      <c r="K71">
        <f t="shared" si="12"/>
        <v>0.41623656299917622</v>
      </c>
      <c r="L71">
        <f t="shared" si="13"/>
        <v>0.30869759854113488</v>
      </c>
      <c r="M71">
        <f t="shared" si="14"/>
        <v>0.88752229322479748</v>
      </c>
      <c r="S71">
        <f t="shared" si="15"/>
        <v>0.38024204115950222</v>
      </c>
      <c r="T71">
        <f t="shared" si="16"/>
        <v>1.2103332170741379</v>
      </c>
      <c r="U71">
        <f t="shared" si="17"/>
        <v>3.0775016056975293</v>
      </c>
      <c r="V71">
        <f t="shared" si="18"/>
        <v>15.695860835575942</v>
      </c>
      <c r="W71">
        <f t="shared" si="19"/>
        <v>198.24157641222618</v>
      </c>
      <c r="X71">
        <f t="shared" si="10"/>
        <v>0.38024204115950222</v>
      </c>
      <c r="Y71">
        <f t="shared" si="11"/>
        <v>1</v>
      </c>
    </row>
    <row r="72" spans="1:25" x14ac:dyDescent="0.2">
      <c r="A72">
        <v>62</v>
      </c>
      <c r="B72" t="s">
        <v>232</v>
      </c>
      <c r="C72">
        <v>33</v>
      </c>
      <c r="D72">
        <v>59</v>
      </c>
      <c r="E72">
        <v>5</v>
      </c>
      <c r="K72">
        <f t="shared" si="12"/>
        <v>-0.40336731830885469</v>
      </c>
      <c r="L72">
        <f t="shared" si="13"/>
        <v>-0.39114644727277659</v>
      </c>
      <c r="M72">
        <f t="shared" si="14"/>
        <v>-0.81190915622308002</v>
      </c>
      <c r="S72">
        <f t="shared" si="15"/>
        <v>2.08453056701706</v>
      </c>
      <c r="T72">
        <f t="shared" si="16"/>
        <v>9.477443156919513</v>
      </c>
      <c r="U72">
        <f t="shared" si="17"/>
        <v>0.10775967117388056</v>
      </c>
      <c r="V72">
        <f t="shared" si="18"/>
        <v>34.317282035547045</v>
      </c>
      <c r="W72">
        <f t="shared" si="19"/>
        <v>243.04287003304466</v>
      </c>
      <c r="X72">
        <f t="shared" si="10"/>
        <v>0.10775967117388056</v>
      </c>
      <c r="Y72">
        <f t="shared" si="11"/>
        <v>3</v>
      </c>
    </row>
    <row r="73" spans="1:25" x14ac:dyDescent="0.2">
      <c r="A73">
        <v>63</v>
      </c>
      <c r="B73" t="s">
        <v>79</v>
      </c>
      <c r="C73">
        <v>134</v>
      </c>
      <c r="D73">
        <v>221</v>
      </c>
      <c r="E73">
        <v>150</v>
      </c>
      <c r="K73">
        <f t="shared" si="12"/>
        <v>0.40032192452717563</v>
      </c>
      <c r="L73">
        <f t="shared" si="13"/>
        <v>0.48772747072608896</v>
      </c>
      <c r="M73">
        <f t="shared" si="14"/>
        <v>4.6688614403896392E-2</v>
      </c>
      <c r="S73">
        <f t="shared" si="15"/>
        <v>0.57964361273904197</v>
      </c>
      <c r="T73">
        <f t="shared" si="16"/>
        <v>3.6278648969517469</v>
      </c>
      <c r="U73">
        <f t="shared" si="17"/>
        <v>1.7452093227581735</v>
      </c>
      <c r="V73">
        <f t="shared" si="18"/>
        <v>19.389202898064255</v>
      </c>
      <c r="W73">
        <f t="shared" si="19"/>
        <v>201.53613302682359</v>
      </c>
      <c r="X73">
        <f t="shared" si="10"/>
        <v>0.57964361273904197</v>
      </c>
      <c r="Y73">
        <f t="shared" si="11"/>
        <v>1</v>
      </c>
    </row>
    <row r="74" spans="1:25" x14ac:dyDescent="0.2">
      <c r="A74">
        <v>64</v>
      </c>
      <c r="B74" t="s">
        <v>95</v>
      </c>
      <c r="C74">
        <v>156</v>
      </c>
      <c r="D74">
        <v>222</v>
      </c>
      <c r="E74">
        <v>113</v>
      </c>
      <c r="K74">
        <f t="shared" si="12"/>
        <v>0.5753829477191823</v>
      </c>
      <c r="L74">
        <f t="shared" si="13"/>
        <v>0.49315261836805724</v>
      </c>
      <c r="M74">
        <f t="shared" si="14"/>
        <v>-0.17240185120436655</v>
      </c>
      <c r="S74">
        <f t="shared" si="15"/>
        <v>0.9806530939380762</v>
      </c>
      <c r="T74">
        <f t="shared" si="16"/>
        <v>4.4772562764285411</v>
      </c>
      <c r="U74">
        <f t="shared" si="17"/>
        <v>1.876134509526578</v>
      </c>
      <c r="V74">
        <f t="shared" si="18"/>
        <v>20.075013306307682</v>
      </c>
      <c r="W74">
        <f t="shared" si="19"/>
        <v>199.83725033352587</v>
      </c>
      <c r="X74">
        <f t="shared" si="10"/>
        <v>0.9806530939380762</v>
      </c>
      <c r="Y74">
        <f t="shared" si="11"/>
        <v>1</v>
      </c>
    </row>
    <row r="75" spans="1:25" x14ac:dyDescent="0.2">
      <c r="A75">
        <v>65</v>
      </c>
      <c r="B75" t="s">
        <v>81</v>
      </c>
      <c r="C75">
        <v>105</v>
      </c>
      <c r="D75">
        <v>221</v>
      </c>
      <c r="E75">
        <v>146</v>
      </c>
      <c r="K75">
        <f t="shared" si="12"/>
        <v>0.16955966668316694</v>
      </c>
      <c r="L75">
        <f t="shared" si="13"/>
        <v>0.48772747072608896</v>
      </c>
      <c r="M75">
        <f t="shared" si="14"/>
        <v>2.300315866246256E-2</v>
      </c>
      <c r="S75">
        <f t="shared" si="15"/>
        <v>0.50080945244870456</v>
      </c>
      <c r="T75">
        <f t="shared" si="16"/>
        <v>3.8485597036373687</v>
      </c>
      <c r="U75">
        <f t="shared" si="17"/>
        <v>1.4101992138511155</v>
      </c>
      <c r="V75">
        <f t="shared" si="18"/>
        <v>20.544566287008564</v>
      </c>
      <c r="W75">
        <f t="shared" si="19"/>
        <v>206.40346690184933</v>
      </c>
      <c r="X75">
        <f t="shared" si="10"/>
        <v>0.50080945244870456</v>
      </c>
      <c r="Y75">
        <f t="shared" si="11"/>
        <v>1</v>
      </c>
    </row>
    <row r="76" spans="1:25" x14ac:dyDescent="0.2">
      <c r="A76">
        <v>66</v>
      </c>
      <c r="B76" t="s">
        <v>12</v>
      </c>
      <c r="C76">
        <v>327</v>
      </c>
      <c r="D76">
        <v>534</v>
      </c>
      <c r="E76">
        <v>535</v>
      </c>
      <c r="K76">
        <f t="shared" si="12"/>
        <v>1.9360845370752338</v>
      </c>
      <c r="L76">
        <f t="shared" si="13"/>
        <v>2.1857986826621687</v>
      </c>
      <c r="M76">
        <f t="shared" si="14"/>
        <v>2.3264137295169025</v>
      </c>
      <c r="S76">
        <f t="shared" si="15"/>
        <v>11.69838066163739</v>
      </c>
      <c r="T76">
        <f t="shared" si="16"/>
        <v>4.582706034636459</v>
      </c>
      <c r="U76">
        <f t="shared" si="17"/>
        <v>20.147625925974207</v>
      </c>
      <c r="V76">
        <f t="shared" si="18"/>
        <v>1.3757939605595846</v>
      </c>
      <c r="W76">
        <f t="shared" si="19"/>
        <v>131.11715693275156</v>
      </c>
      <c r="X76">
        <f t="shared" ref="X76:X139" si="20">MIN(S76:W76)</f>
        <v>1.3757939605595846</v>
      </c>
      <c r="Y76">
        <f t="shared" ref="Y76:Y139" si="21">MATCH(X76,S76:W76,0)</f>
        <v>4</v>
      </c>
    </row>
    <row r="77" spans="1:25" x14ac:dyDescent="0.2">
      <c r="A77">
        <v>67</v>
      </c>
      <c r="B77" t="s">
        <v>235</v>
      </c>
      <c r="C77">
        <v>4</v>
      </c>
      <c r="D77">
        <v>7</v>
      </c>
      <c r="E77">
        <v>4</v>
      </c>
      <c r="K77">
        <f t="shared" si="12"/>
        <v>-0.63412957615286347</v>
      </c>
      <c r="L77">
        <f t="shared" si="13"/>
        <v>-0.67325412465512846</v>
      </c>
      <c r="M77">
        <f t="shared" si="14"/>
        <v>-0.81783052015843849</v>
      </c>
      <c r="S77">
        <f t="shared" si="15"/>
        <v>2.657791448818033</v>
      </c>
      <c r="T77">
        <f t="shared" si="16"/>
        <v>10.641938385913878</v>
      </c>
      <c r="U77">
        <f t="shared" si="17"/>
        <v>0.23040591020500312</v>
      </c>
      <c r="V77">
        <f t="shared" si="18"/>
        <v>37.644034574466332</v>
      </c>
      <c r="W77">
        <f t="shared" si="19"/>
        <v>253.89440261776383</v>
      </c>
      <c r="X77">
        <f t="shared" si="20"/>
        <v>0.23040591020500312</v>
      </c>
      <c r="Y77">
        <f t="shared" si="21"/>
        <v>3</v>
      </c>
    </row>
    <row r="78" spans="1:25" x14ac:dyDescent="0.2">
      <c r="A78">
        <v>68</v>
      </c>
      <c r="B78" t="s">
        <v>102</v>
      </c>
      <c r="C78">
        <v>13</v>
      </c>
      <c r="D78">
        <v>26</v>
      </c>
      <c r="E78">
        <v>96</v>
      </c>
      <c r="K78">
        <f t="shared" si="12"/>
        <v>-0.56251370302886072</v>
      </c>
      <c r="L78">
        <f t="shared" si="13"/>
        <v>-0.57017631945773062</v>
      </c>
      <c r="M78">
        <f t="shared" si="14"/>
        <v>-0.27306503810546034</v>
      </c>
      <c r="S78">
        <f t="shared" si="15"/>
        <v>1.2971200207407594</v>
      </c>
      <c r="T78">
        <f t="shared" si="16"/>
        <v>7.5164829601985499</v>
      </c>
      <c r="U78">
        <f t="shared" si="17"/>
        <v>9.5983613158581643E-2</v>
      </c>
      <c r="V78">
        <f t="shared" si="18"/>
        <v>32.472378496037052</v>
      </c>
      <c r="W78">
        <f t="shared" si="19"/>
        <v>245.01817517107813</v>
      </c>
      <c r="X78">
        <f t="shared" si="20"/>
        <v>9.5983613158581643E-2</v>
      </c>
      <c r="Y78">
        <f t="shared" si="21"/>
        <v>3</v>
      </c>
    </row>
    <row r="79" spans="1:25" x14ac:dyDescent="0.2">
      <c r="A79">
        <v>69</v>
      </c>
      <c r="B79" t="s">
        <v>209</v>
      </c>
      <c r="C79">
        <v>18</v>
      </c>
      <c r="D79">
        <v>36</v>
      </c>
      <c r="E79">
        <v>15</v>
      </c>
      <c r="K79">
        <f t="shared" si="12"/>
        <v>-0.52272710684885926</v>
      </c>
      <c r="L79">
        <f t="shared" si="13"/>
        <v>-0.51592484303804764</v>
      </c>
      <c r="M79">
        <f t="shared" si="14"/>
        <v>-0.75269551686949543</v>
      </c>
      <c r="S79">
        <f t="shared" si="15"/>
        <v>2.1663140144158128</v>
      </c>
      <c r="T79">
        <f t="shared" si="16"/>
        <v>9.660130216954002</v>
      </c>
      <c r="U79">
        <f t="shared" si="17"/>
        <v>9.6835486180639502E-2</v>
      </c>
      <c r="V79">
        <f t="shared" si="18"/>
        <v>35.373473075308013</v>
      </c>
      <c r="W79">
        <f t="shared" si="19"/>
        <v>247.56988917718752</v>
      </c>
      <c r="X79">
        <f t="shared" si="20"/>
        <v>9.6835486180639502E-2</v>
      </c>
      <c r="Y79">
        <f t="shared" si="21"/>
        <v>3</v>
      </c>
    </row>
    <row r="80" spans="1:25" x14ac:dyDescent="0.2">
      <c r="A80">
        <v>70</v>
      </c>
      <c r="B80" t="s">
        <v>151</v>
      </c>
      <c r="C80">
        <v>20</v>
      </c>
      <c r="D80">
        <v>37</v>
      </c>
      <c r="E80">
        <v>56</v>
      </c>
      <c r="K80">
        <f t="shared" si="12"/>
        <v>-0.50681246837685856</v>
      </c>
      <c r="L80">
        <f t="shared" si="13"/>
        <v>-0.51049969539607931</v>
      </c>
      <c r="M80">
        <f t="shared" si="14"/>
        <v>-0.50991959551979871</v>
      </c>
      <c r="S80">
        <f t="shared" si="15"/>
        <v>1.5919104178729946</v>
      </c>
      <c r="T80">
        <f t="shared" si="16"/>
        <v>8.3645210430265013</v>
      </c>
      <c r="U80">
        <f t="shared" si="17"/>
        <v>2.1430010994853713E-2</v>
      </c>
      <c r="V80">
        <f t="shared" si="18"/>
        <v>33.409251034961962</v>
      </c>
      <c r="W80">
        <f t="shared" si="19"/>
        <v>244.76157651270697</v>
      </c>
      <c r="X80">
        <f t="shared" si="20"/>
        <v>2.1430010994853713E-2</v>
      </c>
      <c r="Y80">
        <f t="shared" si="21"/>
        <v>3</v>
      </c>
    </row>
    <row r="81" spans="1:25" x14ac:dyDescent="0.2">
      <c r="A81">
        <v>71</v>
      </c>
      <c r="B81" t="s">
        <v>169</v>
      </c>
      <c r="C81">
        <v>3</v>
      </c>
      <c r="D81">
        <v>5</v>
      </c>
      <c r="E81">
        <v>38</v>
      </c>
      <c r="K81">
        <f t="shared" si="12"/>
        <v>-0.64208689538886377</v>
      </c>
      <c r="L81">
        <f t="shared" si="13"/>
        <v>-0.68410441993906512</v>
      </c>
      <c r="M81">
        <f t="shared" si="14"/>
        <v>-0.61650414635625095</v>
      </c>
      <c r="S81">
        <f t="shared" si="15"/>
        <v>2.1920878847872638</v>
      </c>
      <c r="T81">
        <f t="shared" si="16"/>
        <v>9.6180250543309107</v>
      </c>
      <c r="U81">
        <f t="shared" si="17"/>
        <v>0.1468246476477636</v>
      </c>
      <c r="V81">
        <f t="shared" si="18"/>
        <v>36.215241735861611</v>
      </c>
      <c r="W81">
        <f t="shared" si="19"/>
        <v>252.31080506791278</v>
      </c>
      <c r="X81">
        <f t="shared" si="20"/>
        <v>0.1468246476477636</v>
      </c>
      <c r="Y81">
        <f t="shared" si="21"/>
        <v>3</v>
      </c>
    </row>
    <row r="82" spans="1:25" x14ac:dyDescent="0.2">
      <c r="A82">
        <v>72</v>
      </c>
      <c r="B82" t="s">
        <v>117</v>
      </c>
      <c r="C82">
        <v>151</v>
      </c>
      <c r="D82">
        <v>294</v>
      </c>
      <c r="E82">
        <v>77</v>
      </c>
      <c r="K82">
        <f t="shared" si="12"/>
        <v>0.53559635153918073</v>
      </c>
      <c r="L82">
        <f t="shared" si="13"/>
        <v>0.88376324858977529</v>
      </c>
      <c r="M82">
        <f t="shared" si="14"/>
        <v>-0.38557095287727106</v>
      </c>
      <c r="S82">
        <f t="shared" si="15"/>
        <v>1.8301559646106034</v>
      </c>
      <c r="T82">
        <f t="shared" si="16"/>
        <v>5.5054215063539749</v>
      </c>
      <c r="U82">
        <f t="shared" si="17"/>
        <v>2.5858215298688236</v>
      </c>
      <c r="V82">
        <f t="shared" si="18"/>
        <v>20.008115139087376</v>
      </c>
      <c r="W82">
        <f t="shared" si="19"/>
        <v>195.52434577762008</v>
      </c>
      <c r="X82">
        <f t="shared" si="20"/>
        <v>1.8301559646106034</v>
      </c>
      <c r="Y82">
        <f t="shared" si="21"/>
        <v>1</v>
      </c>
    </row>
    <row r="83" spans="1:25" x14ac:dyDescent="0.2">
      <c r="A83">
        <v>73</v>
      </c>
      <c r="B83" t="s">
        <v>94</v>
      </c>
      <c r="C83">
        <v>42</v>
      </c>
      <c r="D83">
        <v>55</v>
      </c>
      <c r="E83">
        <v>117</v>
      </c>
      <c r="K83">
        <f t="shared" si="12"/>
        <v>-0.331751445184852</v>
      </c>
      <c r="L83">
        <f t="shared" si="13"/>
        <v>-0.4128470378406498</v>
      </c>
      <c r="M83">
        <f t="shared" si="14"/>
        <v>-0.14871639546293272</v>
      </c>
      <c r="S83">
        <f t="shared" si="15"/>
        <v>0.73513085334632078</v>
      </c>
      <c r="T83">
        <f t="shared" si="16"/>
        <v>6.1740862844806887</v>
      </c>
      <c r="U83">
        <f t="shared" si="17"/>
        <v>0.11728574531196921</v>
      </c>
      <c r="V83">
        <f t="shared" si="18"/>
        <v>29.244877809682244</v>
      </c>
      <c r="W83">
        <f t="shared" si="19"/>
        <v>235.71662818116695</v>
      </c>
      <c r="X83">
        <f t="shared" si="20"/>
        <v>0.11728574531196921</v>
      </c>
      <c r="Y83">
        <f t="shared" si="21"/>
        <v>3</v>
      </c>
    </row>
    <row r="84" spans="1:25" x14ac:dyDescent="0.2">
      <c r="A84">
        <v>74</v>
      </c>
      <c r="B84" t="s">
        <v>53</v>
      </c>
      <c r="C84">
        <v>51</v>
      </c>
      <c r="D84">
        <v>86</v>
      </c>
      <c r="E84">
        <v>217</v>
      </c>
      <c r="K84">
        <f t="shared" si="12"/>
        <v>-0.26013557206084931</v>
      </c>
      <c r="L84">
        <f t="shared" si="13"/>
        <v>-0.24466746093963232</v>
      </c>
      <c r="M84">
        <f t="shared" si="14"/>
        <v>0.4434199980729131</v>
      </c>
      <c r="S84">
        <f t="shared" si="15"/>
        <v>0.15942094892795863</v>
      </c>
      <c r="T84">
        <f t="shared" si="16"/>
        <v>3.6181553586930999</v>
      </c>
      <c r="U84">
        <f t="shared" si="17"/>
        <v>0.91449011629580002</v>
      </c>
      <c r="V84">
        <f t="shared" si="18"/>
        <v>24.235718085709731</v>
      </c>
      <c r="W84">
        <f t="shared" si="19"/>
        <v>226.01329914678919</v>
      </c>
      <c r="X84">
        <f t="shared" si="20"/>
        <v>0.15942094892795863</v>
      </c>
      <c r="Y84">
        <f t="shared" si="21"/>
        <v>1</v>
      </c>
    </row>
    <row r="85" spans="1:25" x14ac:dyDescent="0.2">
      <c r="A85">
        <v>75</v>
      </c>
      <c r="B85" t="s">
        <v>71</v>
      </c>
      <c r="C85">
        <v>71</v>
      </c>
      <c r="D85">
        <v>107</v>
      </c>
      <c r="E85">
        <v>166</v>
      </c>
      <c r="K85">
        <f t="shared" si="12"/>
        <v>-0.10098918734084329</v>
      </c>
      <c r="L85">
        <f t="shared" si="13"/>
        <v>-0.1307393604582979</v>
      </c>
      <c r="M85">
        <f t="shared" si="14"/>
        <v>0.14143043736963173</v>
      </c>
      <c r="S85">
        <f t="shared" si="15"/>
        <v>0.17016429038199865</v>
      </c>
      <c r="T85">
        <f t="shared" si="16"/>
        <v>4.1999461879783757</v>
      </c>
      <c r="U85">
        <f t="shared" si="17"/>
        <v>0.56505664042427695</v>
      </c>
      <c r="V85">
        <f t="shared" si="18"/>
        <v>24.425181412193481</v>
      </c>
      <c r="W85">
        <f t="shared" si="19"/>
        <v>222.76627085910462</v>
      </c>
      <c r="X85">
        <f t="shared" si="20"/>
        <v>0.17016429038199865</v>
      </c>
      <c r="Y85">
        <f t="shared" si="21"/>
        <v>1</v>
      </c>
    </row>
    <row r="86" spans="1:25" x14ac:dyDescent="0.2">
      <c r="A86">
        <v>76</v>
      </c>
      <c r="B86" t="s">
        <v>234</v>
      </c>
      <c r="C86">
        <v>2</v>
      </c>
      <c r="D86">
        <v>3</v>
      </c>
      <c r="E86">
        <v>4</v>
      </c>
      <c r="K86">
        <f t="shared" si="12"/>
        <v>-0.65004421462486406</v>
      </c>
      <c r="L86">
        <f t="shared" si="13"/>
        <v>-0.69495471522300167</v>
      </c>
      <c r="M86">
        <f t="shared" si="14"/>
        <v>-0.81783052015843849</v>
      </c>
      <c r="S86">
        <f t="shared" si="15"/>
        <v>2.7090588411835044</v>
      </c>
      <c r="T86">
        <f t="shared" si="16"/>
        <v>10.735533423829793</v>
      </c>
      <c r="U86">
        <f t="shared" si="17"/>
        <v>0.2495772504995965</v>
      </c>
      <c r="V86">
        <f t="shared" si="18"/>
        <v>37.895877502342579</v>
      </c>
      <c r="W86">
        <f t="shared" si="19"/>
        <v>254.69496736807699</v>
      </c>
      <c r="X86">
        <f t="shared" si="20"/>
        <v>0.2495772504995965</v>
      </c>
      <c r="Y86">
        <f t="shared" si="21"/>
        <v>3</v>
      </c>
    </row>
    <row r="87" spans="1:25" x14ac:dyDescent="0.2">
      <c r="A87">
        <v>77</v>
      </c>
      <c r="B87" t="s">
        <v>98</v>
      </c>
      <c r="C87">
        <v>142</v>
      </c>
      <c r="D87">
        <v>273</v>
      </c>
      <c r="E87">
        <v>108</v>
      </c>
      <c r="K87">
        <f t="shared" si="12"/>
        <v>0.46398047841517803</v>
      </c>
      <c r="L87">
        <f t="shared" si="13"/>
        <v>0.76983514810844089</v>
      </c>
      <c r="M87">
        <f t="shared" si="14"/>
        <v>-0.20200867088115884</v>
      </c>
      <c r="S87">
        <f t="shared" si="15"/>
        <v>1.282195455608574</v>
      </c>
      <c r="T87">
        <f t="shared" si="16"/>
        <v>4.6394614676498183</v>
      </c>
      <c r="U87">
        <f t="shared" si="17"/>
        <v>2.2432219359784185</v>
      </c>
      <c r="V87">
        <f t="shared" si="18"/>
        <v>19.48625958521766</v>
      </c>
      <c r="W87">
        <f t="shared" si="19"/>
        <v>197.30259480609666</v>
      </c>
      <c r="X87">
        <f t="shared" si="20"/>
        <v>1.282195455608574</v>
      </c>
      <c r="Y87">
        <f t="shared" si="21"/>
        <v>1</v>
      </c>
    </row>
    <row r="88" spans="1:25" x14ac:dyDescent="0.2">
      <c r="A88">
        <v>78</v>
      </c>
      <c r="B88" t="s">
        <v>31</v>
      </c>
      <c r="C88">
        <v>210</v>
      </c>
      <c r="D88">
        <v>322</v>
      </c>
      <c r="E88">
        <v>296</v>
      </c>
      <c r="K88">
        <f t="shared" si="12"/>
        <v>1.0050781864631986</v>
      </c>
      <c r="L88">
        <f t="shared" si="13"/>
        <v>1.0356673825648879</v>
      </c>
      <c r="M88">
        <f t="shared" si="14"/>
        <v>0.91120774896623125</v>
      </c>
      <c r="S88">
        <f t="shared" si="15"/>
        <v>2.167746007200265</v>
      </c>
      <c r="T88">
        <f t="shared" si="16"/>
        <v>1.4558521625613912</v>
      </c>
      <c r="U88">
        <f t="shared" si="17"/>
        <v>6.0375953897349852</v>
      </c>
      <c r="V88">
        <f t="shared" si="18"/>
        <v>10.371268746952135</v>
      </c>
      <c r="W88">
        <f t="shared" si="19"/>
        <v>173.60050758183957</v>
      </c>
      <c r="X88">
        <f t="shared" si="20"/>
        <v>1.4558521625613912</v>
      </c>
      <c r="Y88">
        <f t="shared" si="21"/>
        <v>2</v>
      </c>
    </row>
    <row r="89" spans="1:25" x14ac:dyDescent="0.2">
      <c r="A89">
        <v>79</v>
      </c>
      <c r="B89" t="s">
        <v>27</v>
      </c>
      <c r="C89">
        <v>92</v>
      </c>
      <c r="D89">
        <v>159</v>
      </c>
      <c r="E89">
        <v>303</v>
      </c>
      <c r="K89">
        <f t="shared" si="12"/>
        <v>6.611451661516303E-2</v>
      </c>
      <c r="L89">
        <f t="shared" si="13"/>
        <v>0.151368316924054</v>
      </c>
      <c r="M89">
        <f t="shared" si="14"/>
        <v>0.95265729651374043</v>
      </c>
      <c r="S89">
        <f t="shared" si="15"/>
        <v>0.23265989412191684</v>
      </c>
      <c r="T89">
        <f t="shared" si="16"/>
        <v>1.417538564074222</v>
      </c>
      <c r="U89">
        <f t="shared" si="17"/>
        <v>2.6131013333355799</v>
      </c>
      <c r="V89">
        <f t="shared" si="18"/>
        <v>17.786634256472649</v>
      </c>
      <c r="W89">
        <f t="shared" si="19"/>
        <v>207.8963447298905</v>
      </c>
      <c r="X89">
        <f t="shared" si="20"/>
        <v>0.23265989412191684</v>
      </c>
      <c r="Y89">
        <f t="shared" si="21"/>
        <v>1</v>
      </c>
    </row>
    <row r="90" spans="1:25" x14ac:dyDescent="0.2">
      <c r="A90">
        <v>80</v>
      </c>
      <c r="B90" t="s">
        <v>224</v>
      </c>
      <c r="C90">
        <v>3</v>
      </c>
      <c r="D90">
        <v>3</v>
      </c>
      <c r="E90">
        <v>9</v>
      </c>
      <c r="K90">
        <f t="shared" si="12"/>
        <v>-0.64208689538886377</v>
      </c>
      <c r="L90">
        <f t="shared" si="13"/>
        <v>-0.69495471522300167</v>
      </c>
      <c r="M90">
        <f t="shared" si="14"/>
        <v>-0.78822370048164614</v>
      </c>
      <c r="S90">
        <f t="shared" si="15"/>
        <v>2.620411828181481</v>
      </c>
      <c r="T90">
        <f t="shared" si="16"/>
        <v>10.553706227142831</v>
      </c>
      <c r="U90">
        <f t="shared" si="17"/>
        <v>0.22670305537965552</v>
      </c>
      <c r="V90">
        <f t="shared" si="18"/>
        <v>37.61260687915555</v>
      </c>
      <c r="W90">
        <f t="shared" si="19"/>
        <v>254.22232620808035</v>
      </c>
      <c r="X90">
        <f t="shared" si="20"/>
        <v>0.22670305537965552</v>
      </c>
      <c r="Y90">
        <f t="shared" si="21"/>
        <v>3</v>
      </c>
    </row>
    <row r="91" spans="1:25" x14ac:dyDescent="0.2">
      <c r="A91">
        <v>81</v>
      </c>
      <c r="B91" t="s">
        <v>30</v>
      </c>
      <c r="C91">
        <v>59</v>
      </c>
      <c r="D91">
        <v>105</v>
      </c>
      <c r="E91">
        <v>301</v>
      </c>
      <c r="K91">
        <f t="shared" si="12"/>
        <v>-0.19647701817284691</v>
      </c>
      <c r="L91">
        <f t="shared" si="13"/>
        <v>-0.1415896557422345</v>
      </c>
      <c r="M91">
        <f t="shared" si="14"/>
        <v>0.9408145686430236</v>
      </c>
      <c r="S91">
        <f t="shared" si="15"/>
        <v>0.27520204046168711</v>
      </c>
      <c r="T91">
        <f t="shared" si="16"/>
        <v>2.1134538354202483</v>
      </c>
      <c r="U91">
        <f t="shared" si="17"/>
        <v>2.1556148450216241</v>
      </c>
      <c r="V91">
        <f t="shared" si="18"/>
        <v>20.828965523164346</v>
      </c>
      <c r="W91">
        <f t="shared" si="19"/>
        <v>219.12921330772039</v>
      </c>
      <c r="X91">
        <f t="shared" si="20"/>
        <v>0.27520204046168711</v>
      </c>
      <c r="Y91">
        <f t="shared" si="21"/>
        <v>1</v>
      </c>
    </row>
    <row r="92" spans="1:25" x14ac:dyDescent="0.2">
      <c r="A92">
        <v>82</v>
      </c>
      <c r="B92" t="s">
        <v>157</v>
      </c>
      <c r="C92">
        <v>19</v>
      </c>
      <c r="D92">
        <v>26</v>
      </c>
      <c r="E92">
        <v>50</v>
      </c>
      <c r="K92">
        <f t="shared" si="12"/>
        <v>-0.51476978761285896</v>
      </c>
      <c r="L92">
        <f t="shared" si="13"/>
        <v>-0.57017631945773062</v>
      </c>
      <c r="M92">
        <f t="shared" si="14"/>
        <v>-0.54544777913194942</v>
      </c>
      <c r="S92">
        <f t="shared" si="15"/>
        <v>1.7361393776195451</v>
      </c>
      <c r="T92">
        <f t="shared" si="16"/>
        <v>8.6914915933466492</v>
      </c>
      <c r="U92">
        <f t="shared" si="17"/>
        <v>3.9612086427459482E-2</v>
      </c>
      <c r="V92">
        <f t="shared" si="18"/>
        <v>34.120616639365515</v>
      </c>
      <c r="W92">
        <f t="shared" si="19"/>
        <v>246.4895014849406</v>
      </c>
      <c r="X92">
        <f t="shared" si="20"/>
        <v>3.9612086427459482E-2</v>
      </c>
      <c r="Y92">
        <f t="shared" si="21"/>
        <v>3</v>
      </c>
    </row>
    <row r="93" spans="1:25" x14ac:dyDescent="0.2">
      <c r="A93">
        <v>83</v>
      </c>
      <c r="B93" t="s">
        <v>105</v>
      </c>
      <c r="C93">
        <v>36</v>
      </c>
      <c r="D93">
        <v>50</v>
      </c>
      <c r="E93">
        <v>92</v>
      </c>
      <c r="K93">
        <f t="shared" si="12"/>
        <v>-0.37949536060085381</v>
      </c>
      <c r="L93">
        <f t="shared" si="13"/>
        <v>-0.43997277605049134</v>
      </c>
      <c r="M93">
        <f t="shared" si="14"/>
        <v>-0.29675049384689417</v>
      </c>
      <c r="S93">
        <f t="shared" si="15"/>
        <v>1.0120868255145765</v>
      </c>
      <c r="T93">
        <f t="shared" si="16"/>
        <v>6.9578854543506239</v>
      </c>
      <c r="U93">
        <f t="shared" si="17"/>
        <v>3.6085099912655176E-2</v>
      </c>
      <c r="V93">
        <f t="shared" si="18"/>
        <v>30.688304302106197</v>
      </c>
      <c r="W93">
        <f t="shared" si="19"/>
        <v>238.60342271777921</v>
      </c>
      <c r="X93">
        <f t="shared" si="20"/>
        <v>3.6085099912655176E-2</v>
      </c>
      <c r="Y93">
        <f t="shared" si="21"/>
        <v>3</v>
      </c>
    </row>
    <row r="94" spans="1:25" x14ac:dyDescent="0.2">
      <c r="A94">
        <v>84</v>
      </c>
      <c r="B94" t="s">
        <v>130</v>
      </c>
      <c r="C94">
        <v>100</v>
      </c>
      <c r="D94">
        <v>195</v>
      </c>
      <c r="E94">
        <v>70</v>
      </c>
      <c r="K94">
        <f t="shared" si="12"/>
        <v>0.12977307050316542</v>
      </c>
      <c r="L94">
        <f t="shared" si="13"/>
        <v>0.34667363203491303</v>
      </c>
      <c r="M94">
        <f t="shared" si="14"/>
        <v>-0.42702050042478024</v>
      </c>
      <c r="S94">
        <f t="shared" si="15"/>
        <v>1.0044038448645158</v>
      </c>
      <c r="T94">
        <f t="shared" si="16"/>
        <v>5.8585286896509894</v>
      </c>
      <c r="U94">
        <f t="shared" si="17"/>
        <v>0.87288834053816033</v>
      </c>
      <c r="V94">
        <f t="shared" si="18"/>
        <v>24.422905040829189</v>
      </c>
      <c r="W94">
        <f t="shared" si="19"/>
        <v>213.79774533073615</v>
      </c>
      <c r="X94">
        <f t="shared" si="20"/>
        <v>0.87288834053816033</v>
      </c>
      <c r="Y94">
        <f t="shared" si="21"/>
        <v>3</v>
      </c>
    </row>
    <row r="95" spans="1:25" x14ac:dyDescent="0.2">
      <c r="A95">
        <v>85</v>
      </c>
      <c r="B95" t="s">
        <v>150</v>
      </c>
      <c r="C95">
        <v>56</v>
      </c>
      <c r="D95">
        <v>110</v>
      </c>
      <c r="E95">
        <v>57</v>
      </c>
      <c r="K95">
        <f t="shared" si="12"/>
        <v>-0.22034897588084779</v>
      </c>
      <c r="L95">
        <f t="shared" si="13"/>
        <v>-0.11446391753239299</v>
      </c>
      <c r="M95">
        <f t="shared" si="14"/>
        <v>-0.50399823158444024</v>
      </c>
      <c r="S95">
        <f t="shared" si="15"/>
        <v>1.1038749658263038</v>
      </c>
      <c r="T95">
        <f t="shared" si="16"/>
        <v>7.0909547525224079</v>
      </c>
      <c r="U95">
        <f t="shared" si="17"/>
        <v>0.12724922225009824</v>
      </c>
      <c r="V95">
        <f t="shared" si="18"/>
        <v>29.248558581166918</v>
      </c>
      <c r="W95">
        <f t="shared" si="19"/>
        <v>230.6372172537657</v>
      </c>
      <c r="X95">
        <f t="shared" si="20"/>
        <v>0.12724922225009824</v>
      </c>
      <c r="Y95">
        <f t="shared" si="21"/>
        <v>3</v>
      </c>
    </row>
    <row r="96" spans="1:25" x14ac:dyDescent="0.2">
      <c r="A96">
        <v>86</v>
      </c>
      <c r="B96" t="s">
        <v>73</v>
      </c>
      <c r="C96">
        <v>123</v>
      </c>
      <c r="D96">
        <v>212</v>
      </c>
      <c r="E96">
        <v>164</v>
      </c>
      <c r="K96">
        <f t="shared" si="12"/>
        <v>0.31279141293117235</v>
      </c>
      <c r="L96">
        <f t="shared" si="13"/>
        <v>0.43890114194837421</v>
      </c>
      <c r="M96">
        <f t="shared" si="14"/>
        <v>0.12958770949891479</v>
      </c>
      <c r="S96">
        <f t="shared" si="15"/>
        <v>0.41266059514039022</v>
      </c>
      <c r="T96">
        <f t="shared" si="16"/>
        <v>3.3694116890223627</v>
      </c>
      <c r="U96">
        <f t="shared" si="17"/>
        <v>1.6230433490949543</v>
      </c>
      <c r="V96">
        <f t="shared" si="18"/>
        <v>19.48424381720519</v>
      </c>
      <c r="W96">
        <f t="shared" si="19"/>
        <v>203.50975943439812</v>
      </c>
      <c r="X96">
        <f t="shared" si="20"/>
        <v>0.41266059514039022</v>
      </c>
      <c r="Y96">
        <f t="shared" si="21"/>
        <v>1</v>
      </c>
    </row>
    <row r="97" spans="1:25" x14ac:dyDescent="0.2">
      <c r="A97">
        <v>87</v>
      </c>
      <c r="B97" t="s">
        <v>108</v>
      </c>
      <c r="C97">
        <v>95</v>
      </c>
      <c r="D97">
        <v>150</v>
      </c>
      <c r="E97">
        <v>86</v>
      </c>
      <c r="K97">
        <f t="shared" si="12"/>
        <v>8.9986474323163923E-2</v>
      </c>
      <c r="L97">
        <f t="shared" si="13"/>
        <v>0.10254198814633925</v>
      </c>
      <c r="M97">
        <f t="shared" si="14"/>
        <v>-0.33227867745904494</v>
      </c>
      <c r="S97">
        <f t="shared" si="15"/>
        <v>0.71321809196210262</v>
      </c>
      <c r="T97">
        <f t="shared" si="16"/>
        <v>5.6312643143637739</v>
      </c>
      <c r="U97">
        <f t="shared" si="17"/>
        <v>0.53431753780741864</v>
      </c>
      <c r="V97">
        <f t="shared" si="18"/>
        <v>25.218500252613289</v>
      </c>
      <c r="W97">
        <f t="shared" si="19"/>
        <v>218.35498670977378</v>
      </c>
      <c r="X97">
        <f t="shared" si="20"/>
        <v>0.53431753780741864</v>
      </c>
      <c r="Y97">
        <f t="shared" si="21"/>
        <v>3</v>
      </c>
    </row>
    <row r="98" spans="1:25" x14ac:dyDescent="0.2">
      <c r="A98">
        <v>88</v>
      </c>
      <c r="B98" t="s">
        <v>29</v>
      </c>
      <c r="C98">
        <v>211</v>
      </c>
      <c r="D98">
        <v>351</v>
      </c>
      <c r="E98">
        <v>302</v>
      </c>
      <c r="K98">
        <f t="shared" si="12"/>
        <v>1.0130355056991989</v>
      </c>
      <c r="L98">
        <f t="shared" si="13"/>
        <v>1.1929966641819687</v>
      </c>
      <c r="M98">
        <f t="shared" si="14"/>
        <v>0.94673593257838196</v>
      </c>
      <c r="S98">
        <f t="shared" si="15"/>
        <v>2.570677626925713</v>
      </c>
      <c r="T98">
        <f t="shared" si="16"/>
        <v>1.5573714527026348</v>
      </c>
      <c r="U98">
        <f t="shared" si="17"/>
        <v>6.6460409065046946</v>
      </c>
      <c r="V98">
        <f t="shared" si="18"/>
        <v>9.648675512568893</v>
      </c>
      <c r="W98">
        <f t="shared" si="19"/>
        <v>170.52842828609639</v>
      </c>
      <c r="X98">
        <f t="shared" si="20"/>
        <v>1.5573714527026348</v>
      </c>
      <c r="Y98">
        <f t="shared" si="21"/>
        <v>2</v>
      </c>
    </row>
    <row r="99" spans="1:25" x14ac:dyDescent="0.2">
      <c r="A99">
        <v>89</v>
      </c>
      <c r="B99" t="s">
        <v>46</v>
      </c>
      <c r="C99">
        <v>66</v>
      </c>
      <c r="D99">
        <v>91</v>
      </c>
      <c r="E99">
        <v>235</v>
      </c>
      <c r="K99">
        <f t="shared" si="12"/>
        <v>-0.1407757835208448</v>
      </c>
      <c r="L99">
        <f t="shared" si="13"/>
        <v>-0.2175417227297908</v>
      </c>
      <c r="M99">
        <f t="shared" si="14"/>
        <v>0.55000454890936534</v>
      </c>
      <c r="S99">
        <f t="shared" si="15"/>
        <v>8.3191765655637032E-2</v>
      </c>
      <c r="T99">
        <f t="shared" si="16"/>
        <v>3.0825621097612994</v>
      </c>
      <c r="U99">
        <f t="shared" si="17"/>
        <v>1.1794065282807773</v>
      </c>
      <c r="V99">
        <f t="shared" si="18"/>
        <v>22.867747249373306</v>
      </c>
      <c r="W99">
        <f t="shared" si="19"/>
        <v>222.15399638698273</v>
      </c>
      <c r="X99">
        <f t="shared" si="20"/>
        <v>8.3191765655637032E-2</v>
      </c>
      <c r="Y99">
        <f t="shared" si="21"/>
        <v>1</v>
      </c>
    </row>
    <row r="100" spans="1:25" x14ac:dyDescent="0.2">
      <c r="A100">
        <v>90</v>
      </c>
      <c r="B100" t="s">
        <v>60</v>
      </c>
      <c r="C100">
        <v>164</v>
      </c>
      <c r="D100">
        <v>241</v>
      </c>
      <c r="E100">
        <v>193</v>
      </c>
      <c r="K100">
        <f t="shared" si="12"/>
        <v>0.63904150160718465</v>
      </c>
      <c r="L100">
        <f t="shared" si="13"/>
        <v>0.59623042356545508</v>
      </c>
      <c r="M100">
        <f t="shared" si="14"/>
        <v>0.3013072636243101</v>
      </c>
      <c r="S100">
        <f t="shared" si="15"/>
        <v>0.75127886019564316</v>
      </c>
      <c r="T100">
        <f t="shared" si="16"/>
        <v>2.6955610267415784</v>
      </c>
      <c r="U100">
        <f t="shared" si="17"/>
        <v>2.7252603450340094</v>
      </c>
      <c r="V100">
        <f t="shared" si="18"/>
        <v>16.448208599936649</v>
      </c>
      <c r="W100">
        <f t="shared" si="19"/>
        <v>192.78360242386259</v>
      </c>
      <c r="X100">
        <f t="shared" si="20"/>
        <v>0.75127886019564316</v>
      </c>
      <c r="Y100">
        <f t="shared" si="21"/>
        <v>1</v>
      </c>
    </row>
    <row r="101" spans="1:25" x14ac:dyDescent="0.2">
      <c r="A101">
        <v>91</v>
      </c>
      <c r="B101" t="s">
        <v>179</v>
      </c>
      <c r="C101">
        <v>8</v>
      </c>
      <c r="D101">
        <v>18</v>
      </c>
      <c r="E101">
        <v>31</v>
      </c>
      <c r="K101">
        <f t="shared" si="12"/>
        <v>-0.60230029920886219</v>
      </c>
      <c r="L101">
        <f t="shared" si="13"/>
        <v>-0.61357750059347715</v>
      </c>
      <c r="M101">
        <f t="shared" si="14"/>
        <v>-0.65795369390376013</v>
      </c>
      <c r="S101">
        <f t="shared" si="15"/>
        <v>2.1434256078976857</v>
      </c>
      <c r="T101">
        <f t="shared" si="16"/>
        <v>9.5630480050720443</v>
      </c>
      <c r="U101">
        <f t="shared" si="17"/>
        <v>0.10967075915819417</v>
      </c>
      <c r="V101">
        <f t="shared" si="18"/>
        <v>35.791006486158203</v>
      </c>
      <c r="W101">
        <f t="shared" si="19"/>
        <v>250.38096844134995</v>
      </c>
      <c r="X101">
        <f t="shared" si="20"/>
        <v>0.10967075915819417</v>
      </c>
      <c r="Y101">
        <f t="shared" si="21"/>
        <v>3</v>
      </c>
    </row>
    <row r="102" spans="1:25" x14ac:dyDescent="0.2">
      <c r="A102">
        <v>92</v>
      </c>
      <c r="B102" t="s">
        <v>203</v>
      </c>
      <c r="C102">
        <v>19</v>
      </c>
      <c r="D102">
        <v>22</v>
      </c>
      <c r="E102">
        <v>18</v>
      </c>
      <c r="K102">
        <f t="shared" si="12"/>
        <v>-0.51476978761285896</v>
      </c>
      <c r="L102">
        <f t="shared" si="13"/>
        <v>-0.59187691002560394</v>
      </c>
      <c r="M102">
        <f t="shared" si="14"/>
        <v>-0.73493142506342002</v>
      </c>
      <c r="S102">
        <f t="shared" si="15"/>
        <v>2.193484160776273</v>
      </c>
      <c r="T102">
        <f t="shared" si="16"/>
        <v>9.7205004427354638</v>
      </c>
      <c r="U102">
        <f t="shared" si="17"/>
        <v>0.10454898988404182</v>
      </c>
      <c r="V102">
        <f t="shared" si="18"/>
        <v>35.702873142893374</v>
      </c>
      <c r="W102">
        <f t="shared" si="19"/>
        <v>248.77188450621315</v>
      </c>
      <c r="X102">
        <f t="shared" si="20"/>
        <v>0.10454898988404182</v>
      </c>
      <c r="Y102">
        <f t="shared" si="21"/>
        <v>3</v>
      </c>
    </row>
    <row r="103" spans="1:25" x14ac:dyDescent="0.2">
      <c r="A103">
        <v>93</v>
      </c>
      <c r="B103" t="s">
        <v>145</v>
      </c>
      <c r="C103">
        <v>111</v>
      </c>
      <c r="D103">
        <v>191</v>
      </c>
      <c r="E103">
        <v>58</v>
      </c>
      <c r="K103">
        <f t="shared" si="12"/>
        <v>0.21730358209916872</v>
      </c>
      <c r="L103">
        <f t="shared" si="13"/>
        <v>0.32497304146703976</v>
      </c>
      <c r="M103">
        <f t="shared" si="14"/>
        <v>-0.49807686764908177</v>
      </c>
      <c r="S103">
        <f t="shared" si="15"/>
        <v>1.1448340500251319</v>
      </c>
      <c r="T103">
        <f t="shared" si="16"/>
        <v>6.1420549305523071</v>
      </c>
      <c r="U103">
        <f t="shared" si="17"/>
        <v>0.93453044320700906</v>
      </c>
      <c r="V103">
        <f t="shared" si="18"/>
        <v>24.642040092017844</v>
      </c>
      <c r="W103">
        <f t="shared" si="19"/>
        <v>213.0757191355361</v>
      </c>
      <c r="X103">
        <f t="shared" si="20"/>
        <v>0.93453044320700906</v>
      </c>
      <c r="Y103">
        <f t="shared" si="21"/>
        <v>3</v>
      </c>
    </row>
    <row r="104" spans="1:25" x14ac:dyDescent="0.2">
      <c r="A104">
        <v>94</v>
      </c>
      <c r="B104" t="s">
        <v>87</v>
      </c>
      <c r="C104">
        <v>174</v>
      </c>
      <c r="D104">
        <v>234</v>
      </c>
      <c r="E104">
        <v>131</v>
      </c>
      <c r="K104">
        <f t="shared" si="12"/>
        <v>0.71861469396718769</v>
      </c>
      <c r="L104">
        <f t="shared" si="13"/>
        <v>0.55825439007167688</v>
      </c>
      <c r="M104">
        <f t="shared" si="14"/>
        <v>-6.5817300367914305E-2</v>
      </c>
      <c r="S104">
        <f t="shared" si="15"/>
        <v>1.0858625163272493</v>
      </c>
      <c r="T104">
        <f t="shared" si="16"/>
        <v>4.0530173459986498</v>
      </c>
      <c r="U104">
        <f t="shared" si="17"/>
        <v>2.3750484393199405</v>
      </c>
      <c r="V104">
        <f t="shared" si="18"/>
        <v>18.556596205174827</v>
      </c>
      <c r="W104">
        <f t="shared" si="19"/>
        <v>194.93036709229372</v>
      </c>
      <c r="X104">
        <f t="shared" si="20"/>
        <v>1.0858625163272493</v>
      </c>
      <c r="Y104">
        <f t="shared" si="21"/>
        <v>1</v>
      </c>
    </row>
    <row r="105" spans="1:25" x14ac:dyDescent="0.2">
      <c r="A105">
        <v>95</v>
      </c>
      <c r="B105" t="s">
        <v>42</v>
      </c>
      <c r="C105">
        <v>158</v>
      </c>
      <c r="D105">
        <v>217</v>
      </c>
      <c r="E105">
        <v>248</v>
      </c>
      <c r="K105">
        <f t="shared" si="12"/>
        <v>0.59129758619118289</v>
      </c>
      <c r="L105">
        <f t="shared" si="13"/>
        <v>0.46602688015821575</v>
      </c>
      <c r="M105">
        <f t="shared" si="14"/>
        <v>0.62698228006902523</v>
      </c>
      <c r="S105">
        <f t="shared" si="15"/>
        <v>0.52968087968727917</v>
      </c>
      <c r="T105">
        <f t="shared" si="16"/>
        <v>1.7428378245384311</v>
      </c>
      <c r="U105">
        <f t="shared" si="17"/>
        <v>2.9984952590318188</v>
      </c>
      <c r="V105">
        <f t="shared" si="18"/>
        <v>15.480427287317212</v>
      </c>
      <c r="W105">
        <f t="shared" si="19"/>
        <v>193.65636586731216</v>
      </c>
      <c r="X105">
        <f t="shared" si="20"/>
        <v>0.52968087968727917</v>
      </c>
      <c r="Y105">
        <f t="shared" si="21"/>
        <v>1</v>
      </c>
    </row>
    <row r="106" spans="1:25" x14ac:dyDescent="0.2">
      <c r="A106">
        <v>96</v>
      </c>
      <c r="B106" t="s">
        <v>67</v>
      </c>
      <c r="C106">
        <v>119</v>
      </c>
      <c r="D106">
        <v>178</v>
      </c>
      <c r="E106">
        <v>177</v>
      </c>
      <c r="K106">
        <f t="shared" si="12"/>
        <v>0.28096213598717112</v>
      </c>
      <c r="L106">
        <f t="shared" si="13"/>
        <v>0.25444612212145179</v>
      </c>
      <c r="M106">
        <f t="shared" si="14"/>
        <v>0.20656544065857477</v>
      </c>
      <c r="S106">
        <f t="shared" si="15"/>
        <v>0.21036909895076705</v>
      </c>
      <c r="T106">
        <f t="shared" si="16"/>
        <v>3.2016635773139499</v>
      </c>
      <c r="U106">
        <f t="shared" si="17"/>
        <v>1.3940156595209263</v>
      </c>
      <c r="V106">
        <f t="shared" si="18"/>
        <v>20.083078799308737</v>
      </c>
      <c r="W106">
        <f t="shared" si="19"/>
        <v>206.96728388069519</v>
      </c>
      <c r="X106">
        <f t="shared" si="20"/>
        <v>0.21036909895076705</v>
      </c>
      <c r="Y106">
        <f t="shared" si="21"/>
        <v>1</v>
      </c>
    </row>
    <row r="107" spans="1:25" x14ac:dyDescent="0.2">
      <c r="A107">
        <v>97</v>
      </c>
      <c r="B107" t="s">
        <v>10</v>
      </c>
      <c r="C107">
        <v>102</v>
      </c>
      <c r="D107">
        <v>138</v>
      </c>
      <c r="E107">
        <v>553</v>
      </c>
      <c r="K107">
        <f t="shared" si="12"/>
        <v>0.14568770897516603</v>
      </c>
      <c r="L107">
        <f t="shared" si="13"/>
        <v>3.7440216442719582E-2</v>
      </c>
      <c r="M107">
        <f t="shared" si="14"/>
        <v>2.4329982803533547</v>
      </c>
      <c r="S107">
        <f t="shared" si="15"/>
        <v>3.7362008470638899</v>
      </c>
      <c r="T107">
        <f t="shared" si="16"/>
        <v>0.71964693257670609</v>
      </c>
      <c r="U107">
        <f t="shared" si="17"/>
        <v>9.0238373473579223</v>
      </c>
      <c r="V107">
        <f t="shared" si="18"/>
        <v>13.740232946065998</v>
      </c>
      <c r="W107">
        <f t="shared" si="19"/>
        <v>200.98681553228164</v>
      </c>
      <c r="X107">
        <f t="shared" si="20"/>
        <v>0.71964693257670609</v>
      </c>
      <c r="Y107">
        <f t="shared" si="21"/>
        <v>2</v>
      </c>
    </row>
    <row r="108" spans="1:25" x14ac:dyDescent="0.2">
      <c r="A108">
        <v>98</v>
      </c>
      <c r="B108" t="s">
        <v>69</v>
      </c>
      <c r="C108">
        <v>73</v>
      </c>
      <c r="D108">
        <v>127</v>
      </c>
      <c r="E108">
        <v>174</v>
      </c>
      <c r="K108">
        <f t="shared" si="12"/>
        <v>-8.5074548868842692E-2</v>
      </c>
      <c r="L108">
        <f t="shared" si="13"/>
        <v>-2.2236407618931784E-2</v>
      </c>
      <c r="M108">
        <f t="shared" si="14"/>
        <v>0.18880134885249938</v>
      </c>
      <c r="S108">
        <f t="shared" si="15"/>
        <v>0.12134883887352033</v>
      </c>
      <c r="T108">
        <f t="shared" si="16"/>
        <v>3.8669947918525951</v>
      </c>
      <c r="U108">
        <f t="shared" si="17"/>
        <v>0.71266172152031038</v>
      </c>
      <c r="V108">
        <f t="shared" si="18"/>
        <v>23.429238987205032</v>
      </c>
      <c r="W108">
        <f t="shared" si="19"/>
        <v>219.9358027376349</v>
      </c>
      <c r="X108">
        <f t="shared" si="20"/>
        <v>0.12134883887352033</v>
      </c>
      <c r="Y108">
        <f t="shared" si="21"/>
        <v>1</v>
      </c>
    </row>
    <row r="109" spans="1:25" x14ac:dyDescent="0.2">
      <c r="A109">
        <v>99</v>
      </c>
      <c r="B109" t="s">
        <v>213</v>
      </c>
      <c r="C109">
        <v>6</v>
      </c>
      <c r="D109">
        <v>10</v>
      </c>
      <c r="E109">
        <v>13</v>
      </c>
      <c r="K109">
        <f t="shared" si="12"/>
        <v>-0.61821493768086277</v>
      </c>
      <c r="L109">
        <f t="shared" si="13"/>
        <v>-0.65697868172922358</v>
      </c>
      <c r="M109">
        <f t="shared" si="14"/>
        <v>-0.76453824474021237</v>
      </c>
      <c r="S109">
        <f t="shared" si="15"/>
        <v>2.476929135513724</v>
      </c>
      <c r="T109">
        <f t="shared" si="16"/>
        <v>10.271977648453438</v>
      </c>
      <c r="U109">
        <f t="shared" si="17"/>
        <v>0.18262284280101992</v>
      </c>
      <c r="V109">
        <f t="shared" si="18"/>
        <v>37.012136134579357</v>
      </c>
      <c r="W109">
        <f t="shared" si="19"/>
        <v>252.67423117364373</v>
      </c>
      <c r="X109">
        <f t="shared" si="20"/>
        <v>0.18262284280101992</v>
      </c>
      <c r="Y109">
        <f t="shared" si="21"/>
        <v>3</v>
      </c>
    </row>
    <row r="110" spans="1:25" x14ac:dyDescent="0.2">
      <c r="A110">
        <v>100</v>
      </c>
      <c r="B110" t="s">
        <v>19</v>
      </c>
      <c r="C110">
        <v>129</v>
      </c>
      <c r="D110">
        <v>181</v>
      </c>
      <c r="E110">
        <v>398</v>
      </c>
      <c r="K110">
        <f t="shared" si="12"/>
        <v>0.36053532834717417</v>
      </c>
      <c r="L110">
        <f t="shared" si="13"/>
        <v>0.27072156504735673</v>
      </c>
      <c r="M110">
        <f t="shared" si="14"/>
        <v>1.515186870372794</v>
      </c>
      <c r="S110">
        <f t="shared" si="15"/>
        <v>1.1977720376796748</v>
      </c>
      <c r="T110">
        <f t="shared" si="16"/>
        <v>0.3235778713390865</v>
      </c>
      <c r="U110">
        <f t="shared" si="17"/>
        <v>5.0549538087227788</v>
      </c>
      <c r="V110">
        <f t="shared" si="18"/>
        <v>13.683019927602967</v>
      </c>
      <c r="W110">
        <f t="shared" si="19"/>
        <v>196.29291456133984</v>
      </c>
      <c r="X110">
        <f t="shared" si="20"/>
        <v>0.3235778713390865</v>
      </c>
      <c r="Y110">
        <f t="shared" si="21"/>
        <v>2</v>
      </c>
    </row>
    <row r="111" spans="1:25" x14ac:dyDescent="0.2">
      <c r="A111">
        <v>101</v>
      </c>
      <c r="B111" t="s">
        <v>159</v>
      </c>
      <c r="C111">
        <v>95</v>
      </c>
      <c r="D111">
        <v>196</v>
      </c>
      <c r="E111">
        <v>45</v>
      </c>
      <c r="K111">
        <f t="shared" si="12"/>
        <v>8.9986474323163923E-2</v>
      </c>
      <c r="L111">
        <f t="shared" si="13"/>
        <v>0.3520987796768813</v>
      </c>
      <c r="M111">
        <f t="shared" si="14"/>
        <v>-0.57505459880874166</v>
      </c>
      <c r="S111">
        <f t="shared" si="15"/>
        <v>1.3021086373324251</v>
      </c>
      <c r="T111">
        <f t="shared" si="16"/>
        <v>6.6155415817096666</v>
      </c>
      <c r="U111">
        <f t="shared" si="17"/>
        <v>0.84614387763623122</v>
      </c>
      <c r="V111">
        <f t="shared" si="18"/>
        <v>25.662706317030363</v>
      </c>
      <c r="W111">
        <f t="shared" si="19"/>
        <v>215.91034780801164</v>
      </c>
      <c r="X111">
        <f t="shared" si="20"/>
        <v>0.84614387763623122</v>
      </c>
      <c r="Y111">
        <f t="shared" si="21"/>
        <v>3</v>
      </c>
    </row>
    <row r="112" spans="1:25" x14ac:dyDescent="0.2">
      <c r="A112">
        <v>102</v>
      </c>
      <c r="B112" t="s">
        <v>214</v>
      </c>
      <c r="C112">
        <v>26</v>
      </c>
      <c r="D112">
        <v>36</v>
      </c>
      <c r="E112">
        <v>13</v>
      </c>
      <c r="K112">
        <f t="shared" si="12"/>
        <v>-0.4590685529608568</v>
      </c>
      <c r="L112">
        <f t="shared" si="13"/>
        <v>-0.51592484303804764</v>
      </c>
      <c r="M112">
        <f t="shared" si="14"/>
        <v>-0.76453824474021237</v>
      </c>
      <c r="S112">
        <f t="shared" si="15"/>
        <v>2.1252701067897877</v>
      </c>
      <c r="T112">
        <f t="shared" si="16"/>
        <v>9.5893416278999926</v>
      </c>
      <c r="U112">
        <f t="shared" si="17"/>
        <v>9.0116658217839804E-2</v>
      </c>
      <c r="V112">
        <f t="shared" si="18"/>
        <v>35.089023691432317</v>
      </c>
      <c r="W112">
        <f t="shared" si="19"/>
        <v>246.30062126776181</v>
      </c>
      <c r="X112">
        <f t="shared" si="20"/>
        <v>9.0116658217839804E-2</v>
      </c>
      <c r="Y112">
        <f t="shared" si="21"/>
        <v>3</v>
      </c>
    </row>
    <row r="113" spans="1:25" x14ac:dyDescent="0.2">
      <c r="A113">
        <v>103</v>
      </c>
      <c r="B113" t="s">
        <v>163</v>
      </c>
      <c r="C113">
        <v>1</v>
      </c>
      <c r="D113">
        <v>1</v>
      </c>
      <c r="E113">
        <v>43</v>
      </c>
      <c r="K113">
        <f t="shared" si="12"/>
        <v>-0.65800153386086435</v>
      </c>
      <c r="L113">
        <f t="shared" si="13"/>
        <v>-0.70580501050693834</v>
      </c>
      <c r="M113">
        <f t="shared" si="14"/>
        <v>-0.5868973266794586</v>
      </c>
      <c r="S113">
        <f t="shared" si="15"/>
        <v>2.1786878111569163</v>
      </c>
      <c r="T113">
        <f t="shared" si="16"/>
        <v>9.5617506276734439</v>
      </c>
      <c r="U113">
        <f t="shared" si="17"/>
        <v>0.15988298187432801</v>
      </c>
      <c r="V113">
        <f t="shared" si="18"/>
        <v>36.246038220928895</v>
      </c>
      <c r="W113">
        <f t="shared" si="19"/>
        <v>252.82721078387806</v>
      </c>
      <c r="X113">
        <f t="shared" si="20"/>
        <v>0.15988298187432801</v>
      </c>
      <c r="Y113">
        <f t="shared" si="21"/>
        <v>3</v>
      </c>
    </row>
    <row r="114" spans="1:25" x14ac:dyDescent="0.2">
      <c r="A114">
        <v>104</v>
      </c>
      <c r="B114" t="s">
        <v>56</v>
      </c>
      <c r="C114">
        <v>55</v>
      </c>
      <c r="D114">
        <v>83</v>
      </c>
      <c r="E114">
        <v>212</v>
      </c>
      <c r="K114">
        <f t="shared" si="12"/>
        <v>-0.22830629511684811</v>
      </c>
      <c r="L114">
        <f t="shared" si="13"/>
        <v>-0.26094290386553726</v>
      </c>
      <c r="M114">
        <f t="shared" si="14"/>
        <v>0.41381317839612081</v>
      </c>
      <c r="S114">
        <f t="shared" si="15"/>
        <v>0.15155347967363386</v>
      </c>
      <c r="T114">
        <f t="shared" si="16"/>
        <v>3.6833556040886002</v>
      </c>
      <c r="U114">
        <f t="shared" si="17"/>
        <v>0.8636971168091373</v>
      </c>
      <c r="V114">
        <f t="shared" si="18"/>
        <v>24.32431576135636</v>
      </c>
      <c r="W114">
        <f t="shared" si="19"/>
        <v>225.88213208181358</v>
      </c>
      <c r="X114">
        <f t="shared" si="20"/>
        <v>0.15155347967363386</v>
      </c>
      <c r="Y114">
        <f t="shared" si="21"/>
        <v>1</v>
      </c>
    </row>
    <row r="115" spans="1:25" x14ac:dyDescent="0.2">
      <c r="A115">
        <v>105</v>
      </c>
      <c r="B115" t="s">
        <v>171</v>
      </c>
      <c r="C115">
        <v>9</v>
      </c>
      <c r="D115">
        <v>17</v>
      </c>
      <c r="E115">
        <v>37</v>
      </c>
      <c r="K115">
        <f t="shared" si="12"/>
        <v>-0.5943429799728619</v>
      </c>
      <c r="L115">
        <f t="shared" si="13"/>
        <v>-0.61900264823544537</v>
      </c>
      <c r="M115">
        <f t="shared" si="14"/>
        <v>-0.62242551029160931</v>
      </c>
      <c r="S115">
        <f t="shared" si="15"/>
        <v>2.0580921366030807</v>
      </c>
      <c r="T115">
        <f t="shared" si="16"/>
        <v>9.3740867692109102</v>
      </c>
      <c r="U115">
        <f t="shared" si="17"/>
        <v>9.7406163690657188E-2</v>
      </c>
      <c r="V115">
        <f t="shared" si="18"/>
        <v>35.51079517650772</v>
      </c>
      <c r="W115">
        <f t="shared" si="19"/>
        <v>249.97281555955593</v>
      </c>
      <c r="X115">
        <f t="shared" si="20"/>
        <v>9.7406163690657188E-2</v>
      </c>
      <c r="Y115">
        <f t="shared" si="21"/>
        <v>3</v>
      </c>
    </row>
    <row r="116" spans="1:25" x14ac:dyDescent="0.2">
      <c r="A116">
        <v>106</v>
      </c>
      <c r="B116" t="s">
        <v>45</v>
      </c>
      <c r="C116">
        <v>148</v>
      </c>
      <c r="D116">
        <v>199</v>
      </c>
      <c r="E116">
        <v>236</v>
      </c>
      <c r="K116">
        <f t="shared" si="12"/>
        <v>0.51172439383117985</v>
      </c>
      <c r="L116">
        <f t="shared" si="13"/>
        <v>0.36837422260278624</v>
      </c>
      <c r="M116">
        <f t="shared" si="14"/>
        <v>0.55592591284472381</v>
      </c>
      <c r="S116">
        <f t="shared" si="15"/>
        <v>0.35398489373393338</v>
      </c>
      <c r="T116">
        <f t="shared" si="16"/>
        <v>1.9700792252556016</v>
      </c>
      <c r="U116">
        <f t="shared" si="17"/>
        <v>2.530617976978534</v>
      </c>
      <c r="V116">
        <f t="shared" si="18"/>
        <v>16.620875388885761</v>
      </c>
      <c r="W116">
        <f t="shared" si="19"/>
        <v>197.54379033481101</v>
      </c>
      <c r="X116">
        <f t="shared" si="20"/>
        <v>0.35398489373393338</v>
      </c>
      <c r="Y116">
        <f t="shared" si="21"/>
        <v>1</v>
      </c>
    </row>
    <row r="117" spans="1:25" x14ac:dyDescent="0.2">
      <c r="A117">
        <v>107</v>
      </c>
      <c r="B117" t="s">
        <v>160</v>
      </c>
      <c r="C117">
        <v>20</v>
      </c>
      <c r="D117">
        <v>26</v>
      </c>
      <c r="E117">
        <v>44</v>
      </c>
      <c r="K117">
        <f t="shared" si="12"/>
        <v>-0.50681246837685856</v>
      </c>
      <c r="L117">
        <f t="shared" si="13"/>
        <v>-0.57017631945773062</v>
      </c>
      <c r="M117">
        <f t="shared" si="14"/>
        <v>-0.58097596274410013</v>
      </c>
      <c r="S117">
        <f t="shared" si="15"/>
        <v>1.8026932426998414</v>
      </c>
      <c r="T117">
        <f t="shared" si="16"/>
        <v>8.8523096716126446</v>
      </c>
      <c r="U117">
        <f t="shared" si="17"/>
        <v>4.311895754870157E-2</v>
      </c>
      <c r="V117">
        <f t="shared" si="18"/>
        <v>34.336580643249711</v>
      </c>
      <c r="W117">
        <f t="shared" si="19"/>
        <v>246.65494265340084</v>
      </c>
      <c r="X117">
        <f t="shared" si="20"/>
        <v>4.311895754870157E-2</v>
      </c>
      <c r="Y117">
        <f t="shared" si="21"/>
        <v>3</v>
      </c>
    </row>
    <row r="118" spans="1:25" x14ac:dyDescent="0.2">
      <c r="A118">
        <v>108</v>
      </c>
      <c r="B118" t="s">
        <v>196</v>
      </c>
      <c r="C118">
        <v>74</v>
      </c>
      <c r="D118">
        <v>109</v>
      </c>
      <c r="E118">
        <v>23</v>
      </c>
      <c r="K118">
        <f t="shared" ref="K118:K181" si="22">(C118-C$8)/C$9</f>
        <v>-7.7117229632842385E-2</v>
      </c>
      <c r="L118">
        <f t="shared" ref="L118:L181" si="23">(D118-D$8)/D$9</f>
        <v>-0.11988906517436129</v>
      </c>
      <c r="M118">
        <f t="shared" ref="M118:M181" si="24">(E118-E$8)/E$9</f>
        <v>-0.70532460538662778</v>
      </c>
      <c r="S118">
        <f t="shared" si="15"/>
        <v>1.4892144910410647</v>
      </c>
      <c r="T118">
        <f t="shared" si="16"/>
        <v>7.9186533549657412</v>
      </c>
      <c r="U118">
        <f t="shared" si="17"/>
        <v>0.23993402909258629</v>
      </c>
      <c r="V118">
        <f t="shared" si="18"/>
        <v>30.039893315209184</v>
      </c>
      <c r="W118">
        <f t="shared" si="19"/>
        <v>229.65912607837399</v>
      </c>
      <c r="X118">
        <f t="shared" si="20"/>
        <v>0.23993402909258629</v>
      </c>
      <c r="Y118">
        <f t="shared" si="21"/>
        <v>3</v>
      </c>
    </row>
    <row r="119" spans="1:25" x14ac:dyDescent="0.2">
      <c r="A119">
        <v>109</v>
      </c>
      <c r="B119" t="s">
        <v>33</v>
      </c>
      <c r="C119">
        <v>184</v>
      </c>
      <c r="D119">
        <v>306</v>
      </c>
      <c r="E119">
        <v>295</v>
      </c>
      <c r="K119">
        <f t="shared" si="22"/>
        <v>0.79818788632719062</v>
      </c>
      <c r="L119">
        <f t="shared" si="23"/>
        <v>0.94886502029339492</v>
      </c>
      <c r="M119">
        <f t="shared" si="24"/>
        <v>0.90528638503087278</v>
      </c>
      <c r="S119">
        <f t="shared" ref="S119:S182" si="25">SUMXMY2($L$3:$N$3,K119:M119)</f>
        <v>1.6410986370882354</v>
      </c>
      <c r="T119">
        <f t="shared" ref="T119:T182" si="26">SUMXMY2($L$4:$N$4,K119:M119)</f>
        <v>1.2591631062994164</v>
      </c>
      <c r="U119">
        <f t="shared" ref="U119:U182" si="27">SUMXMY2($L$5:$N$5,K119:M119)</f>
        <v>5.2409224761766176</v>
      </c>
      <c r="V119">
        <f t="shared" ref="V119:V182" si="28">SUMXMY2($L$6:$N$6,K119:M119)</f>
        <v>11.36660271493944</v>
      </c>
      <c r="W119">
        <f t="shared" ref="W119:W182" si="29">SUMXMY2($L$7:$N$7,K119:M119)</f>
        <v>179.07599437275493</v>
      </c>
      <c r="X119">
        <f t="shared" si="20"/>
        <v>1.2591631062994164</v>
      </c>
      <c r="Y119">
        <f t="shared" si="21"/>
        <v>2</v>
      </c>
    </row>
    <row r="120" spans="1:25" x14ac:dyDescent="0.2">
      <c r="A120">
        <v>110</v>
      </c>
      <c r="B120" t="s">
        <v>64</v>
      </c>
      <c r="C120">
        <v>41</v>
      </c>
      <c r="D120">
        <v>68</v>
      </c>
      <c r="E120">
        <v>185</v>
      </c>
      <c r="K120">
        <f t="shared" si="22"/>
        <v>-0.33970876442085229</v>
      </c>
      <c r="L120">
        <f t="shared" si="23"/>
        <v>-0.34232011849506183</v>
      </c>
      <c r="M120">
        <f t="shared" si="24"/>
        <v>0.25393635214144245</v>
      </c>
      <c r="S120">
        <f t="shared" si="25"/>
        <v>0.32899645710722686</v>
      </c>
      <c r="T120">
        <f t="shared" si="26"/>
        <v>4.5314762478531332</v>
      </c>
      <c r="U120">
        <f t="shared" si="27"/>
        <v>0.55766648866397139</v>
      </c>
      <c r="V120">
        <f t="shared" si="28"/>
        <v>26.346953588663443</v>
      </c>
      <c r="W120">
        <f t="shared" si="29"/>
        <v>231.12396138182893</v>
      </c>
      <c r="X120">
        <f t="shared" si="20"/>
        <v>0.32899645710722686</v>
      </c>
      <c r="Y120">
        <f t="shared" si="21"/>
        <v>1</v>
      </c>
    </row>
    <row r="121" spans="1:25" x14ac:dyDescent="0.2">
      <c r="A121">
        <v>111</v>
      </c>
      <c r="B121" t="s">
        <v>178</v>
      </c>
      <c r="C121">
        <v>12</v>
      </c>
      <c r="D121">
        <v>17</v>
      </c>
      <c r="E121">
        <v>34</v>
      </c>
      <c r="K121">
        <f t="shared" si="22"/>
        <v>-0.57047102226486102</v>
      </c>
      <c r="L121">
        <f t="shared" si="23"/>
        <v>-0.61900264823544537</v>
      </c>
      <c r="M121">
        <f t="shared" si="24"/>
        <v>-0.64018960209768472</v>
      </c>
      <c r="S121">
        <f t="shared" si="25"/>
        <v>2.0674160510472843</v>
      </c>
      <c r="T121">
        <f t="shared" si="26"/>
        <v>9.4105973274795218</v>
      </c>
      <c r="U121">
        <f t="shared" si="27"/>
        <v>9.325247604106468E-2</v>
      </c>
      <c r="V121">
        <f t="shared" si="28"/>
        <v>35.499212576924215</v>
      </c>
      <c r="W121">
        <f t="shared" si="29"/>
        <v>249.62032667908369</v>
      </c>
      <c r="X121">
        <f t="shared" si="20"/>
        <v>9.325247604106468E-2</v>
      </c>
      <c r="Y121">
        <f t="shared" si="21"/>
        <v>3</v>
      </c>
    </row>
    <row r="122" spans="1:25" x14ac:dyDescent="0.2">
      <c r="A122">
        <v>112</v>
      </c>
      <c r="B122" t="s">
        <v>189</v>
      </c>
      <c r="C122">
        <v>6</v>
      </c>
      <c r="D122">
        <v>24</v>
      </c>
      <c r="E122">
        <v>27</v>
      </c>
      <c r="K122">
        <f t="shared" si="22"/>
        <v>-0.61821493768086277</v>
      </c>
      <c r="L122">
        <f t="shared" si="23"/>
        <v>-0.58102661474166728</v>
      </c>
      <c r="M122">
        <f t="shared" si="24"/>
        <v>-0.6816391496451939</v>
      </c>
      <c r="S122">
        <f t="shared" si="25"/>
        <v>2.1830553317919179</v>
      </c>
      <c r="T122">
        <f t="shared" si="26"/>
        <v>9.6472387850395442</v>
      </c>
      <c r="U122">
        <f t="shared" si="27"/>
        <v>0.11450920344504924</v>
      </c>
      <c r="V122">
        <f t="shared" si="28"/>
        <v>35.846099255096114</v>
      </c>
      <c r="W122">
        <f t="shared" si="29"/>
        <v>250.29475827621712</v>
      </c>
      <c r="X122">
        <f t="shared" si="20"/>
        <v>0.11450920344504924</v>
      </c>
      <c r="Y122">
        <f t="shared" si="21"/>
        <v>3</v>
      </c>
    </row>
    <row r="123" spans="1:25" x14ac:dyDescent="0.2">
      <c r="A123">
        <v>113</v>
      </c>
      <c r="B123" t="s">
        <v>193</v>
      </c>
      <c r="C123">
        <v>27</v>
      </c>
      <c r="D123">
        <v>39</v>
      </c>
      <c r="E123">
        <v>24</v>
      </c>
      <c r="K123">
        <f t="shared" si="22"/>
        <v>-0.45111123372485651</v>
      </c>
      <c r="L123">
        <f t="shared" si="23"/>
        <v>-0.49964940011214271</v>
      </c>
      <c r="M123">
        <f t="shared" si="24"/>
        <v>-0.69940324145126931</v>
      </c>
      <c r="S123">
        <f t="shared" si="25"/>
        <v>1.9403383003983226</v>
      </c>
      <c r="T123">
        <f t="shared" si="26"/>
        <v>9.1892087830287466</v>
      </c>
      <c r="U123">
        <f t="shared" si="27"/>
        <v>5.4467523743523864E-2</v>
      </c>
      <c r="V123">
        <f t="shared" si="28"/>
        <v>34.428748801104796</v>
      </c>
      <c r="W123">
        <f t="shared" si="29"/>
        <v>245.15308628185628</v>
      </c>
      <c r="X123">
        <f t="shared" si="20"/>
        <v>5.4467523743523864E-2</v>
      </c>
      <c r="Y123">
        <f t="shared" si="21"/>
        <v>3</v>
      </c>
    </row>
    <row r="124" spans="1:25" x14ac:dyDescent="0.2">
      <c r="A124">
        <v>114</v>
      </c>
      <c r="B124" t="s">
        <v>223</v>
      </c>
      <c r="C124">
        <v>0</v>
      </c>
      <c r="D124">
        <v>2</v>
      </c>
      <c r="E124">
        <v>10</v>
      </c>
      <c r="K124">
        <f t="shared" si="22"/>
        <v>-0.66595885309686464</v>
      </c>
      <c r="L124">
        <f t="shared" si="23"/>
        <v>-0.70037986286497</v>
      </c>
      <c r="M124">
        <f t="shared" si="24"/>
        <v>-0.78230233654628778</v>
      </c>
      <c r="S124">
        <f t="shared" si="25"/>
        <v>2.6468704217439494</v>
      </c>
      <c r="T124">
        <f t="shared" si="26"/>
        <v>10.593651795145838</v>
      </c>
      <c r="U124">
        <f t="shared" si="27"/>
        <v>0.23880263302423022</v>
      </c>
      <c r="V124">
        <f t="shared" si="28"/>
        <v>37.753545144662752</v>
      </c>
      <c r="W124">
        <f t="shared" si="29"/>
        <v>254.80346727406572</v>
      </c>
      <c r="X124">
        <f t="shared" si="20"/>
        <v>0.23880263302423022</v>
      </c>
      <c r="Y124">
        <f t="shared" si="21"/>
        <v>3</v>
      </c>
    </row>
    <row r="125" spans="1:25" x14ac:dyDescent="0.2">
      <c r="A125">
        <v>115</v>
      </c>
      <c r="B125" t="s">
        <v>93</v>
      </c>
      <c r="C125">
        <v>110</v>
      </c>
      <c r="D125">
        <v>158</v>
      </c>
      <c r="E125">
        <v>118</v>
      </c>
      <c r="K125">
        <f t="shared" si="22"/>
        <v>0.20934626286316843</v>
      </c>
      <c r="L125">
        <f t="shared" si="23"/>
        <v>0.1459431692820857</v>
      </c>
      <c r="M125">
        <f t="shared" si="24"/>
        <v>-0.14279503152757425</v>
      </c>
      <c r="S125">
        <f t="shared" si="25"/>
        <v>0.46537786992768321</v>
      </c>
      <c r="T125">
        <f t="shared" si="26"/>
        <v>4.6657159741509346</v>
      </c>
      <c r="U125">
        <f t="shared" si="27"/>
        <v>0.80481990094982847</v>
      </c>
      <c r="V125">
        <f t="shared" si="28"/>
        <v>23.147992540862699</v>
      </c>
      <c r="W125">
        <f t="shared" si="29"/>
        <v>213.39427736932248</v>
      </c>
      <c r="X125">
        <f t="shared" si="20"/>
        <v>0.46537786992768321</v>
      </c>
      <c r="Y125">
        <f t="shared" si="21"/>
        <v>1</v>
      </c>
    </row>
    <row r="126" spans="1:25" x14ac:dyDescent="0.2">
      <c r="A126">
        <v>116</v>
      </c>
      <c r="B126" t="s">
        <v>227</v>
      </c>
      <c r="C126">
        <v>2</v>
      </c>
      <c r="D126">
        <v>3</v>
      </c>
      <c r="E126">
        <v>8</v>
      </c>
      <c r="K126">
        <f t="shared" si="22"/>
        <v>-0.65004421462486406</v>
      </c>
      <c r="L126">
        <f t="shared" si="23"/>
        <v>-0.69495471522300167</v>
      </c>
      <c r="M126">
        <f t="shared" si="24"/>
        <v>-0.79414506441700461</v>
      </c>
      <c r="S126">
        <f t="shared" si="25"/>
        <v>2.6470682512719281</v>
      </c>
      <c r="T126">
        <f t="shared" si="26"/>
        <v>10.605381235056166</v>
      </c>
      <c r="U126">
        <f t="shared" si="27"/>
        <v>0.23443022853025214</v>
      </c>
      <c r="V126">
        <f t="shared" si="28"/>
        <v>37.708783730980493</v>
      </c>
      <c r="W126">
        <f t="shared" si="29"/>
        <v>254.45738352348374</v>
      </c>
      <c r="X126">
        <f t="shared" si="20"/>
        <v>0.23443022853025214</v>
      </c>
      <c r="Y126">
        <f t="shared" si="21"/>
        <v>3</v>
      </c>
    </row>
    <row r="127" spans="1:25" x14ac:dyDescent="0.2">
      <c r="A127">
        <v>117</v>
      </c>
      <c r="B127" t="s">
        <v>199</v>
      </c>
      <c r="C127">
        <v>14</v>
      </c>
      <c r="D127">
        <v>24</v>
      </c>
      <c r="E127">
        <v>21</v>
      </c>
      <c r="K127">
        <f t="shared" si="22"/>
        <v>-0.55455638379286043</v>
      </c>
      <c r="L127">
        <f t="shared" si="23"/>
        <v>-0.58102661474166728</v>
      </c>
      <c r="M127">
        <f t="shared" si="24"/>
        <v>-0.71716733325734472</v>
      </c>
      <c r="S127">
        <f t="shared" si="25"/>
        <v>2.1853932702708203</v>
      </c>
      <c r="T127">
        <f t="shared" si="26"/>
        <v>9.6879936409525111</v>
      </c>
      <c r="U127">
        <f t="shared" si="27"/>
        <v>0.10432865364494551</v>
      </c>
      <c r="V127">
        <f t="shared" si="28"/>
        <v>35.730134898775852</v>
      </c>
      <c r="W127">
        <f t="shared" si="29"/>
        <v>249.24446546757798</v>
      </c>
      <c r="X127">
        <f t="shared" si="20"/>
        <v>0.10432865364494551</v>
      </c>
      <c r="Y127">
        <f t="shared" si="21"/>
        <v>3</v>
      </c>
    </row>
    <row r="128" spans="1:25" x14ac:dyDescent="0.2">
      <c r="A128">
        <v>118</v>
      </c>
      <c r="B128" t="s">
        <v>48</v>
      </c>
      <c r="C128">
        <v>180</v>
      </c>
      <c r="D128">
        <v>368</v>
      </c>
      <c r="E128">
        <v>230</v>
      </c>
      <c r="K128">
        <f t="shared" si="22"/>
        <v>0.76635860938318945</v>
      </c>
      <c r="L128">
        <f t="shared" si="23"/>
        <v>1.28522417409543</v>
      </c>
      <c r="M128">
        <f t="shared" si="24"/>
        <v>0.52039772923257299</v>
      </c>
      <c r="S128">
        <f t="shared" si="25"/>
        <v>2.2001105251510689</v>
      </c>
      <c r="T128">
        <f t="shared" si="26"/>
        <v>2.5489589485968618</v>
      </c>
      <c r="U128">
        <f t="shared" si="27"/>
        <v>5.2835726638765506</v>
      </c>
      <c r="V128">
        <f t="shared" si="28"/>
        <v>12.188182669171383</v>
      </c>
      <c r="W128">
        <f t="shared" si="29"/>
        <v>176.63187785369522</v>
      </c>
      <c r="X128">
        <f t="shared" si="20"/>
        <v>2.2001105251510689</v>
      </c>
      <c r="Y128">
        <f t="shared" si="21"/>
        <v>1</v>
      </c>
    </row>
    <row r="129" spans="1:25" x14ac:dyDescent="0.2">
      <c r="A129">
        <v>119</v>
      </c>
      <c r="B129" t="s">
        <v>127</v>
      </c>
      <c r="C129">
        <v>90</v>
      </c>
      <c r="D129">
        <v>127</v>
      </c>
      <c r="E129">
        <v>72</v>
      </c>
      <c r="K129">
        <f t="shared" si="22"/>
        <v>5.0199878143162423E-2</v>
      </c>
      <c r="L129">
        <f t="shared" si="23"/>
        <v>-2.2236407618931784E-2</v>
      </c>
      <c r="M129">
        <f t="shared" si="24"/>
        <v>-0.41517777255406335</v>
      </c>
      <c r="S129">
        <f t="shared" si="25"/>
        <v>0.84263106000819987</v>
      </c>
      <c r="T129">
        <f t="shared" si="26"/>
        <v>6.1907686371441439</v>
      </c>
      <c r="U129">
        <f t="shared" si="27"/>
        <v>0.36214504535105929</v>
      </c>
      <c r="V129">
        <f t="shared" si="28"/>
        <v>26.690493568006005</v>
      </c>
      <c r="W129">
        <f t="shared" si="29"/>
        <v>222.33816911622824</v>
      </c>
      <c r="X129">
        <f t="shared" si="20"/>
        <v>0.36214504535105929</v>
      </c>
      <c r="Y129">
        <f t="shared" si="21"/>
        <v>3</v>
      </c>
    </row>
    <row r="130" spans="1:25" x14ac:dyDescent="0.2">
      <c r="A130">
        <v>120</v>
      </c>
      <c r="B130" t="s">
        <v>101</v>
      </c>
      <c r="C130">
        <v>107</v>
      </c>
      <c r="D130">
        <v>143</v>
      </c>
      <c r="E130">
        <v>99</v>
      </c>
      <c r="K130">
        <f t="shared" si="22"/>
        <v>0.18547430515516752</v>
      </c>
      <c r="L130">
        <f t="shared" si="23"/>
        <v>6.4565954652561111E-2</v>
      </c>
      <c r="M130">
        <f t="shared" si="24"/>
        <v>-0.25530094629938499</v>
      </c>
      <c r="S130">
        <f t="shared" si="25"/>
        <v>0.59624624242395308</v>
      </c>
      <c r="T130">
        <f t="shared" si="26"/>
        <v>5.2431787790729079</v>
      </c>
      <c r="U130">
        <f t="shared" si="27"/>
        <v>0.62530374124902266</v>
      </c>
      <c r="V130">
        <f t="shared" si="28"/>
        <v>24.453158433240908</v>
      </c>
      <c r="W130">
        <f t="shared" si="29"/>
        <v>216.4288171899689</v>
      </c>
      <c r="X130">
        <f t="shared" si="20"/>
        <v>0.59624624242395308</v>
      </c>
      <c r="Y130">
        <f t="shared" si="21"/>
        <v>1</v>
      </c>
    </row>
    <row r="131" spans="1:25" x14ac:dyDescent="0.2">
      <c r="A131">
        <v>121</v>
      </c>
      <c r="B131" t="s">
        <v>217</v>
      </c>
      <c r="C131">
        <v>12</v>
      </c>
      <c r="D131">
        <v>19</v>
      </c>
      <c r="E131">
        <v>12</v>
      </c>
      <c r="K131">
        <f t="shared" si="22"/>
        <v>-0.57047102226486102</v>
      </c>
      <c r="L131">
        <f t="shared" si="23"/>
        <v>-0.60815235295150882</v>
      </c>
      <c r="M131">
        <f t="shared" si="24"/>
        <v>-0.77045960867557084</v>
      </c>
      <c r="S131">
        <f t="shared" si="25"/>
        <v>2.3693050565768399</v>
      </c>
      <c r="T131">
        <f t="shared" si="26"/>
        <v>10.074189489082507</v>
      </c>
      <c r="U131">
        <f t="shared" si="27"/>
        <v>0.14633152596949281</v>
      </c>
      <c r="V131">
        <f t="shared" si="28"/>
        <v>36.427125946048058</v>
      </c>
      <c r="W131">
        <f t="shared" si="29"/>
        <v>250.67783248503108</v>
      </c>
      <c r="X131">
        <f t="shared" si="20"/>
        <v>0.14633152596949281</v>
      </c>
      <c r="Y131">
        <f t="shared" si="21"/>
        <v>3</v>
      </c>
    </row>
    <row r="132" spans="1:25" x14ac:dyDescent="0.2">
      <c r="A132">
        <v>122</v>
      </c>
      <c r="B132" t="s">
        <v>135</v>
      </c>
      <c r="C132">
        <v>15</v>
      </c>
      <c r="D132">
        <v>21</v>
      </c>
      <c r="E132">
        <v>66</v>
      </c>
      <c r="K132">
        <f t="shared" si="22"/>
        <v>-0.54659906455686014</v>
      </c>
      <c r="L132">
        <f t="shared" si="23"/>
        <v>-0.59730205766757216</v>
      </c>
      <c r="M132">
        <f t="shared" si="24"/>
        <v>-0.45070595616621406</v>
      </c>
      <c r="S132">
        <f t="shared" si="25"/>
        <v>1.6149748151300276</v>
      </c>
      <c r="T132">
        <f t="shared" si="26"/>
        <v>8.3625574700080492</v>
      </c>
      <c r="U132">
        <f t="shared" si="27"/>
        <v>5.4874193686832107E-2</v>
      </c>
      <c r="V132">
        <f t="shared" si="28"/>
        <v>33.807125720520226</v>
      </c>
      <c r="W132">
        <f t="shared" si="29"/>
        <v>246.8493394691229</v>
      </c>
      <c r="X132">
        <f t="shared" si="20"/>
        <v>5.4874193686832107E-2</v>
      </c>
      <c r="Y132">
        <f t="shared" si="21"/>
        <v>3</v>
      </c>
    </row>
    <row r="133" spans="1:25" x14ac:dyDescent="0.2">
      <c r="A133">
        <v>123</v>
      </c>
      <c r="B133" t="s">
        <v>194</v>
      </c>
      <c r="C133">
        <v>6</v>
      </c>
      <c r="D133">
        <v>6</v>
      </c>
      <c r="E133">
        <v>24</v>
      </c>
      <c r="K133">
        <f t="shared" si="22"/>
        <v>-0.61821493768086277</v>
      </c>
      <c r="L133">
        <f t="shared" si="23"/>
        <v>-0.67867927229709679</v>
      </c>
      <c r="M133">
        <f t="shared" si="24"/>
        <v>-0.69940324145126931</v>
      </c>
      <c r="S133">
        <f t="shared" si="25"/>
        <v>2.3441166947861758</v>
      </c>
      <c r="T133">
        <f t="shared" si="26"/>
        <v>9.9780920861909443</v>
      </c>
      <c r="U133">
        <f t="shared" si="27"/>
        <v>0.16097087775231625</v>
      </c>
      <c r="V133">
        <f t="shared" si="28"/>
        <v>36.659376213629947</v>
      </c>
      <c r="W133">
        <f t="shared" si="29"/>
        <v>252.47882948320418</v>
      </c>
      <c r="X133">
        <f t="shared" si="20"/>
        <v>0.16097087775231625</v>
      </c>
      <c r="Y133">
        <f t="shared" si="21"/>
        <v>3</v>
      </c>
    </row>
    <row r="134" spans="1:25" x14ac:dyDescent="0.2">
      <c r="A134">
        <v>124</v>
      </c>
      <c r="B134" t="s">
        <v>112</v>
      </c>
      <c r="C134">
        <v>222</v>
      </c>
      <c r="D134">
        <v>331</v>
      </c>
      <c r="E134">
        <v>82</v>
      </c>
      <c r="K134">
        <f t="shared" si="22"/>
        <v>1.1005660172952023</v>
      </c>
      <c r="L134">
        <f t="shared" si="23"/>
        <v>1.0844937113426025</v>
      </c>
      <c r="M134">
        <f t="shared" si="24"/>
        <v>-0.35596413320047876</v>
      </c>
      <c r="S134">
        <f t="shared" si="25"/>
        <v>3.0321315952014114</v>
      </c>
      <c r="T134">
        <f t="shared" si="26"/>
        <v>5.8118096988883758</v>
      </c>
      <c r="U134">
        <f t="shared" si="27"/>
        <v>4.5222038946434102</v>
      </c>
      <c r="V134">
        <f t="shared" si="28"/>
        <v>17.190544837367366</v>
      </c>
      <c r="W134">
        <f t="shared" si="29"/>
        <v>180.9394439001079</v>
      </c>
      <c r="X134">
        <f t="shared" si="20"/>
        <v>3.0321315952014114</v>
      </c>
      <c r="Y134">
        <f t="shared" si="21"/>
        <v>1</v>
      </c>
    </row>
    <row r="135" spans="1:25" x14ac:dyDescent="0.2">
      <c r="A135">
        <v>125</v>
      </c>
      <c r="B135" t="s">
        <v>126</v>
      </c>
      <c r="C135">
        <v>17</v>
      </c>
      <c r="D135">
        <v>36</v>
      </c>
      <c r="E135">
        <v>72</v>
      </c>
      <c r="K135">
        <f t="shared" si="22"/>
        <v>-0.53068442608485955</v>
      </c>
      <c r="L135">
        <f t="shared" si="23"/>
        <v>-0.51592484303804764</v>
      </c>
      <c r="M135">
        <f t="shared" si="24"/>
        <v>-0.41517777255406335</v>
      </c>
      <c r="S135">
        <f t="shared" si="25"/>
        <v>1.4422750335649446</v>
      </c>
      <c r="T135">
        <f t="shared" si="26"/>
        <v>7.972766637426302</v>
      </c>
      <c r="U135">
        <f t="shared" si="27"/>
        <v>3.30989905522793E-2</v>
      </c>
      <c r="V135">
        <f t="shared" si="28"/>
        <v>32.90495839215923</v>
      </c>
      <c r="W135">
        <f t="shared" si="29"/>
        <v>244.5081488957656</v>
      </c>
      <c r="X135">
        <f t="shared" si="20"/>
        <v>3.30989905522793E-2</v>
      </c>
      <c r="Y135">
        <f t="shared" si="21"/>
        <v>3</v>
      </c>
    </row>
    <row r="136" spans="1:25" x14ac:dyDescent="0.2">
      <c r="A136">
        <v>126</v>
      </c>
      <c r="B136" t="s">
        <v>208</v>
      </c>
      <c r="C136">
        <v>2</v>
      </c>
      <c r="D136">
        <v>2</v>
      </c>
      <c r="E136">
        <v>16</v>
      </c>
      <c r="K136">
        <f t="shared" si="22"/>
        <v>-0.65004421462486406</v>
      </c>
      <c r="L136">
        <f t="shared" si="23"/>
        <v>-0.70037986286497</v>
      </c>
      <c r="M136">
        <f t="shared" si="24"/>
        <v>-0.74677415293413696</v>
      </c>
      <c r="S136">
        <f t="shared" si="25"/>
        <v>2.5337817008382046</v>
      </c>
      <c r="T136">
        <f t="shared" si="26"/>
        <v>10.362364305732267</v>
      </c>
      <c r="U136">
        <f t="shared" si="27"/>
        <v>0.21041597994041822</v>
      </c>
      <c r="V136">
        <f t="shared" si="28"/>
        <v>37.376312384837505</v>
      </c>
      <c r="W136">
        <f t="shared" si="29"/>
        <v>254.09798351385237</v>
      </c>
      <c r="X136">
        <f t="shared" si="20"/>
        <v>0.21041597994041822</v>
      </c>
      <c r="Y136">
        <f t="shared" si="21"/>
        <v>3</v>
      </c>
    </row>
    <row r="137" spans="1:25" x14ac:dyDescent="0.2">
      <c r="A137">
        <v>127</v>
      </c>
      <c r="B137" t="s">
        <v>146</v>
      </c>
      <c r="C137">
        <v>35</v>
      </c>
      <c r="D137">
        <v>60</v>
      </c>
      <c r="E137">
        <v>57</v>
      </c>
      <c r="K137">
        <f t="shared" si="22"/>
        <v>-0.38745267983685411</v>
      </c>
      <c r="L137">
        <f t="shared" si="23"/>
        <v>-0.38572129963080826</v>
      </c>
      <c r="M137">
        <f t="shared" si="24"/>
        <v>-0.50399823158444024</v>
      </c>
      <c r="S137">
        <f t="shared" si="25"/>
        <v>1.3511521881266824</v>
      </c>
      <c r="T137">
        <f t="shared" si="26"/>
        <v>7.8354148037738138</v>
      </c>
      <c r="U137">
        <f t="shared" si="27"/>
        <v>2.1992254816725516E-3</v>
      </c>
      <c r="V137">
        <f t="shared" si="28"/>
        <v>31.850051463864531</v>
      </c>
      <c r="W137">
        <f t="shared" si="29"/>
        <v>239.59270113584196</v>
      </c>
      <c r="X137">
        <f t="shared" si="20"/>
        <v>2.1992254816725516E-3</v>
      </c>
      <c r="Y137">
        <f t="shared" si="21"/>
        <v>3</v>
      </c>
    </row>
    <row r="138" spans="1:25" x14ac:dyDescent="0.2">
      <c r="A138">
        <v>128</v>
      </c>
      <c r="B138" t="s">
        <v>142</v>
      </c>
      <c r="C138">
        <v>29</v>
      </c>
      <c r="D138">
        <v>47</v>
      </c>
      <c r="E138">
        <v>59</v>
      </c>
      <c r="K138">
        <f t="shared" si="22"/>
        <v>-0.43519659525285592</v>
      </c>
      <c r="L138">
        <f t="shared" si="23"/>
        <v>-0.45624821897639622</v>
      </c>
      <c r="M138">
        <f t="shared" si="24"/>
        <v>-0.4921555037137233</v>
      </c>
      <c r="S138">
        <f t="shared" si="25"/>
        <v>1.4292845186106351</v>
      </c>
      <c r="T138">
        <f t="shared" si="26"/>
        <v>8.0130420903119912</v>
      </c>
      <c r="U138">
        <f t="shared" si="27"/>
        <v>3.0503496835341537E-3</v>
      </c>
      <c r="V138">
        <f t="shared" si="28"/>
        <v>32.498380377347317</v>
      </c>
      <c r="W138">
        <f t="shared" si="29"/>
        <v>241.93600196299386</v>
      </c>
      <c r="X138">
        <f t="shared" si="20"/>
        <v>3.0503496835341537E-3</v>
      </c>
      <c r="Y138">
        <f t="shared" si="21"/>
        <v>3</v>
      </c>
    </row>
    <row r="139" spans="1:25" x14ac:dyDescent="0.2">
      <c r="A139">
        <v>129</v>
      </c>
      <c r="B139" t="s">
        <v>85</v>
      </c>
      <c r="C139">
        <v>68</v>
      </c>
      <c r="D139">
        <v>79</v>
      </c>
      <c r="E139">
        <v>134</v>
      </c>
      <c r="K139">
        <f t="shared" si="22"/>
        <v>-0.12486114504884419</v>
      </c>
      <c r="L139">
        <f t="shared" si="23"/>
        <v>-0.28264349443341047</v>
      </c>
      <c r="M139">
        <f t="shared" si="24"/>
        <v>-4.8053208561838937E-2</v>
      </c>
      <c r="S139">
        <f t="shared" si="25"/>
        <v>0.40753955655579072</v>
      </c>
      <c r="T139">
        <f t="shared" si="26"/>
        <v>5.1911477277205247</v>
      </c>
      <c r="U139">
        <f t="shared" si="27"/>
        <v>0.28241293606128992</v>
      </c>
      <c r="V139">
        <f t="shared" si="28"/>
        <v>26.646719911456252</v>
      </c>
      <c r="W139">
        <f t="shared" si="29"/>
        <v>227.84394530329732</v>
      </c>
      <c r="X139">
        <f t="shared" si="20"/>
        <v>0.28241293606128992</v>
      </c>
      <c r="Y139">
        <f t="shared" si="21"/>
        <v>3</v>
      </c>
    </row>
    <row r="140" spans="1:25" x14ac:dyDescent="0.2">
      <c r="A140">
        <v>130</v>
      </c>
      <c r="B140" t="s">
        <v>54</v>
      </c>
      <c r="C140">
        <v>205</v>
      </c>
      <c r="D140">
        <v>289</v>
      </c>
      <c r="E140">
        <v>214</v>
      </c>
      <c r="K140">
        <f t="shared" si="22"/>
        <v>0.965291590283197</v>
      </c>
      <c r="L140">
        <f t="shared" si="23"/>
        <v>0.85663751037993374</v>
      </c>
      <c r="M140">
        <f t="shared" si="24"/>
        <v>0.42565590626683769</v>
      </c>
      <c r="S140">
        <f t="shared" si="25"/>
        <v>1.5868643446433746</v>
      </c>
      <c r="T140">
        <f t="shared" si="26"/>
        <v>2.5297372237328437</v>
      </c>
      <c r="U140">
        <f t="shared" si="27"/>
        <v>4.3146392712519699</v>
      </c>
      <c r="V140">
        <f t="shared" si="28"/>
        <v>13.569937188318153</v>
      </c>
      <c r="W140">
        <f t="shared" si="29"/>
        <v>180.90921118893567</v>
      </c>
      <c r="X140">
        <f t="shared" ref="X140:X203" si="30">MIN(S140:W140)</f>
        <v>1.5868643446433746</v>
      </c>
      <c r="Y140">
        <f t="shared" ref="Y140:Y203" si="31">MATCH(X140,S140:W140,0)</f>
        <v>1</v>
      </c>
    </row>
    <row r="141" spans="1:25" x14ac:dyDescent="0.2">
      <c r="A141">
        <v>131</v>
      </c>
      <c r="B141" t="s">
        <v>188</v>
      </c>
      <c r="C141">
        <v>2</v>
      </c>
      <c r="D141">
        <v>5</v>
      </c>
      <c r="E141">
        <v>27</v>
      </c>
      <c r="K141">
        <f t="shared" si="22"/>
        <v>-0.65004421462486406</v>
      </c>
      <c r="L141">
        <f t="shared" si="23"/>
        <v>-0.68410441993906512</v>
      </c>
      <c r="M141">
        <f t="shared" si="24"/>
        <v>-0.6816391496451939</v>
      </c>
      <c r="S141">
        <f t="shared" si="25"/>
        <v>2.3534546282624818</v>
      </c>
      <c r="T141">
        <f t="shared" si="26"/>
        <v>9.9748143797841404</v>
      </c>
      <c r="U141">
        <f t="shared" si="27"/>
        <v>0.17215322132755201</v>
      </c>
      <c r="V141">
        <f t="shared" si="28"/>
        <v>36.75888686169759</v>
      </c>
      <c r="W141">
        <f t="shared" si="29"/>
        <v>253.11955584040516</v>
      </c>
      <c r="X141">
        <f t="shared" si="30"/>
        <v>0.17215322132755201</v>
      </c>
      <c r="Y141">
        <f t="shared" si="31"/>
        <v>3</v>
      </c>
    </row>
    <row r="142" spans="1:25" x14ac:dyDescent="0.2">
      <c r="A142">
        <v>132</v>
      </c>
      <c r="B142" t="s">
        <v>8</v>
      </c>
      <c r="C142">
        <v>499</v>
      </c>
      <c r="D142">
        <v>678</v>
      </c>
      <c r="E142">
        <v>626</v>
      </c>
      <c r="K142">
        <f t="shared" si="22"/>
        <v>3.3047434456672855</v>
      </c>
      <c r="L142">
        <f t="shared" si="23"/>
        <v>2.9670199431056048</v>
      </c>
      <c r="M142">
        <f t="shared" si="24"/>
        <v>2.8652578476345223</v>
      </c>
      <c r="S142">
        <f t="shared" si="25"/>
        <v>25.006364029101363</v>
      </c>
      <c r="T142">
        <f t="shared" si="26"/>
        <v>14.018399277435252</v>
      </c>
      <c r="U142">
        <f t="shared" si="27"/>
        <v>36.398594134104833</v>
      </c>
      <c r="V142">
        <f t="shared" si="28"/>
        <v>0.79249733444983073</v>
      </c>
      <c r="W142">
        <f t="shared" si="29"/>
        <v>97.005431005834211</v>
      </c>
      <c r="X142">
        <f t="shared" si="30"/>
        <v>0.79249733444983073</v>
      </c>
      <c r="Y142">
        <f t="shared" si="31"/>
        <v>4</v>
      </c>
    </row>
    <row r="143" spans="1:25" x14ac:dyDescent="0.2">
      <c r="A143">
        <v>133</v>
      </c>
      <c r="B143" t="s">
        <v>172</v>
      </c>
      <c r="C143">
        <v>27</v>
      </c>
      <c r="D143">
        <v>33</v>
      </c>
      <c r="E143">
        <v>36</v>
      </c>
      <c r="K143">
        <f t="shared" si="22"/>
        <v>-0.45111123372485651</v>
      </c>
      <c r="L143">
        <f t="shared" si="23"/>
        <v>-0.53220028596395252</v>
      </c>
      <c r="M143">
        <f t="shared" si="24"/>
        <v>-0.62834687422696778</v>
      </c>
      <c r="S143">
        <f t="shared" si="25"/>
        <v>1.8067025517714259</v>
      </c>
      <c r="T143">
        <f t="shared" si="26"/>
        <v>8.8906451508192355</v>
      </c>
      <c r="U143">
        <f t="shared" si="27"/>
        <v>3.4873474699883535E-2</v>
      </c>
      <c r="V143">
        <f t="shared" si="28"/>
        <v>34.105932911276923</v>
      </c>
      <c r="W143">
        <f t="shared" si="29"/>
        <v>245.12310907017826</v>
      </c>
      <c r="X143">
        <f t="shared" si="30"/>
        <v>3.4873474699883535E-2</v>
      </c>
      <c r="Y143">
        <f t="shared" si="31"/>
        <v>3</v>
      </c>
    </row>
    <row r="144" spans="1:25" x14ac:dyDescent="0.2">
      <c r="A144">
        <v>134</v>
      </c>
      <c r="B144" t="s">
        <v>190</v>
      </c>
      <c r="C144">
        <v>41</v>
      </c>
      <c r="D144">
        <v>62</v>
      </c>
      <c r="E144">
        <v>26</v>
      </c>
      <c r="K144">
        <f t="shared" si="22"/>
        <v>-0.33970876442085229</v>
      </c>
      <c r="L144">
        <f t="shared" si="23"/>
        <v>-0.37487100434687165</v>
      </c>
      <c r="M144">
        <f t="shared" si="24"/>
        <v>-0.68756051358055237</v>
      </c>
      <c r="S144">
        <f t="shared" si="25"/>
        <v>1.7056058113317059</v>
      </c>
      <c r="T144">
        <f t="shared" si="26"/>
        <v>8.6570660698476196</v>
      </c>
      <c r="U144">
        <f t="shared" si="27"/>
        <v>4.5755012941303914E-2</v>
      </c>
      <c r="V144">
        <f t="shared" si="28"/>
        <v>32.88254380869629</v>
      </c>
      <c r="W144">
        <f t="shared" si="29"/>
        <v>240.11084091064316</v>
      </c>
      <c r="X144">
        <f t="shared" si="30"/>
        <v>4.5755012941303914E-2</v>
      </c>
      <c r="Y144">
        <f t="shared" si="31"/>
        <v>3</v>
      </c>
    </row>
    <row r="145" spans="1:25" x14ac:dyDescent="0.2">
      <c r="A145">
        <v>135</v>
      </c>
      <c r="B145" t="s">
        <v>153</v>
      </c>
      <c r="C145">
        <v>60</v>
      </c>
      <c r="D145">
        <v>97</v>
      </c>
      <c r="E145">
        <v>53</v>
      </c>
      <c r="K145">
        <f t="shared" si="22"/>
        <v>-0.18851969893684659</v>
      </c>
      <c r="L145">
        <f t="shared" si="23"/>
        <v>-0.18499083687798096</v>
      </c>
      <c r="M145">
        <f t="shared" si="24"/>
        <v>-0.52768368732587401</v>
      </c>
      <c r="S145">
        <f t="shared" si="25"/>
        <v>1.1528813776581104</v>
      </c>
      <c r="T145">
        <f t="shared" si="26"/>
        <v>7.2619166676277533</v>
      </c>
      <c r="U145">
        <f t="shared" si="27"/>
        <v>0.10089265542939338</v>
      </c>
      <c r="V145">
        <f t="shared" si="28"/>
        <v>29.672970014454659</v>
      </c>
      <c r="W145">
        <f t="shared" si="29"/>
        <v>231.56975625786222</v>
      </c>
      <c r="X145">
        <f t="shared" si="30"/>
        <v>0.10089265542939338</v>
      </c>
      <c r="Y145">
        <f t="shared" si="31"/>
        <v>3</v>
      </c>
    </row>
    <row r="146" spans="1:25" x14ac:dyDescent="0.2">
      <c r="A146">
        <v>136</v>
      </c>
      <c r="B146" t="s">
        <v>76</v>
      </c>
      <c r="C146">
        <v>19</v>
      </c>
      <c r="D146">
        <v>25</v>
      </c>
      <c r="E146">
        <v>156</v>
      </c>
      <c r="K146">
        <f t="shared" si="22"/>
        <v>-0.51476978761285896</v>
      </c>
      <c r="L146">
        <f t="shared" si="23"/>
        <v>-0.57560146709969895</v>
      </c>
      <c r="M146">
        <f t="shared" si="24"/>
        <v>8.2216798016047143E-2</v>
      </c>
      <c r="S146">
        <f t="shared" si="25"/>
        <v>0.82038978281249875</v>
      </c>
      <c r="T146">
        <f t="shared" si="26"/>
        <v>5.9760524475292103</v>
      </c>
      <c r="U146">
        <f t="shared" si="27"/>
        <v>0.36080220804897878</v>
      </c>
      <c r="V146">
        <f t="shared" si="28"/>
        <v>29.920654303311693</v>
      </c>
      <c r="W146">
        <f t="shared" si="29"/>
        <v>241.02560369123523</v>
      </c>
      <c r="X146">
        <f t="shared" si="30"/>
        <v>0.36080220804897878</v>
      </c>
      <c r="Y146">
        <f t="shared" si="31"/>
        <v>3</v>
      </c>
    </row>
    <row r="147" spans="1:25" x14ac:dyDescent="0.2">
      <c r="A147">
        <v>137</v>
      </c>
      <c r="B147" t="s">
        <v>92</v>
      </c>
      <c r="C147">
        <v>99</v>
      </c>
      <c r="D147">
        <v>142</v>
      </c>
      <c r="E147">
        <v>119</v>
      </c>
      <c r="K147">
        <f t="shared" si="22"/>
        <v>0.12181575126716512</v>
      </c>
      <c r="L147">
        <f t="shared" si="23"/>
        <v>5.9140807010592801E-2</v>
      </c>
      <c r="M147">
        <f t="shared" si="24"/>
        <v>-0.13687366759221581</v>
      </c>
      <c r="S147">
        <f t="shared" si="25"/>
        <v>0.41869447177491492</v>
      </c>
      <c r="T147">
        <f t="shared" si="26"/>
        <v>4.7952373138065525</v>
      </c>
      <c r="U147">
        <f t="shared" si="27"/>
        <v>0.61980811263622781</v>
      </c>
      <c r="V147">
        <f t="shared" si="28"/>
        <v>23.987069389506004</v>
      </c>
      <c r="W147">
        <f t="shared" si="29"/>
        <v>216.79439282521773</v>
      </c>
      <c r="X147">
        <f t="shared" si="30"/>
        <v>0.41869447177491492</v>
      </c>
      <c r="Y147">
        <f t="shared" si="31"/>
        <v>1</v>
      </c>
    </row>
    <row r="148" spans="1:25" x14ac:dyDescent="0.2">
      <c r="A148">
        <v>138</v>
      </c>
      <c r="B148" t="s">
        <v>26</v>
      </c>
      <c r="C148">
        <v>85</v>
      </c>
      <c r="D148">
        <v>143</v>
      </c>
      <c r="E148">
        <v>306</v>
      </c>
      <c r="K148">
        <f t="shared" si="22"/>
        <v>1.0413281963160919E-2</v>
      </c>
      <c r="L148">
        <f t="shared" si="23"/>
        <v>6.4565954652561111E-2</v>
      </c>
      <c r="M148">
        <f t="shared" si="24"/>
        <v>0.97042138831981584</v>
      </c>
      <c r="S148">
        <f t="shared" si="25"/>
        <v>0.22946265752349795</v>
      </c>
      <c r="T148">
        <f t="shared" si="26"/>
        <v>1.5245525254236598</v>
      </c>
      <c r="U148">
        <f t="shared" si="27"/>
        <v>2.5238709223646154</v>
      </c>
      <c r="V148">
        <f t="shared" si="28"/>
        <v>18.453667142457583</v>
      </c>
      <c r="W148">
        <f t="shared" si="29"/>
        <v>210.59413940542908</v>
      </c>
      <c r="X148">
        <f t="shared" si="30"/>
        <v>0.22946265752349795</v>
      </c>
      <c r="Y148">
        <f t="shared" si="31"/>
        <v>1</v>
      </c>
    </row>
    <row r="149" spans="1:25" x14ac:dyDescent="0.2">
      <c r="A149">
        <v>139</v>
      </c>
      <c r="B149" t="s">
        <v>51</v>
      </c>
      <c r="C149">
        <v>105</v>
      </c>
      <c r="D149">
        <v>175</v>
      </c>
      <c r="E149">
        <v>225</v>
      </c>
      <c r="K149">
        <f t="shared" si="22"/>
        <v>0.16955966668316694</v>
      </c>
      <c r="L149">
        <f t="shared" si="23"/>
        <v>0.23817067919554688</v>
      </c>
      <c r="M149">
        <f t="shared" si="24"/>
        <v>0.49079090955578075</v>
      </c>
      <c r="S149">
        <f t="shared" si="25"/>
        <v>7.865300013921514E-2</v>
      </c>
      <c r="T149">
        <f t="shared" si="26"/>
        <v>2.3834813401628367</v>
      </c>
      <c r="U149">
        <f t="shared" si="27"/>
        <v>1.7101208625343367</v>
      </c>
      <c r="V149">
        <f t="shared" si="28"/>
        <v>19.07861409187247</v>
      </c>
      <c r="W149">
        <f t="shared" si="29"/>
        <v>207.34670397719657</v>
      </c>
      <c r="X149">
        <f t="shared" si="30"/>
        <v>7.865300013921514E-2</v>
      </c>
      <c r="Y149">
        <f t="shared" si="31"/>
        <v>1</v>
      </c>
    </row>
    <row r="150" spans="1:25" x14ac:dyDescent="0.2">
      <c r="A150">
        <v>140</v>
      </c>
      <c r="B150" t="s">
        <v>18</v>
      </c>
      <c r="C150">
        <v>88</v>
      </c>
      <c r="D150">
        <v>145</v>
      </c>
      <c r="E150">
        <v>419</v>
      </c>
      <c r="K150">
        <f t="shared" si="22"/>
        <v>3.4285239671161823E-2</v>
      </c>
      <c r="L150">
        <f t="shared" si="23"/>
        <v>7.5416249936497717E-2</v>
      </c>
      <c r="M150">
        <f t="shared" si="24"/>
        <v>1.6395355130153215</v>
      </c>
      <c r="S150">
        <f t="shared" si="25"/>
        <v>1.3030950191158013</v>
      </c>
      <c r="T150">
        <f t="shared" si="26"/>
        <v>0.6354995261730878</v>
      </c>
      <c r="U150">
        <f t="shared" si="27"/>
        <v>4.9513188202689866</v>
      </c>
      <c r="V150">
        <f t="shared" si="28"/>
        <v>15.816357593573832</v>
      </c>
      <c r="W150">
        <f t="shared" si="29"/>
        <v>206.00360848600556</v>
      </c>
      <c r="X150">
        <f t="shared" si="30"/>
        <v>0.6354995261730878</v>
      </c>
      <c r="Y150">
        <f t="shared" si="31"/>
        <v>2</v>
      </c>
    </row>
    <row r="151" spans="1:25" x14ac:dyDescent="0.2">
      <c r="A151">
        <v>141</v>
      </c>
      <c r="B151" t="s">
        <v>38</v>
      </c>
      <c r="C151">
        <v>199</v>
      </c>
      <c r="D151">
        <v>290</v>
      </c>
      <c r="E151">
        <v>270</v>
      </c>
      <c r="K151">
        <f t="shared" si="22"/>
        <v>0.91754767486719513</v>
      </c>
      <c r="L151">
        <f t="shared" si="23"/>
        <v>0.86206265802190207</v>
      </c>
      <c r="M151">
        <f t="shared" si="24"/>
        <v>0.75725228664691135</v>
      </c>
      <c r="S151">
        <f t="shared" si="25"/>
        <v>1.5717539169951098</v>
      </c>
      <c r="T151">
        <f t="shared" si="26"/>
        <v>1.601640703826219</v>
      </c>
      <c r="U151">
        <f t="shared" si="27"/>
        <v>4.9164434811097646</v>
      </c>
      <c r="V151">
        <f t="shared" si="28"/>
        <v>12.001828453402174</v>
      </c>
      <c r="W151">
        <f t="shared" si="29"/>
        <v>179.31773761743392</v>
      </c>
      <c r="X151">
        <f t="shared" si="30"/>
        <v>1.5717539169951098</v>
      </c>
      <c r="Y151">
        <f t="shared" si="31"/>
        <v>1</v>
      </c>
    </row>
    <row r="152" spans="1:25" x14ac:dyDescent="0.2">
      <c r="A152">
        <v>142</v>
      </c>
      <c r="B152" t="s">
        <v>192</v>
      </c>
      <c r="C152">
        <v>11</v>
      </c>
      <c r="D152">
        <v>16</v>
      </c>
      <c r="E152">
        <v>24</v>
      </c>
      <c r="K152">
        <f t="shared" si="22"/>
        <v>-0.57842834150086131</v>
      </c>
      <c r="L152">
        <f t="shared" si="23"/>
        <v>-0.6244277958774137</v>
      </c>
      <c r="M152">
        <f t="shared" si="24"/>
        <v>-0.69940324145126931</v>
      </c>
      <c r="S152">
        <f t="shared" si="25"/>
        <v>2.222962622223255</v>
      </c>
      <c r="T152">
        <f t="shared" si="26"/>
        <v>9.7511188997519156</v>
      </c>
      <c r="U152">
        <f t="shared" si="27"/>
        <v>0.12005693536659034</v>
      </c>
      <c r="V152">
        <f t="shared" si="28"/>
        <v>36.03678330229009</v>
      </c>
      <c r="W152">
        <f t="shared" si="29"/>
        <v>250.48443201577203</v>
      </c>
      <c r="X152">
        <f t="shared" si="30"/>
        <v>0.12005693536659034</v>
      </c>
      <c r="Y152">
        <f t="shared" si="31"/>
        <v>3</v>
      </c>
    </row>
    <row r="153" spans="1:25" x14ac:dyDescent="0.2">
      <c r="A153">
        <v>143</v>
      </c>
      <c r="B153" t="s">
        <v>239</v>
      </c>
      <c r="C153">
        <v>1</v>
      </c>
      <c r="D153">
        <v>1</v>
      </c>
      <c r="E153">
        <v>2</v>
      </c>
      <c r="K153">
        <f t="shared" si="22"/>
        <v>-0.65800153386086435</v>
      </c>
      <c r="L153">
        <f t="shared" si="23"/>
        <v>-0.70580501050693834</v>
      </c>
      <c r="M153">
        <f t="shared" si="24"/>
        <v>-0.82967324802915543</v>
      </c>
      <c r="S153">
        <f t="shared" si="25"/>
        <v>2.7666517264438051</v>
      </c>
      <c r="T153">
        <f t="shared" si="26"/>
        <v>10.848370931296341</v>
      </c>
      <c r="U153">
        <f t="shared" si="27"/>
        <v>0.26770032575334174</v>
      </c>
      <c r="V153">
        <f t="shared" si="28"/>
        <v>38.116309746083523</v>
      </c>
      <c r="W153">
        <f t="shared" si="29"/>
        <v>255.21500555965196</v>
      </c>
      <c r="X153">
        <f t="shared" si="30"/>
        <v>0.26770032575334174</v>
      </c>
      <c r="Y153">
        <f t="shared" si="31"/>
        <v>3</v>
      </c>
    </row>
    <row r="154" spans="1:25" x14ac:dyDescent="0.2">
      <c r="A154">
        <v>144</v>
      </c>
      <c r="B154" t="s">
        <v>22</v>
      </c>
      <c r="C154">
        <v>275</v>
      </c>
      <c r="D154">
        <v>483</v>
      </c>
      <c r="E154">
        <v>320</v>
      </c>
      <c r="K154">
        <f t="shared" si="22"/>
        <v>1.5223039368032181</v>
      </c>
      <c r="L154">
        <f t="shared" si="23"/>
        <v>1.9091161529217853</v>
      </c>
      <c r="M154">
        <f t="shared" si="24"/>
        <v>1.0533204834148342</v>
      </c>
      <c r="S154">
        <f t="shared" si="25"/>
        <v>6.1538663429193905</v>
      </c>
      <c r="T154">
        <f t="shared" si="26"/>
        <v>3.4529770408672364</v>
      </c>
      <c r="U154">
        <f t="shared" si="27"/>
        <v>11.484758680668804</v>
      </c>
      <c r="V154">
        <f t="shared" si="28"/>
        <v>6.1263965069234008</v>
      </c>
      <c r="W154">
        <f t="shared" si="29"/>
        <v>148.92363970103378</v>
      </c>
      <c r="X154">
        <f t="shared" si="30"/>
        <v>3.4529770408672364</v>
      </c>
      <c r="Y154">
        <f t="shared" si="31"/>
        <v>2</v>
      </c>
    </row>
    <row r="155" spans="1:25" x14ac:dyDescent="0.2">
      <c r="A155">
        <v>145</v>
      </c>
      <c r="B155" t="s">
        <v>61</v>
      </c>
      <c r="C155">
        <v>55</v>
      </c>
      <c r="D155">
        <v>94</v>
      </c>
      <c r="E155">
        <v>190</v>
      </c>
      <c r="K155">
        <f t="shared" si="22"/>
        <v>-0.22830629511684811</v>
      </c>
      <c r="L155">
        <f t="shared" si="23"/>
        <v>-0.20126627980388587</v>
      </c>
      <c r="M155">
        <f t="shared" si="24"/>
        <v>0.28354317181823474</v>
      </c>
      <c r="S155">
        <f t="shared" si="25"/>
        <v>0.1667359416359428</v>
      </c>
      <c r="T155">
        <f t="shared" si="26"/>
        <v>4.0009058526190344</v>
      </c>
      <c r="U155">
        <f t="shared" si="27"/>
        <v>0.66980312953547672</v>
      </c>
      <c r="V155">
        <f t="shared" si="28"/>
        <v>24.686328482187115</v>
      </c>
      <c r="W155">
        <f t="shared" si="29"/>
        <v>225.707273892703</v>
      </c>
      <c r="X155">
        <f t="shared" si="30"/>
        <v>0.1667359416359428</v>
      </c>
      <c r="Y155">
        <f t="shared" si="31"/>
        <v>1</v>
      </c>
    </row>
    <row r="156" spans="1:25" x14ac:dyDescent="0.2">
      <c r="A156">
        <v>146</v>
      </c>
      <c r="B156" t="s">
        <v>96</v>
      </c>
      <c r="C156">
        <v>27</v>
      </c>
      <c r="D156">
        <v>46</v>
      </c>
      <c r="E156">
        <v>111</v>
      </c>
      <c r="K156">
        <f t="shared" si="22"/>
        <v>-0.45111123372485651</v>
      </c>
      <c r="L156">
        <f t="shared" si="23"/>
        <v>-0.46167336661836456</v>
      </c>
      <c r="M156">
        <f t="shared" si="24"/>
        <v>-0.18424457907508346</v>
      </c>
      <c r="S156">
        <f t="shared" si="25"/>
        <v>0.93242900205385837</v>
      </c>
      <c r="T156">
        <f t="shared" si="26"/>
        <v>6.6526349775972458</v>
      </c>
      <c r="U156">
        <f t="shared" si="27"/>
        <v>9.630966642661011E-2</v>
      </c>
      <c r="V156">
        <f t="shared" si="28"/>
        <v>30.482694335869393</v>
      </c>
      <c r="W156">
        <f t="shared" si="29"/>
        <v>239.59051234302629</v>
      </c>
      <c r="X156">
        <f t="shared" si="30"/>
        <v>9.630966642661011E-2</v>
      </c>
      <c r="Y156">
        <f t="shared" si="31"/>
        <v>3</v>
      </c>
    </row>
    <row r="157" spans="1:25" x14ac:dyDescent="0.2">
      <c r="A157">
        <v>147</v>
      </c>
      <c r="B157" t="s">
        <v>55</v>
      </c>
      <c r="C157">
        <v>23</v>
      </c>
      <c r="D157">
        <v>26</v>
      </c>
      <c r="E157">
        <v>214</v>
      </c>
      <c r="K157">
        <f t="shared" si="22"/>
        <v>-0.48294051066885774</v>
      </c>
      <c r="L157">
        <f t="shared" si="23"/>
        <v>-0.57017631945773062</v>
      </c>
      <c r="M157">
        <f t="shared" si="24"/>
        <v>0.42565590626683769</v>
      </c>
      <c r="S157">
        <f t="shared" si="25"/>
        <v>0.60762514106625642</v>
      </c>
      <c r="T157">
        <f t="shared" si="26"/>
        <v>4.7364390630198212</v>
      </c>
      <c r="U157">
        <f t="shared" si="27"/>
        <v>0.86055756732283917</v>
      </c>
      <c r="V157">
        <f t="shared" si="28"/>
        <v>27.709893429853814</v>
      </c>
      <c r="W157">
        <f t="shared" si="29"/>
        <v>237.50365349186904</v>
      </c>
      <c r="X157">
        <f t="shared" si="30"/>
        <v>0.60762514106625642</v>
      </c>
      <c r="Y157">
        <f t="shared" si="31"/>
        <v>1</v>
      </c>
    </row>
    <row r="158" spans="1:25" x14ac:dyDescent="0.2">
      <c r="A158">
        <v>148</v>
      </c>
      <c r="B158" t="s">
        <v>141</v>
      </c>
      <c r="C158">
        <v>5</v>
      </c>
      <c r="D158">
        <v>7</v>
      </c>
      <c r="E158">
        <v>59</v>
      </c>
      <c r="K158">
        <f t="shared" si="22"/>
        <v>-0.62617225691686307</v>
      </c>
      <c r="L158">
        <f t="shared" si="23"/>
        <v>-0.67325412465512846</v>
      </c>
      <c r="M158">
        <f t="shared" si="24"/>
        <v>-0.4921555037137233</v>
      </c>
      <c r="S158">
        <f t="shared" si="25"/>
        <v>1.8926904800329027</v>
      </c>
      <c r="T158">
        <f t="shared" si="26"/>
        <v>8.9316372476681885</v>
      </c>
      <c r="U158">
        <f t="shared" si="27"/>
        <v>0.11662235857985068</v>
      </c>
      <c r="V158">
        <f t="shared" si="28"/>
        <v>35.120520227364807</v>
      </c>
      <c r="W158">
        <f t="shared" si="29"/>
        <v>250.55039181846331</v>
      </c>
      <c r="X158">
        <f t="shared" si="30"/>
        <v>0.11662235857985068</v>
      </c>
      <c r="Y158">
        <f t="shared" si="31"/>
        <v>3</v>
      </c>
    </row>
    <row r="159" spans="1:25" x14ac:dyDescent="0.2">
      <c r="A159">
        <v>149</v>
      </c>
      <c r="B159" t="s">
        <v>148</v>
      </c>
      <c r="C159">
        <v>35</v>
      </c>
      <c r="D159">
        <v>50</v>
      </c>
      <c r="E159">
        <v>57</v>
      </c>
      <c r="K159">
        <f t="shared" si="22"/>
        <v>-0.38745267983685411</v>
      </c>
      <c r="L159">
        <f t="shared" si="23"/>
        <v>-0.43997277605049134</v>
      </c>
      <c r="M159">
        <f t="shared" si="24"/>
        <v>-0.50399823158444024</v>
      </c>
      <c r="S159">
        <f t="shared" si="25"/>
        <v>1.3935345949161846</v>
      </c>
      <c r="T159">
        <f t="shared" si="26"/>
        <v>7.9437253989025418</v>
      </c>
      <c r="U159">
        <f t="shared" si="27"/>
        <v>4.3329186544329248E-4</v>
      </c>
      <c r="V159">
        <f t="shared" si="28"/>
        <v>32.202649542571642</v>
      </c>
      <c r="W159">
        <f t="shared" si="29"/>
        <v>240.68581404428787</v>
      </c>
      <c r="X159">
        <f t="shared" si="30"/>
        <v>4.3329186544329248E-4</v>
      </c>
      <c r="Y159">
        <f t="shared" si="31"/>
        <v>3</v>
      </c>
    </row>
    <row r="160" spans="1:25" x14ac:dyDescent="0.2">
      <c r="A160">
        <v>150</v>
      </c>
      <c r="B160" t="s">
        <v>104</v>
      </c>
      <c r="C160">
        <v>106</v>
      </c>
      <c r="D160">
        <v>156</v>
      </c>
      <c r="E160">
        <v>94</v>
      </c>
      <c r="K160">
        <f t="shared" si="22"/>
        <v>0.17751698591916723</v>
      </c>
      <c r="L160">
        <f t="shared" si="23"/>
        <v>0.13509287399814909</v>
      </c>
      <c r="M160">
        <f t="shared" si="24"/>
        <v>-0.28490776597617723</v>
      </c>
      <c r="S160">
        <f t="shared" si="25"/>
        <v>0.65738447509463094</v>
      </c>
      <c r="T160">
        <f t="shared" si="26"/>
        <v>5.3117905505875296</v>
      </c>
      <c r="U160">
        <f t="shared" si="27"/>
        <v>0.67806199856506921</v>
      </c>
      <c r="V160">
        <f t="shared" si="28"/>
        <v>24.305639902603698</v>
      </c>
      <c r="W160">
        <f t="shared" si="29"/>
        <v>215.5079999174809</v>
      </c>
      <c r="X160">
        <f t="shared" si="30"/>
        <v>0.65738447509463094</v>
      </c>
      <c r="Y160">
        <f t="shared" si="31"/>
        <v>1</v>
      </c>
    </row>
    <row r="161" spans="1:25" x14ac:dyDescent="0.2">
      <c r="A161">
        <v>151</v>
      </c>
      <c r="B161" t="s">
        <v>11</v>
      </c>
      <c r="C161">
        <v>133</v>
      </c>
      <c r="D161">
        <v>214</v>
      </c>
      <c r="E161">
        <v>548</v>
      </c>
      <c r="K161">
        <f t="shared" si="22"/>
        <v>0.39236460529117534</v>
      </c>
      <c r="L161">
        <f t="shared" si="23"/>
        <v>0.44975143723231081</v>
      </c>
      <c r="M161">
        <f t="shared" si="24"/>
        <v>2.4033914606765627</v>
      </c>
      <c r="S161">
        <f t="shared" si="25"/>
        <v>3.9420919486947521</v>
      </c>
      <c r="T161">
        <f t="shared" si="26"/>
        <v>0.26236206307835375</v>
      </c>
      <c r="U161">
        <f t="shared" si="27"/>
        <v>9.7304704727276281</v>
      </c>
      <c r="V161">
        <f t="shared" si="28"/>
        <v>10.55928028340832</v>
      </c>
      <c r="W161">
        <f t="shared" si="29"/>
        <v>188.32706645175634</v>
      </c>
      <c r="X161">
        <f t="shared" si="30"/>
        <v>0.26236206307835375</v>
      </c>
      <c r="Y161">
        <f t="shared" si="31"/>
        <v>2</v>
      </c>
    </row>
    <row r="162" spans="1:25" x14ac:dyDescent="0.2">
      <c r="A162">
        <v>152</v>
      </c>
      <c r="B162" t="s">
        <v>115</v>
      </c>
      <c r="C162">
        <v>91</v>
      </c>
      <c r="D162">
        <v>137</v>
      </c>
      <c r="E162">
        <v>79</v>
      </c>
      <c r="K162">
        <f t="shared" si="22"/>
        <v>5.8157197379162723E-2</v>
      </c>
      <c r="L162">
        <f t="shared" si="23"/>
        <v>3.2015068800751272E-2</v>
      </c>
      <c r="M162">
        <f t="shared" si="24"/>
        <v>-0.37372822500655412</v>
      </c>
      <c r="S162">
        <f t="shared" si="25"/>
        <v>0.77101665555026633</v>
      </c>
      <c r="T162">
        <f t="shared" si="26"/>
        <v>5.9259650612310217</v>
      </c>
      <c r="U162">
        <f t="shared" si="27"/>
        <v>0.4238735831520552</v>
      </c>
      <c r="V162">
        <f t="shared" si="28"/>
        <v>26.051488290720201</v>
      </c>
      <c r="W162">
        <f t="shared" si="29"/>
        <v>220.74403343577842</v>
      </c>
      <c r="X162">
        <f t="shared" si="30"/>
        <v>0.4238735831520552</v>
      </c>
      <c r="Y162">
        <f t="shared" si="31"/>
        <v>3</v>
      </c>
    </row>
    <row r="163" spans="1:25" x14ac:dyDescent="0.2">
      <c r="A163">
        <v>153</v>
      </c>
      <c r="B163" t="s">
        <v>221</v>
      </c>
      <c r="C163">
        <v>2</v>
      </c>
      <c r="D163">
        <v>3</v>
      </c>
      <c r="E163">
        <v>10</v>
      </c>
      <c r="K163">
        <f t="shared" si="22"/>
        <v>-0.65004421462486406</v>
      </c>
      <c r="L163">
        <f t="shared" si="23"/>
        <v>-0.69495471522300167</v>
      </c>
      <c r="M163">
        <f t="shared" si="24"/>
        <v>-0.78230233654628778</v>
      </c>
      <c r="S163">
        <f t="shared" si="25"/>
        <v>2.6164937069264003</v>
      </c>
      <c r="T163">
        <f t="shared" si="26"/>
        <v>10.540725891279614</v>
      </c>
      <c r="U163">
        <f t="shared" si="27"/>
        <v>0.22727746815583955</v>
      </c>
      <c r="V163">
        <f t="shared" si="28"/>
        <v>37.61565759590971</v>
      </c>
      <c r="W163">
        <f t="shared" si="29"/>
        <v>254.33901235179741</v>
      </c>
      <c r="X163">
        <f t="shared" si="30"/>
        <v>0.22727746815583955</v>
      </c>
      <c r="Y163">
        <f t="shared" si="31"/>
        <v>3</v>
      </c>
    </row>
    <row r="164" spans="1:25" x14ac:dyDescent="0.2">
      <c r="A164">
        <v>154</v>
      </c>
      <c r="B164" t="s">
        <v>49</v>
      </c>
      <c r="C164">
        <v>61</v>
      </c>
      <c r="D164">
        <v>106</v>
      </c>
      <c r="E164">
        <v>227</v>
      </c>
      <c r="K164">
        <f t="shared" si="22"/>
        <v>-0.18056237970084629</v>
      </c>
      <c r="L164">
        <f t="shared" si="23"/>
        <v>-0.1361645081002662</v>
      </c>
      <c r="M164">
        <f t="shared" si="24"/>
        <v>0.50263363742649769</v>
      </c>
      <c r="S164">
        <f t="shared" si="25"/>
        <v>7.3829103255384249E-2</v>
      </c>
      <c r="T164">
        <f t="shared" si="26"/>
        <v>3.1505212881131888</v>
      </c>
      <c r="U164">
        <f t="shared" si="27"/>
        <v>1.1064874508331948</v>
      </c>
      <c r="V164">
        <f t="shared" si="28"/>
        <v>22.834490608856999</v>
      </c>
      <c r="W164">
        <f t="shared" si="29"/>
        <v>221.74223737467403</v>
      </c>
      <c r="X164">
        <f t="shared" si="30"/>
        <v>7.3829103255384249E-2</v>
      </c>
      <c r="Y164">
        <f t="shared" si="31"/>
        <v>1</v>
      </c>
    </row>
    <row r="165" spans="1:25" x14ac:dyDescent="0.2">
      <c r="A165">
        <v>155</v>
      </c>
      <c r="B165" t="s">
        <v>231</v>
      </c>
      <c r="C165">
        <v>1</v>
      </c>
      <c r="D165">
        <v>1</v>
      </c>
      <c r="E165">
        <v>6</v>
      </c>
      <c r="K165">
        <f t="shared" si="22"/>
        <v>-0.65800153386086435</v>
      </c>
      <c r="L165">
        <f t="shared" si="23"/>
        <v>-0.70580501050693834</v>
      </c>
      <c r="M165">
        <f t="shared" si="24"/>
        <v>-0.80598779228772155</v>
      </c>
      <c r="S165">
        <f t="shared" si="25"/>
        <v>2.7041001357185497</v>
      </c>
      <c r="T165">
        <f t="shared" si="26"/>
        <v>10.717657741709035</v>
      </c>
      <c r="U165">
        <f t="shared" si="27"/>
        <v>0.25199230297031794</v>
      </c>
      <c r="V165">
        <f t="shared" si="28"/>
        <v>37.928654973907754</v>
      </c>
      <c r="W165">
        <f t="shared" si="29"/>
        <v>254.97686071424505</v>
      </c>
      <c r="X165">
        <f t="shared" si="30"/>
        <v>0.25199230297031794</v>
      </c>
      <c r="Y165">
        <f t="shared" si="31"/>
        <v>3</v>
      </c>
    </row>
    <row r="166" spans="1:25" x14ac:dyDescent="0.2">
      <c r="A166">
        <v>156</v>
      </c>
      <c r="B166" t="s">
        <v>173</v>
      </c>
      <c r="C166">
        <v>29</v>
      </c>
      <c r="D166">
        <v>53</v>
      </c>
      <c r="E166">
        <v>36</v>
      </c>
      <c r="K166">
        <f t="shared" si="22"/>
        <v>-0.43519659525285592</v>
      </c>
      <c r="L166">
        <f t="shared" si="23"/>
        <v>-0.42369733312458641</v>
      </c>
      <c r="M166">
        <f t="shared" si="24"/>
        <v>-0.62834687422696778</v>
      </c>
      <c r="S166">
        <f t="shared" si="25"/>
        <v>1.6916006233301406</v>
      </c>
      <c r="T166">
        <f t="shared" si="26"/>
        <v>8.6277304754847481</v>
      </c>
      <c r="U166">
        <f t="shared" si="27"/>
        <v>2.2504942978646632E-2</v>
      </c>
      <c r="V166">
        <f t="shared" si="28"/>
        <v>33.293910372256697</v>
      </c>
      <c r="W166">
        <f t="shared" si="29"/>
        <v>242.57754098113901</v>
      </c>
      <c r="X166">
        <f t="shared" si="30"/>
        <v>2.2504942978646632E-2</v>
      </c>
      <c r="Y166">
        <f t="shared" si="31"/>
        <v>3</v>
      </c>
    </row>
    <row r="167" spans="1:25" x14ac:dyDescent="0.2">
      <c r="A167">
        <v>157</v>
      </c>
      <c r="B167" t="s">
        <v>236</v>
      </c>
      <c r="C167">
        <v>12</v>
      </c>
      <c r="D167">
        <v>22</v>
      </c>
      <c r="E167">
        <v>4</v>
      </c>
      <c r="K167">
        <f t="shared" si="22"/>
        <v>-0.57047102226486102</v>
      </c>
      <c r="L167">
        <f t="shared" si="23"/>
        <v>-0.59187691002560394</v>
      </c>
      <c r="M167">
        <f t="shared" si="24"/>
        <v>-0.81783052015843849</v>
      </c>
      <c r="S167">
        <f t="shared" si="25"/>
        <v>2.4733570417597912</v>
      </c>
      <c r="T167">
        <f t="shared" si="26"/>
        <v>10.29478621548779</v>
      </c>
      <c r="U167">
        <f t="shared" si="27"/>
        <v>0.16994087738970054</v>
      </c>
      <c r="V167">
        <f t="shared" si="28"/>
        <v>36.688319592556745</v>
      </c>
      <c r="W167">
        <f t="shared" si="29"/>
        <v>250.81785182908044</v>
      </c>
      <c r="X167">
        <f t="shared" si="30"/>
        <v>0.16994087738970054</v>
      </c>
      <c r="Y167">
        <f t="shared" si="31"/>
        <v>3</v>
      </c>
    </row>
    <row r="168" spans="1:25" x14ac:dyDescent="0.2">
      <c r="A168">
        <v>158</v>
      </c>
      <c r="B168" t="s">
        <v>134</v>
      </c>
      <c r="C168">
        <v>15</v>
      </c>
      <c r="D168">
        <v>20</v>
      </c>
      <c r="E168">
        <v>67</v>
      </c>
      <c r="K168">
        <f t="shared" si="22"/>
        <v>-0.54659906455686014</v>
      </c>
      <c r="L168">
        <f t="shared" si="23"/>
        <v>-0.60272720530954049</v>
      </c>
      <c r="M168">
        <f t="shared" si="24"/>
        <v>-0.44478459223085565</v>
      </c>
      <c r="S168">
        <f t="shared" si="25"/>
        <v>1.6099888006431982</v>
      </c>
      <c r="T168">
        <f t="shared" si="26"/>
        <v>8.3471238746396317</v>
      </c>
      <c r="U168">
        <f t="shared" si="27"/>
        <v>5.7184237144987354E-2</v>
      </c>
      <c r="V168">
        <f t="shared" si="28"/>
        <v>33.801885477862527</v>
      </c>
      <c r="W168">
        <f t="shared" si="29"/>
        <v>246.90552819113128</v>
      </c>
      <c r="X168">
        <f t="shared" si="30"/>
        <v>5.7184237144987354E-2</v>
      </c>
      <c r="Y168">
        <f t="shared" si="31"/>
        <v>3</v>
      </c>
    </row>
    <row r="169" spans="1:25" x14ac:dyDescent="0.2">
      <c r="A169">
        <v>159</v>
      </c>
      <c r="B169" t="s">
        <v>124</v>
      </c>
      <c r="C169">
        <v>7</v>
      </c>
      <c r="D169">
        <v>11</v>
      </c>
      <c r="E169">
        <v>73</v>
      </c>
      <c r="K169">
        <f t="shared" si="22"/>
        <v>-0.61025761844486248</v>
      </c>
      <c r="L169">
        <f t="shared" si="23"/>
        <v>-0.65155353408725525</v>
      </c>
      <c r="M169">
        <f t="shared" si="24"/>
        <v>-0.40925640861870488</v>
      </c>
      <c r="S169">
        <f t="shared" si="25"/>
        <v>1.6850627668283269</v>
      </c>
      <c r="T169">
        <f t="shared" si="26"/>
        <v>8.4431162928959971</v>
      </c>
      <c r="U169">
        <f t="shared" si="27"/>
        <v>0.10504318524396357</v>
      </c>
      <c r="V169">
        <f t="shared" si="28"/>
        <v>34.274455843572667</v>
      </c>
      <c r="W169">
        <f t="shared" si="29"/>
        <v>248.97889035592527</v>
      </c>
      <c r="X169">
        <f t="shared" si="30"/>
        <v>0.10504318524396357</v>
      </c>
      <c r="Y169">
        <f t="shared" si="31"/>
        <v>3</v>
      </c>
    </row>
    <row r="170" spans="1:25" x14ac:dyDescent="0.2">
      <c r="A170">
        <v>160</v>
      </c>
      <c r="B170" t="s">
        <v>14</v>
      </c>
      <c r="C170">
        <v>250</v>
      </c>
      <c r="D170">
        <v>332</v>
      </c>
      <c r="E170">
        <v>480</v>
      </c>
      <c r="K170">
        <f t="shared" si="22"/>
        <v>1.3233709559032105</v>
      </c>
      <c r="L170">
        <f t="shared" si="23"/>
        <v>1.089918858984571</v>
      </c>
      <c r="M170">
        <f t="shared" si="24"/>
        <v>2.0007387130721872</v>
      </c>
      <c r="S170">
        <f t="shared" si="25"/>
        <v>5.0619019088405448</v>
      </c>
      <c r="T170">
        <f t="shared" si="26"/>
        <v>0.82951892391311788</v>
      </c>
      <c r="U170">
        <f t="shared" si="27"/>
        <v>11.419438075295362</v>
      </c>
      <c r="V170">
        <f t="shared" si="28"/>
        <v>5.6706772950766435</v>
      </c>
      <c r="W170">
        <f t="shared" si="29"/>
        <v>160.7865401207645</v>
      </c>
      <c r="X170">
        <f t="shared" si="30"/>
        <v>0.82951892391311788</v>
      </c>
      <c r="Y170">
        <f t="shared" si="31"/>
        <v>2</v>
      </c>
    </row>
    <row r="171" spans="1:25" x14ac:dyDescent="0.2">
      <c r="A171">
        <v>161</v>
      </c>
      <c r="B171" t="s">
        <v>158</v>
      </c>
      <c r="C171">
        <v>12</v>
      </c>
      <c r="D171">
        <v>18</v>
      </c>
      <c r="E171">
        <v>46</v>
      </c>
      <c r="K171">
        <f t="shared" si="22"/>
        <v>-0.57047102226486102</v>
      </c>
      <c r="L171">
        <f t="shared" si="23"/>
        <v>-0.61357750059347715</v>
      </c>
      <c r="M171">
        <f t="shared" si="24"/>
        <v>-0.56913323487338319</v>
      </c>
      <c r="S171">
        <f t="shared" si="25"/>
        <v>1.9036096651109697</v>
      </c>
      <c r="T171">
        <f t="shared" si="26"/>
        <v>9.0357133261231368</v>
      </c>
      <c r="U171">
        <f t="shared" si="27"/>
        <v>7.4391627972018426E-2</v>
      </c>
      <c r="V171">
        <f t="shared" si="28"/>
        <v>34.929075079444608</v>
      </c>
      <c r="W171">
        <f t="shared" si="29"/>
        <v>248.82466747893676</v>
      </c>
      <c r="X171">
        <f t="shared" si="30"/>
        <v>7.4391627972018426E-2</v>
      </c>
      <c r="Y171">
        <f t="shared" si="31"/>
        <v>3</v>
      </c>
    </row>
    <row r="172" spans="1:25" x14ac:dyDescent="0.2">
      <c r="A172">
        <v>162</v>
      </c>
      <c r="B172" t="s">
        <v>210</v>
      </c>
      <c r="C172">
        <v>5</v>
      </c>
      <c r="D172">
        <v>5</v>
      </c>
      <c r="E172">
        <v>15</v>
      </c>
      <c r="K172">
        <f t="shared" si="22"/>
        <v>-0.62617225691686307</v>
      </c>
      <c r="L172">
        <f t="shared" si="23"/>
        <v>-0.68410441993906512</v>
      </c>
      <c r="M172">
        <f t="shared" si="24"/>
        <v>-0.75269551686949543</v>
      </c>
      <c r="S172">
        <f t="shared" si="25"/>
        <v>2.4931815281654801</v>
      </c>
      <c r="T172">
        <f t="shared" si="26"/>
        <v>10.295091520951157</v>
      </c>
      <c r="U172">
        <f t="shared" si="27"/>
        <v>0.1930044912667338</v>
      </c>
      <c r="V172">
        <f t="shared" si="28"/>
        <v>37.159189405836528</v>
      </c>
      <c r="W172">
        <f t="shared" si="29"/>
        <v>253.29255476842542</v>
      </c>
      <c r="X172">
        <f t="shared" si="30"/>
        <v>0.1930044912667338</v>
      </c>
      <c r="Y172">
        <f t="shared" si="31"/>
        <v>3</v>
      </c>
    </row>
    <row r="173" spans="1:25" x14ac:dyDescent="0.2">
      <c r="A173">
        <v>163</v>
      </c>
      <c r="B173" t="s">
        <v>207</v>
      </c>
      <c r="C173">
        <v>6</v>
      </c>
      <c r="D173">
        <v>7</v>
      </c>
      <c r="E173">
        <v>16</v>
      </c>
      <c r="K173">
        <f t="shared" si="22"/>
        <v>-0.61821493768086277</v>
      </c>
      <c r="L173">
        <f t="shared" si="23"/>
        <v>-0.67325412465512846</v>
      </c>
      <c r="M173">
        <f t="shared" si="24"/>
        <v>-0.74677415293413696</v>
      </c>
      <c r="S173">
        <f t="shared" si="25"/>
        <v>2.4531506965259613</v>
      </c>
      <c r="T173">
        <f t="shared" si="26"/>
        <v>10.216856466820907</v>
      </c>
      <c r="U173">
        <f t="shared" si="27"/>
        <v>0.18073257764821204</v>
      </c>
      <c r="V173">
        <f t="shared" si="28"/>
        <v>36.987595011078987</v>
      </c>
      <c r="W173">
        <f t="shared" si="29"/>
        <v>252.83397694414163</v>
      </c>
      <c r="X173">
        <f t="shared" si="30"/>
        <v>0.18073257764821204</v>
      </c>
      <c r="Y173">
        <f t="shared" si="31"/>
        <v>3</v>
      </c>
    </row>
    <row r="174" spans="1:25" x14ac:dyDescent="0.2">
      <c r="A174">
        <v>164</v>
      </c>
      <c r="B174" t="s">
        <v>168</v>
      </c>
      <c r="C174">
        <v>33</v>
      </c>
      <c r="D174">
        <v>80</v>
      </c>
      <c r="E174">
        <v>38</v>
      </c>
      <c r="K174">
        <f t="shared" si="22"/>
        <v>-0.40336731830885469</v>
      </c>
      <c r="L174">
        <f t="shared" si="23"/>
        <v>-0.27721834679144214</v>
      </c>
      <c r="M174">
        <f t="shared" si="24"/>
        <v>-0.61650414635625095</v>
      </c>
      <c r="S174">
        <f t="shared" si="25"/>
        <v>1.5378983617179589</v>
      </c>
      <c r="T174">
        <f t="shared" si="26"/>
        <v>8.2300285654961272</v>
      </c>
      <c r="U174">
        <f t="shared" si="27"/>
        <v>4.0298416250225927E-2</v>
      </c>
      <c r="V174">
        <f t="shared" si="28"/>
        <v>32.087095672254257</v>
      </c>
      <c r="W174">
        <f t="shared" si="29"/>
        <v>238.84105942314341</v>
      </c>
      <c r="X174">
        <f t="shared" si="30"/>
        <v>4.0298416250225927E-2</v>
      </c>
      <c r="Y174">
        <f t="shared" si="31"/>
        <v>3</v>
      </c>
    </row>
    <row r="175" spans="1:25" x14ac:dyDescent="0.2">
      <c r="A175">
        <v>165</v>
      </c>
      <c r="B175" t="s">
        <v>230</v>
      </c>
      <c r="C175">
        <v>20</v>
      </c>
      <c r="D175">
        <v>28</v>
      </c>
      <c r="E175">
        <v>7</v>
      </c>
      <c r="K175">
        <f t="shared" si="22"/>
        <v>-0.50681246837685856</v>
      </c>
      <c r="L175">
        <f t="shared" si="23"/>
        <v>-0.55932602417379407</v>
      </c>
      <c r="M175">
        <f t="shared" si="24"/>
        <v>-0.80006642835236308</v>
      </c>
      <c r="S175">
        <f t="shared" si="25"/>
        <v>2.3137380477233451</v>
      </c>
      <c r="T175">
        <f t="shared" si="26"/>
        <v>9.9806636284422616</v>
      </c>
      <c r="U175">
        <f t="shared" si="27"/>
        <v>0.12969042718770873</v>
      </c>
      <c r="V175">
        <f t="shared" si="28"/>
        <v>35.942786742306922</v>
      </c>
      <c r="W175">
        <f t="shared" si="29"/>
        <v>248.58007896389836</v>
      </c>
      <c r="X175">
        <f t="shared" si="30"/>
        <v>0.12969042718770873</v>
      </c>
      <c r="Y175">
        <f t="shared" si="31"/>
        <v>3</v>
      </c>
    </row>
    <row r="176" spans="1:25" x14ac:dyDescent="0.2">
      <c r="A176">
        <v>166</v>
      </c>
      <c r="B176" t="s">
        <v>106</v>
      </c>
      <c r="C176">
        <v>32</v>
      </c>
      <c r="D176">
        <v>44</v>
      </c>
      <c r="E176">
        <v>91</v>
      </c>
      <c r="K176">
        <f t="shared" si="22"/>
        <v>-0.41132463754485499</v>
      </c>
      <c r="L176">
        <f t="shared" si="23"/>
        <v>-0.47252366190230116</v>
      </c>
      <c r="M176">
        <f t="shared" si="24"/>
        <v>-0.30267185778225264</v>
      </c>
      <c r="S176">
        <f t="shared" si="25"/>
        <v>1.0792236979084999</v>
      </c>
      <c r="T176">
        <f t="shared" si="26"/>
        <v>7.1135323798930985</v>
      </c>
      <c r="U176">
        <f t="shared" si="27"/>
        <v>3.6148644260410666E-2</v>
      </c>
      <c r="V176">
        <f t="shared" si="28"/>
        <v>31.125824906500775</v>
      </c>
      <c r="W176">
        <f t="shared" si="29"/>
        <v>240.00290651940765</v>
      </c>
      <c r="X176">
        <f t="shared" si="30"/>
        <v>3.6148644260410666E-2</v>
      </c>
      <c r="Y176">
        <f t="shared" si="31"/>
        <v>3</v>
      </c>
    </row>
    <row r="177" spans="1:25" x14ac:dyDescent="0.2">
      <c r="A177">
        <v>167</v>
      </c>
      <c r="B177" t="s">
        <v>24</v>
      </c>
      <c r="C177">
        <v>89</v>
      </c>
      <c r="D177">
        <v>140</v>
      </c>
      <c r="E177">
        <v>311</v>
      </c>
      <c r="K177">
        <f t="shared" si="22"/>
        <v>4.2242558907162123E-2</v>
      </c>
      <c r="L177">
        <f t="shared" si="23"/>
        <v>4.8290511726656188E-2</v>
      </c>
      <c r="M177">
        <f t="shared" si="24"/>
        <v>1.0000282079966081</v>
      </c>
      <c r="S177">
        <f t="shared" si="25"/>
        <v>0.25294527554981616</v>
      </c>
      <c r="T177">
        <f t="shared" si="26"/>
        <v>1.4506988609446791</v>
      </c>
      <c r="U177">
        <f t="shared" si="27"/>
        <v>2.621536930014174</v>
      </c>
      <c r="V177">
        <f t="shared" si="28"/>
        <v>18.260856951758576</v>
      </c>
      <c r="W177">
        <f t="shared" si="29"/>
        <v>210.05533929103001</v>
      </c>
      <c r="X177">
        <f t="shared" si="30"/>
        <v>0.25294527554981616</v>
      </c>
      <c r="Y177">
        <f t="shared" si="31"/>
        <v>1</v>
      </c>
    </row>
    <row r="178" spans="1:25" x14ac:dyDescent="0.2">
      <c r="A178">
        <v>168</v>
      </c>
      <c r="B178" t="s">
        <v>109</v>
      </c>
      <c r="C178">
        <v>65</v>
      </c>
      <c r="D178">
        <v>103</v>
      </c>
      <c r="E178">
        <v>86</v>
      </c>
      <c r="K178">
        <f t="shared" si="22"/>
        <v>-0.14873310275684509</v>
      </c>
      <c r="L178">
        <f t="shared" si="23"/>
        <v>-0.15243995102617111</v>
      </c>
      <c r="M178">
        <f t="shared" si="24"/>
        <v>-0.33227867745904494</v>
      </c>
      <c r="S178">
        <f t="shared" si="25"/>
        <v>0.76019103581315561</v>
      </c>
      <c r="T178">
        <f t="shared" si="26"/>
        <v>6.2274452966304725</v>
      </c>
      <c r="U178">
        <f t="shared" si="27"/>
        <v>0.15724254312275215</v>
      </c>
      <c r="V178">
        <f t="shared" si="28"/>
        <v>27.870825855633093</v>
      </c>
      <c r="W178">
        <f t="shared" si="29"/>
        <v>228.27547037068689</v>
      </c>
      <c r="X178">
        <f t="shared" si="30"/>
        <v>0.15724254312275215</v>
      </c>
      <c r="Y178">
        <f t="shared" si="31"/>
        <v>3</v>
      </c>
    </row>
    <row r="179" spans="1:25" x14ac:dyDescent="0.2">
      <c r="A179">
        <v>169</v>
      </c>
      <c r="B179" t="s">
        <v>182</v>
      </c>
      <c r="C179">
        <v>57</v>
      </c>
      <c r="D179">
        <v>103</v>
      </c>
      <c r="E179">
        <v>30</v>
      </c>
      <c r="K179">
        <f t="shared" si="22"/>
        <v>-0.21239165664484749</v>
      </c>
      <c r="L179">
        <f t="shared" si="23"/>
        <v>-0.15243995102617111</v>
      </c>
      <c r="M179">
        <f t="shared" si="24"/>
        <v>-0.6638750578391186</v>
      </c>
      <c r="S179">
        <f t="shared" si="25"/>
        <v>1.4552611873900263</v>
      </c>
      <c r="T179">
        <f t="shared" si="26"/>
        <v>7.9406033131350489</v>
      </c>
      <c r="U179">
        <f t="shared" si="27"/>
        <v>0.13875587987403798</v>
      </c>
      <c r="V179">
        <f t="shared" si="28"/>
        <v>30.623297614492049</v>
      </c>
      <c r="W179">
        <f t="shared" si="29"/>
        <v>232.74486671694751</v>
      </c>
      <c r="X179">
        <f t="shared" si="30"/>
        <v>0.13875587987403798</v>
      </c>
      <c r="Y179">
        <f t="shared" si="31"/>
        <v>3</v>
      </c>
    </row>
    <row r="180" spans="1:25" x14ac:dyDescent="0.2">
      <c r="A180">
        <v>170</v>
      </c>
      <c r="B180" t="s">
        <v>44</v>
      </c>
      <c r="C180">
        <v>137</v>
      </c>
      <c r="D180">
        <v>202</v>
      </c>
      <c r="E180">
        <v>238</v>
      </c>
      <c r="K180">
        <f t="shared" si="22"/>
        <v>0.42419388223517657</v>
      </c>
      <c r="L180">
        <f t="shared" si="23"/>
        <v>0.38464966552869112</v>
      </c>
      <c r="M180">
        <f t="shared" si="24"/>
        <v>0.56776864071544064</v>
      </c>
      <c r="S180">
        <f t="shared" si="25"/>
        <v>0.29801967725777473</v>
      </c>
      <c r="T180">
        <f t="shared" si="26"/>
        <v>1.9480147890277884</v>
      </c>
      <c r="U180">
        <f t="shared" si="27"/>
        <v>2.431917109097991</v>
      </c>
      <c r="V180">
        <f t="shared" si="28"/>
        <v>16.829984847199597</v>
      </c>
      <c r="W180">
        <f t="shared" si="29"/>
        <v>198.89433770556533</v>
      </c>
      <c r="X180">
        <f t="shared" si="30"/>
        <v>0.29801967725777473</v>
      </c>
      <c r="Y180">
        <f t="shared" si="31"/>
        <v>1</v>
      </c>
    </row>
    <row r="181" spans="1:25" x14ac:dyDescent="0.2">
      <c r="A181">
        <v>171</v>
      </c>
      <c r="B181" t="s">
        <v>7</v>
      </c>
      <c r="C181">
        <v>299</v>
      </c>
      <c r="D181">
        <v>490</v>
      </c>
      <c r="E181">
        <v>634</v>
      </c>
      <c r="K181">
        <f t="shared" si="22"/>
        <v>1.7132795984672253</v>
      </c>
      <c r="L181">
        <f t="shared" si="23"/>
        <v>1.9470921864155633</v>
      </c>
      <c r="M181">
        <f t="shared" si="24"/>
        <v>2.9126287591173901</v>
      </c>
      <c r="S181">
        <f t="shared" si="25"/>
        <v>12.399484404728492</v>
      </c>
      <c r="T181">
        <f t="shared" si="26"/>
        <v>4.1102834175909564</v>
      </c>
      <c r="U181">
        <f t="shared" si="27"/>
        <v>21.611741255130127</v>
      </c>
      <c r="V181">
        <f t="shared" si="28"/>
        <v>1.4163926536002751</v>
      </c>
      <c r="W181">
        <f t="shared" si="29"/>
        <v>136.7016140317516</v>
      </c>
      <c r="X181">
        <f t="shared" si="30"/>
        <v>1.4163926536002751</v>
      </c>
      <c r="Y181">
        <f t="shared" si="31"/>
        <v>4</v>
      </c>
    </row>
    <row r="182" spans="1:25" x14ac:dyDescent="0.2">
      <c r="A182">
        <v>172</v>
      </c>
      <c r="B182" t="s">
        <v>75</v>
      </c>
      <c r="C182">
        <v>59</v>
      </c>
      <c r="D182">
        <v>110</v>
      </c>
      <c r="E182">
        <v>157</v>
      </c>
      <c r="K182">
        <f t="shared" ref="K182:K245" si="32">(C182-C$8)/C$9</f>
        <v>-0.19647701817284691</v>
      </c>
      <c r="L182">
        <f t="shared" ref="L182:L245" si="33">(D182-D$8)/D$9</f>
        <v>-0.11446391753239299</v>
      </c>
      <c r="M182">
        <f t="shared" ref="M182:M245" si="34">(E182-E$8)/E$9</f>
        <v>8.81381619514056E-2</v>
      </c>
      <c r="S182">
        <f t="shared" si="25"/>
        <v>0.24926672691648288</v>
      </c>
      <c r="T182">
        <f t="shared" si="26"/>
        <v>4.5083719867392178</v>
      </c>
      <c r="U182">
        <f t="shared" si="27"/>
        <v>0.46538525575894668</v>
      </c>
      <c r="V182">
        <f t="shared" si="28"/>
        <v>25.151636905878732</v>
      </c>
      <c r="W182">
        <f t="shared" si="29"/>
        <v>224.89926991188671</v>
      </c>
      <c r="X182">
        <f t="shared" si="30"/>
        <v>0.24926672691648288</v>
      </c>
      <c r="Y182">
        <f t="shared" si="31"/>
        <v>1</v>
      </c>
    </row>
    <row r="183" spans="1:25" x14ac:dyDescent="0.2">
      <c r="A183">
        <v>173</v>
      </c>
      <c r="B183" t="s">
        <v>78</v>
      </c>
      <c r="C183">
        <v>38</v>
      </c>
      <c r="D183">
        <v>80</v>
      </c>
      <c r="E183">
        <v>151</v>
      </c>
      <c r="K183">
        <f t="shared" si="32"/>
        <v>-0.36358072212885323</v>
      </c>
      <c r="L183">
        <f t="shared" si="33"/>
        <v>-0.27721834679144214</v>
      </c>
      <c r="M183">
        <f t="shared" si="34"/>
        <v>5.2609978339254848E-2</v>
      </c>
      <c r="S183">
        <f t="shared" ref="S183:S185" si="35">SUMXMY2($L$3:$N$3,K183:M183)</f>
        <v>0.4521750812417219</v>
      </c>
      <c r="T183">
        <f t="shared" ref="T183:T185" si="36">SUMXMY2($L$4:$N$4,K183:M183)</f>
        <v>5.1788491916301078</v>
      </c>
      <c r="U183">
        <f t="shared" ref="U183:U185" si="37">SUMXMY2($L$5:$N$5,K183:M183)</f>
        <v>0.31399771991349679</v>
      </c>
      <c r="V183">
        <f t="shared" ref="V183:V185" si="38">SUMXMY2($L$6:$N$6,K183:M183)</f>
        <v>27.275984348941755</v>
      </c>
      <c r="W183">
        <f t="shared" ref="W183:W185" si="39">SUMXMY2($L$7:$N$7,K183:M183)</f>
        <v>231.97231380469754</v>
      </c>
      <c r="X183">
        <f t="shared" si="30"/>
        <v>0.31399771991349679</v>
      </c>
      <c r="Y183">
        <f t="shared" si="31"/>
        <v>3</v>
      </c>
    </row>
    <row r="184" spans="1:25" x14ac:dyDescent="0.2">
      <c r="A184">
        <v>174</v>
      </c>
      <c r="B184" t="s">
        <v>47</v>
      </c>
      <c r="C184">
        <v>101</v>
      </c>
      <c r="D184">
        <v>154</v>
      </c>
      <c r="E184">
        <v>234</v>
      </c>
      <c r="K184">
        <f t="shared" si="32"/>
        <v>0.13773038973916574</v>
      </c>
      <c r="L184">
        <f t="shared" si="33"/>
        <v>0.12424257871421247</v>
      </c>
      <c r="M184">
        <f t="shared" si="34"/>
        <v>0.54408318497400687</v>
      </c>
      <c r="S184">
        <f t="shared" si="35"/>
        <v>2.8302991712391944E-2</v>
      </c>
      <c r="T184">
        <f t="shared" si="36"/>
        <v>2.3501296702382803</v>
      </c>
      <c r="U184">
        <f t="shared" si="37"/>
        <v>1.6435839353083277</v>
      </c>
      <c r="V184">
        <f t="shared" si="38"/>
        <v>19.551213369696438</v>
      </c>
      <c r="W184">
        <f t="shared" si="39"/>
        <v>209.76581351378474</v>
      </c>
      <c r="X184">
        <f t="shared" si="30"/>
        <v>2.8302991712391944E-2</v>
      </c>
      <c r="Y184">
        <f t="shared" si="31"/>
        <v>1</v>
      </c>
    </row>
    <row r="185" spans="1:25" x14ac:dyDescent="0.2">
      <c r="A185">
        <v>175</v>
      </c>
      <c r="B185" t="s">
        <v>20</v>
      </c>
      <c r="C185">
        <v>200</v>
      </c>
      <c r="D185">
        <v>349</v>
      </c>
      <c r="E185">
        <v>357</v>
      </c>
      <c r="K185">
        <f t="shared" si="32"/>
        <v>0.92550499410319553</v>
      </c>
      <c r="L185">
        <f t="shared" si="33"/>
        <v>1.182146368898032</v>
      </c>
      <c r="M185">
        <f t="shared" si="34"/>
        <v>1.2724109490230973</v>
      </c>
      <c r="S185">
        <f t="shared" si="35"/>
        <v>2.7816469746167081</v>
      </c>
      <c r="T185">
        <f t="shared" si="36"/>
        <v>0.93206448988943047</v>
      </c>
      <c r="U185">
        <f t="shared" si="37"/>
        <v>7.4128777078230099</v>
      </c>
      <c r="V185">
        <f t="shared" si="38"/>
        <v>8.6222102167894192</v>
      </c>
      <c r="W185">
        <f t="shared" si="39"/>
        <v>170.34466484731405</v>
      </c>
      <c r="X185">
        <f t="shared" si="30"/>
        <v>0.93206448988943047</v>
      </c>
      <c r="Y185">
        <f t="shared" si="31"/>
        <v>2</v>
      </c>
    </row>
    <row r="186" spans="1:25" x14ac:dyDescent="0.2">
      <c r="A186">
        <v>176</v>
      </c>
      <c r="B186" t="s">
        <v>180</v>
      </c>
      <c r="C186">
        <v>106</v>
      </c>
      <c r="D186">
        <v>150</v>
      </c>
      <c r="E186">
        <v>31</v>
      </c>
      <c r="K186">
        <f t="shared" si="32"/>
        <v>0.17751698591916723</v>
      </c>
      <c r="L186">
        <f t="shared" si="33"/>
        <v>0.10254198814633925</v>
      </c>
      <c r="M186">
        <f t="shared" si="34"/>
        <v>-0.65795369390376013</v>
      </c>
      <c r="S186">
        <f t="shared" ref="S186:S249" si="40">SUMXMY2($L$3:$N$3,K186:M186)</f>
        <v>1.3749431118610742</v>
      </c>
      <c r="T186">
        <f t="shared" ref="T186:T249" si="41">SUMXMY2($L$4:$N$4,K186:M186)</f>
        <v>7.1424512824347905</v>
      </c>
      <c r="U186">
        <f t="shared" ref="U186:U249" si="42">SUMXMY2($L$5:$N$5,K186:M186)</f>
        <v>0.63134543599792481</v>
      </c>
      <c r="V186">
        <f t="shared" ref="V186:V249" si="43">SUMXMY2($L$6:$N$6,K186:M186)</f>
        <v>27.17970305036625</v>
      </c>
      <c r="W186">
        <f t="shared" ref="W186:W249" si="44">SUMXMY2($L$7:$N$7,K186:M186)</f>
        <v>219.62159061647733</v>
      </c>
      <c r="X186">
        <f t="shared" si="30"/>
        <v>0.63134543599792481</v>
      </c>
      <c r="Y186">
        <f t="shared" si="31"/>
        <v>3</v>
      </c>
    </row>
    <row r="187" spans="1:25" x14ac:dyDescent="0.2">
      <c r="A187">
        <v>177</v>
      </c>
      <c r="B187" t="s">
        <v>174</v>
      </c>
      <c r="C187">
        <v>39</v>
      </c>
      <c r="D187">
        <v>74</v>
      </c>
      <c r="E187">
        <v>35</v>
      </c>
      <c r="K187">
        <f t="shared" si="32"/>
        <v>-0.35562340289285288</v>
      </c>
      <c r="L187">
        <f t="shared" si="33"/>
        <v>-0.30976923264325201</v>
      </c>
      <c r="M187">
        <f t="shared" si="34"/>
        <v>-0.63426823816232625</v>
      </c>
      <c r="S187">
        <f t="shared" si="40"/>
        <v>1.553083872934802</v>
      </c>
      <c r="T187">
        <f t="shared" si="41"/>
        <v>8.2880230782187869</v>
      </c>
      <c r="U187">
        <f t="shared" si="42"/>
        <v>3.7172394992712965E-2</v>
      </c>
      <c r="V187">
        <f t="shared" si="43"/>
        <v>32.152770172478348</v>
      </c>
      <c r="W187">
        <f t="shared" si="44"/>
        <v>238.63136270450997</v>
      </c>
      <c r="X187">
        <f t="shared" si="30"/>
        <v>3.7172394992712965E-2</v>
      </c>
      <c r="Y187">
        <f t="shared" si="31"/>
        <v>3</v>
      </c>
    </row>
    <row r="188" spans="1:25" x14ac:dyDescent="0.2">
      <c r="A188">
        <v>178</v>
      </c>
      <c r="B188" t="s">
        <v>228</v>
      </c>
      <c r="C188">
        <v>1</v>
      </c>
      <c r="D188">
        <v>1</v>
      </c>
      <c r="E188">
        <v>7</v>
      </c>
      <c r="K188">
        <f t="shared" si="32"/>
        <v>-0.65800153386086435</v>
      </c>
      <c r="L188">
        <f t="shared" si="33"/>
        <v>-0.70580501050693834</v>
      </c>
      <c r="M188">
        <f t="shared" si="34"/>
        <v>-0.80006642835236308</v>
      </c>
      <c r="S188">
        <f t="shared" si="40"/>
        <v>2.6886375507915101</v>
      </c>
      <c r="T188">
        <f t="shared" si="41"/>
        <v>10.685154757066483</v>
      </c>
      <c r="U188">
        <f t="shared" si="42"/>
        <v>0.24824061002883679</v>
      </c>
      <c r="V188">
        <f t="shared" si="43"/>
        <v>37.881916593618087</v>
      </c>
      <c r="W188">
        <f t="shared" si="44"/>
        <v>254.91749981564757</v>
      </c>
      <c r="X188">
        <f t="shared" si="30"/>
        <v>0.24824061002883679</v>
      </c>
      <c r="Y188">
        <f t="shared" si="31"/>
        <v>3</v>
      </c>
    </row>
    <row r="189" spans="1:25" x14ac:dyDescent="0.2">
      <c r="A189">
        <v>179</v>
      </c>
      <c r="B189" t="s">
        <v>68</v>
      </c>
      <c r="C189">
        <v>34</v>
      </c>
      <c r="D189">
        <v>48</v>
      </c>
      <c r="E189">
        <v>176</v>
      </c>
      <c r="K189">
        <f t="shared" si="32"/>
        <v>-0.3954099990728544</v>
      </c>
      <c r="L189">
        <f t="shared" si="33"/>
        <v>-0.45082307133442795</v>
      </c>
      <c r="M189">
        <f t="shared" si="34"/>
        <v>0.2006440767232163</v>
      </c>
      <c r="S189">
        <f t="shared" si="40"/>
        <v>0.4878891016695997</v>
      </c>
      <c r="T189">
        <f t="shared" si="41"/>
        <v>5.0314361622852015</v>
      </c>
      <c r="U189">
        <f t="shared" si="42"/>
        <v>0.47233591886481097</v>
      </c>
      <c r="V189">
        <f t="shared" si="43"/>
        <v>27.675472168927747</v>
      </c>
      <c r="W189">
        <f t="shared" si="44"/>
        <v>234.93091790323578</v>
      </c>
      <c r="X189">
        <f t="shared" si="30"/>
        <v>0.47233591886481097</v>
      </c>
      <c r="Y189">
        <f t="shared" si="31"/>
        <v>3</v>
      </c>
    </row>
    <row r="190" spans="1:25" x14ac:dyDescent="0.2">
      <c r="A190">
        <v>180</v>
      </c>
      <c r="B190" t="s">
        <v>118</v>
      </c>
      <c r="C190">
        <v>13</v>
      </c>
      <c r="D190">
        <v>13</v>
      </c>
      <c r="E190">
        <v>77</v>
      </c>
      <c r="K190">
        <f t="shared" si="32"/>
        <v>-0.56251370302886072</v>
      </c>
      <c r="L190">
        <f t="shared" si="33"/>
        <v>-0.64070323880331859</v>
      </c>
      <c r="M190">
        <f t="shared" si="34"/>
        <v>-0.38557095287727106</v>
      </c>
      <c r="S190">
        <f t="shared" si="40"/>
        <v>1.5665820540447575</v>
      </c>
      <c r="T190">
        <f t="shared" si="41"/>
        <v>8.1954192329382778</v>
      </c>
      <c r="U190">
        <f t="shared" si="42"/>
        <v>8.5545856209528426E-2</v>
      </c>
      <c r="V190">
        <f t="shared" si="43"/>
        <v>33.739361014723862</v>
      </c>
      <c r="W190">
        <f t="shared" si="44"/>
        <v>247.48765481627333</v>
      </c>
      <c r="X190">
        <f t="shared" si="30"/>
        <v>8.5545856209528426E-2</v>
      </c>
      <c r="Y190">
        <f t="shared" si="31"/>
        <v>3</v>
      </c>
    </row>
    <row r="191" spans="1:25" x14ac:dyDescent="0.2">
      <c r="A191">
        <v>181</v>
      </c>
      <c r="B191" t="s">
        <v>216</v>
      </c>
      <c r="C191">
        <v>1</v>
      </c>
      <c r="D191">
        <v>1</v>
      </c>
      <c r="E191">
        <v>12</v>
      </c>
      <c r="K191">
        <f t="shared" si="32"/>
        <v>-0.65800153386086435</v>
      </c>
      <c r="L191">
        <f t="shared" si="33"/>
        <v>-0.70580501050693834</v>
      </c>
      <c r="M191">
        <f t="shared" si="34"/>
        <v>-0.77045960867557084</v>
      </c>
      <c r="S191">
        <f t="shared" si="40"/>
        <v>2.6123765026819639</v>
      </c>
      <c r="T191">
        <f t="shared" si="41"/>
        <v>10.523691710379374</v>
      </c>
      <c r="U191">
        <f t="shared" si="42"/>
        <v>0.23053402184708011</v>
      </c>
      <c r="V191">
        <f t="shared" si="43"/>
        <v>37.649276568695406</v>
      </c>
      <c r="W191">
        <f t="shared" si="44"/>
        <v>254.62174719918596</v>
      </c>
      <c r="X191">
        <f t="shared" si="30"/>
        <v>0.23053402184708011</v>
      </c>
      <c r="Y191">
        <f t="shared" si="31"/>
        <v>3</v>
      </c>
    </row>
    <row r="192" spans="1:25" x14ac:dyDescent="0.2">
      <c r="A192">
        <v>182</v>
      </c>
      <c r="B192" t="s">
        <v>237</v>
      </c>
      <c r="C192">
        <v>3</v>
      </c>
      <c r="D192">
        <v>4</v>
      </c>
      <c r="E192">
        <v>4</v>
      </c>
      <c r="K192">
        <f t="shared" si="32"/>
        <v>-0.64208689538886377</v>
      </c>
      <c r="L192">
        <f t="shared" si="33"/>
        <v>-0.68952956758103334</v>
      </c>
      <c r="M192">
        <f t="shared" si="34"/>
        <v>-0.81783052015843849</v>
      </c>
      <c r="S192">
        <f t="shared" si="40"/>
        <v>2.6904549927631991</v>
      </c>
      <c r="T192">
        <f t="shared" si="41"/>
        <v>10.702358571468189</v>
      </c>
      <c r="U192">
        <f t="shared" si="42"/>
        <v>0.24260659407415719</v>
      </c>
      <c r="V192">
        <f t="shared" si="43"/>
        <v>37.808007453358641</v>
      </c>
      <c r="W192">
        <f t="shared" si="44"/>
        <v>254.40678789084848</v>
      </c>
      <c r="X192">
        <f t="shared" si="30"/>
        <v>0.24260659407415719</v>
      </c>
      <c r="Y192">
        <f t="shared" si="31"/>
        <v>3</v>
      </c>
    </row>
    <row r="193" spans="1:25" x14ac:dyDescent="0.2">
      <c r="A193">
        <v>183</v>
      </c>
      <c r="B193" t="s">
        <v>183</v>
      </c>
      <c r="C193">
        <v>89</v>
      </c>
      <c r="D193">
        <v>122</v>
      </c>
      <c r="E193">
        <v>30</v>
      </c>
      <c r="K193">
        <f t="shared" si="32"/>
        <v>4.2242558907162123E-2</v>
      </c>
      <c r="L193">
        <f t="shared" si="33"/>
        <v>-4.9362145828773317E-2</v>
      </c>
      <c r="M193">
        <f t="shared" si="34"/>
        <v>-0.6638750578391186</v>
      </c>
      <c r="S193">
        <f t="shared" si="40"/>
        <v>1.362048212168532</v>
      </c>
      <c r="T193">
        <f t="shared" si="41"/>
        <v>7.4668248566329884</v>
      </c>
      <c r="U193">
        <f t="shared" si="42"/>
        <v>0.36041220596080048</v>
      </c>
      <c r="V193">
        <f t="shared" si="43"/>
        <v>28.716846594727365</v>
      </c>
      <c r="W193">
        <f t="shared" si="44"/>
        <v>225.39118327201675</v>
      </c>
      <c r="X193">
        <f t="shared" si="30"/>
        <v>0.36041220596080048</v>
      </c>
      <c r="Y193">
        <f t="shared" si="31"/>
        <v>3</v>
      </c>
    </row>
    <row r="194" spans="1:25" x14ac:dyDescent="0.2">
      <c r="A194">
        <v>184</v>
      </c>
      <c r="B194" t="s">
        <v>116</v>
      </c>
      <c r="C194">
        <v>35</v>
      </c>
      <c r="D194">
        <v>67</v>
      </c>
      <c r="E194">
        <v>77</v>
      </c>
      <c r="K194">
        <f t="shared" si="32"/>
        <v>-0.38745267983685411</v>
      </c>
      <c r="L194">
        <f t="shared" si="33"/>
        <v>-0.34774526613703011</v>
      </c>
      <c r="M194">
        <f t="shared" si="34"/>
        <v>-0.38557095287727106</v>
      </c>
      <c r="S194">
        <f t="shared" si="40"/>
        <v>1.1005866129077837</v>
      </c>
      <c r="T194">
        <f t="shared" si="41"/>
        <v>7.1978915024072103</v>
      </c>
      <c r="U194">
        <f t="shared" si="42"/>
        <v>1.6755328257944256E-2</v>
      </c>
      <c r="V194">
        <f t="shared" si="43"/>
        <v>30.756819011050752</v>
      </c>
      <c r="W194">
        <f t="shared" si="44"/>
        <v>237.72865793605533</v>
      </c>
      <c r="X194">
        <f t="shared" si="30"/>
        <v>1.6755328257944256E-2</v>
      </c>
      <c r="Y194">
        <f t="shared" si="31"/>
        <v>3</v>
      </c>
    </row>
    <row r="195" spans="1:25" x14ac:dyDescent="0.2">
      <c r="A195">
        <v>185</v>
      </c>
      <c r="B195" t="s">
        <v>52</v>
      </c>
      <c r="C195">
        <v>185</v>
      </c>
      <c r="D195">
        <v>292</v>
      </c>
      <c r="E195">
        <v>224</v>
      </c>
      <c r="K195">
        <f t="shared" si="32"/>
        <v>0.80614520556319103</v>
      </c>
      <c r="L195">
        <f t="shared" si="33"/>
        <v>0.87291295330583862</v>
      </c>
      <c r="M195">
        <f t="shared" si="34"/>
        <v>0.48486954562042228</v>
      </c>
      <c r="S195">
        <f t="shared" si="40"/>
        <v>1.3492533619066127</v>
      </c>
      <c r="T195">
        <f t="shared" si="41"/>
        <v>2.2615074894867133</v>
      </c>
      <c r="U195">
        <f t="shared" si="42"/>
        <v>4.0630145514066518</v>
      </c>
      <c r="V195">
        <f t="shared" si="43"/>
        <v>13.691396217817164</v>
      </c>
      <c r="W195">
        <f t="shared" si="44"/>
        <v>183.20744949184913</v>
      </c>
      <c r="X195">
        <f t="shared" si="30"/>
        <v>1.3492533619066127</v>
      </c>
      <c r="Y195">
        <f t="shared" si="31"/>
        <v>1</v>
      </c>
    </row>
    <row r="196" spans="1:25" x14ac:dyDescent="0.2">
      <c r="A196">
        <v>186</v>
      </c>
      <c r="B196" t="s">
        <v>17</v>
      </c>
      <c r="C196">
        <v>118</v>
      </c>
      <c r="D196">
        <v>198</v>
      </c>
      <c r="E196">
        <v>449</v>
      </c>
      <c r="K196">
        <f t="shared" si="32"/>
        <v>0.27300481675117083</v>
      </c>
      <c r="L196">
        <f t="shared" si="33"/>
        <v>0.36294907496081791</v>
      </c>
      <c r="M196">
        <f t="shared" si="34"/>
        <v>1.8171764310760752</v>
      </c>
      <c r="S196">
        <f t="shared" si="40"/>
        <v>1.9191942086165978</v>
      </c>
      <c r="T196">
        <f t="shared" si="41"/>
        <v>0.15162177278933173</v>
      </c>
      <c r="U196">
        <f t="shared" si="42"/>
        <v>6.3692817121156793</v>
      </c>
      <c r="V196">
        <f t="shared" si="43"/>
        <v>12.702700859876483</v>
      </c>
      <c r="W196">
        <f t="shared" si="44"/>
        <v>194.79880924733797</v>
      </c>
      <c r="X196">
        <f t="shared" si="30"/>
        <v>0.15162177278933173</v>
      </c>
      <c r="Y196">
        <f t="shared" si="31"/>
        <v>2</v>
      </c>
    </row>
    <row r="197" spans="1:25" x14ac:dyDescent="0.2">
      <c r="A197">
        <v>187</v>
      </c>
      <c r="B197" t="s">
        <v>201</v>
      </c>
      <c r="C197">
        <v>14</v>
      </c>
      <c r="D197">
        <v>48</v>
      </c>
      <c r="E197">
        <v>20</v>
      </c>
      <c r="K197">
        <f t="shared" si="32"/>
        <v>-0.55455638379286043</v>
      </c>
      <c r="L197">
        <f t="shared" si="33"/>
        <v>-0.45082307133442795</v>
      </c>
      <c r="M197">
        <f t="shared" si="34"/>
        <v>-0.72308869719270319</v>
      </c>
      <c r="S197">
        <f t="shared" si="40"/>
        <v>2.0713141365124308</v>
      </c>
      <c r="T197">
        <f t="shared" si="41"/>
        <v>9.432727254895493</v>
      </c>
      <c r="U197">
        <f t="shared" si="42"/>
        <v>8.449464487475318E-2</v>
      </c>
      <c r="V197">
        <f t="shared" si="43"/>
        <v>34.902813947777837</v>
      </c>
      <c r="W197">
        <f t="shared" si="44"/>
        <v>246.65253144351465</v>
      </c>
      <c r="X197">
        <f t="shared" si="30"/>
        <v>8.449464487475318E-2</v>
      </c>
      <c r="Y197">
        <f t="shared" si="31"/>
        <v>3</v>
      </c>
    </row>
    <row r="198" spans="1:25" x14ac:dyDescent="0.2">
      <c r="A198">
        <v>188</v>
      </c>
      <c r="B198" t="s">
        <v>165</v>
      </c>
      <c r="C198">
        <v>10</v>
      </c>
      <c r="D198">
        <v>24</v>
      </c>
      <c r="E198">
        <v>42</v>
      </c>
      <c r="K198">
        <f t="shared" si="32"/>
        <v>-0.5863856607368616</v>
      </c>
      <c r="L198">
        <f t="shared" si="33"/>
        <v>-0.58102661474166728</v>
      </c>
      <c r="M198">
        <f t="shared" si="34"/>
        <v>-0.59281869061481707</v>
      </c>
      <c r="S198">
        <f t="shared" si="40"/>
        <v>1.9380187800318298</v>
      </c>
      <c r="T198">
        <f t="shared" si="41"/>
        <v>9.1146834971172641</v>
      </c>
      <c r="U198">
        <f t="shared" si="42"/>
        <v>7.4009463285499955E-2</v>
      </c>
      <c r="V198">
        <f t="shared" si="43"/>
        <v>34.978947239409145</v>
      </c>
      <c r="W198">
        <f t="shared" si="44"/>
        <v>248.73323670483055</v>
      </c>
      <c r="X198">
        <f t="shared" si="30"/>
        <v>7.4009463285499955E-2</v>
      </c>
      <c r="Y198">
        <f t="shared" si="31"/>
        <v>3</v>
      </c>
    </row>
    <row r="199" spans="1:25" x14ac:dyDescent="0.2">
      <c r="A199">
        <v>189</v>
      </c>
      <c r="B199" t="s">
        <v>62</v>
      </c>
      <c r="C199">
        <v>64</v>
      </c>
      <c r="D199">
        <v>100</v>
      </c>
      <c r="E199">
        <v>188</v>
      </c>
      <c r="K199">
        <f t="shared" si="32"/>
        <v>-0.15669042199284539</v>
      </c>
      <c r="L199">
        <f t="shared" si="33"/>
        <v>-0.16871539395207605</v>
      </c>
      <c r="M199">
        <f t="shared" si="34"/>
        <v>0.2717004439475178</v>
      </c>
      <c r="S199">
        <f t="shared" si="40"/>
        <v>0.12442827395570383</v>
      </c>
      <c r="T199">
        <f t="shared" si="41"/>
        <v>3.8813184053998988</v>
      </c>
      <c r="U199">
        <f t="shared" si="42"/>
        <v>0.69552790371619522</v>
      </c>
      <c r="V199">
        <f t="shared" si="43"/>
        <v>24.176241301734763</v>
      </c>
      <c r="W199">
        <f t="shared" si="44"/>
        <v>223.64180134358668</v>
      </c>
      <c r="X199">
        <f t="shared" si="30"/>
        <v>0.12442827395570383</v>
      </c>
      <c r="Y199">
        <f t="shared" si="31"/>
        <v>1</v>
      </c>
    </row>
    <row r="200" spans="1:25" x14ac:dyDescent="0.2">
      <c r="A200">
        <v>190</v>
      </c>
      <c r="B200" t="s">
        <v>131</v>
      </c>
      <c r="C200">
        <v>58</v>
      </c>
      <c r="D200">
        <v>74</v>
      </c>
      <c r="E200">
        <v>69</v>
      </c>
      <c r="K200">
        <f t="shared" si="32"/>
        <v>-0.2044343374088472</v>
      </c>
      <c r="L200">
        <f t="shared" si="33"/>
        <v>-0.30976923264325201</v>
      </c>
      <c r="M200">
        <f t="shared" si="34"/>
        <v>-0.43294186436013871</v>
      </c>
      <c r="S200">
        <f t="shared" si="40"/>
        <v>1.031173327423488</v>
      </c>
      <c r="T200">
        <f t="shared" si="41"/>
        <v>7.0351534253399031</v>
      </c>
      <c r="U200">
        <f t="shared" si="42"/>
        <v>5.0580978121929923E-2</v>
      </c>
      <c r="V200">
        <f t="shared" si="43"/>
        <v>29.840834550572218</v>
      </c>
      <c r="W200">
        <f t="shared" si="44"/>
        <v>233.49136049999584</v>
      </c>
      <c r="X200">
        <f t="shared" si="30"/>
        <v>5.0580978121929923E-2</v>
      </c>
      <c r="Y200">
        <f t="shared" si="31"/>
        <v>3</v>
      </c>
    </row>
    <row r="201" spans="1:25" x14ac:dyDescent="0.2">
      <c r="A201">
        <v>191</v>
      </c>
      <c r="B201" t="s">
        <v>205</v>
      </c>
      <c r="C201">
        <v>6</v>
      </c>
      <c r="D201">
        <v>10</v>
      </c>
      <c r="E201">
        <v>17</v>
      </c>
      <c r="K201">
        <f t="shared" si="32"/>
        <v>-0.61821493768086277</v>
      </c>
      <c r="L201">
        <f t="shared" si="33"/>
        <v>-0.65697868172922358</v>
      </c>
      <c r="M201">
        <f t="shared" si="34"/>
        <v>-0.74085278899877849</v>
      </c>
      <c r="S201">
        <f t="shared" si="40"/>
        <v>2.4174630492637053</v>
      </c>
      <c r="T201">
        <f t="shared" si="41"/>
        <v>10.144349963341369</v>
      </c>
      <c r="U201">
        <f t="shared" si="42"/>
        <v>0.17000032449323293</v>
      </c>
      <c r="V201">
        <f t="shared" si="43"/>
        <v>36.827566866878826</v>
      </c>
      <c r="W201">
        <f t="shared" si="44"/>
        <v>252.43917183271205</v>
      </c>
      <c r="X201">
        <f t="shared" si="30"/>
        <v>0.17000032449323293</v>
      </c>
      <c r="Y201">
        <f t="shared" si="31"/>
        <v>3</v>
      </c>
    </row>
    <row r="202" spans="1:25" x14ac:dyDescent="0.2">
      <c r="A202">
        <v>192</v>
      </c>
      <c r="B202" t="s">
        <v>225</v>
      </c>
      <c r="C202">
        <v>9</v>
      </c>
      <c r="D202">
        <v>17</v>
      </c>
      <c r="E202">
        <v>9</v>
      </c>
      <c r="K202">
        <f t="shared" si="32"/>
        <v>-0.5943429799728619</v>
      </c>
      <c r="L202">
        <f t="shared" si="33"/>
        <v>-0.61900264823544537</v>
      </c>
      <c r="M202">
        <f t="shared" si="34"/>
        <v>-0.78822370048164614</v>
      </c>
      <c r="S202">
        <f t="shared" si="40"/>
        <v>2.4586467175701872</v>
      </c>
      <c r="T202">
        <f t="shared" si="41"/>
        <v>10.251772542212365</v>
      </c>
      <c r="U202">
        <f t="shared" si="42"/>
        <v>0.17005576906214218</v>
      </c>
      <c r="V202">
        <f t="shared" si="43"/>
        <v>36.787072027628412</v>
      </c>
      <c r="W202">
        <f t="shared" si="44"/>
        <v>251.60252292329466</v>
      </c>
      <c r="X202">
        <f t="shared" si="30"/>
        <v>0.17005576906214218</v>
      </c>
      <c r="Y202">
        <f t="shared" si="31"/>
        <v>3</v>
      </c>
    </row>
    <row r="203" spans="1:25" x14ac:dyDescent="0.2">
      <c r="A203">
        <v>193</v>
      </c>
      <c r="B203" t="s">
        <v>41</v>
      </c>
      <c r="C203">
        <v>109</v>
      </c>
      <c r="D203">
        <v>171</v>
      </c>
      <c r="E203">
        <v>252</v>
      </c>
      <c r="K203">
        <f t="shared" si="32"/>
        <v>0.20138894362716814</v>
      </c>
      <c r="L203">
        <f t="shared" si="33"/>
        <v>0.21647008862767367</v>
      </c>
      <c r="M203">
        <f t="shared" si="34"/>
        <v>0.65066773581045911</v>
      </c>
      <c r="S203">
        <f t="shared" si="40"/>
        <v>9.7194056238109325E-2</v>
      </c>
      <c r="T203">
        <f t="shared" si="41"/>
        <v>1.9363901388490814</v>
      </c>
      <c r="U203">
        <f t="shared" si="42"/>
        <v>2.0560700978981727</v>
      </c>
      <c r="V203">
        <f t="shared" si="43"/>
        <v>18.223816408459989</v>
      </c>
      <c r="W203">
        <f t="shared" si="44"/>
        <v>205.94227245028657</v>
      </c>
      <c r="X203">
        <f t="shared" si="30"/>
        <v>9.7194056238109325E-2</v>
      </c>
      <c r="Y203">
        <f t="shared" si="31"/>
        <v>1</v>
      </c>
    </row>
    <row r="204" spans="1:25" x14ac:dyDescent="0.2">
      <c r="A204">
        <v>194</v>
      </c>
      <c r="B204" t="s">
        <v>181</v>
      </c>
      <c r="C204">
        <v>23</v>
      </c>
      <c r="D204">
        <v>31</v>
      </c>
      <c r="E204">
        <v>31</v>
      </c>
      <c r="K204">
        <f t="shared" si="32"/>
        <v>-0.48294051066885774</v>
      </c>
      <c r="L204">
        <f t="shared" si="33"/>
        <v>-0.54305058124788919</v>
      </c>
      <c r="M204">
        <f t="shared" si="34"/>
        <v>-0.65795369390376013</v>
      </c>
      <c r="S204">
        <f t="shared" si="40"/>
        <v>1.9196717800829606</v>
      </c>
      <c r="T204">
        <f t="shared" si="41"/>
        <v>9.1339147558056837</v>
      </c>
      <c r="U204">
        <f t="shared" si="42"/>
        <v>5.1585143185310947E-2</v>
      </c>
      <c r="V204">
        <f t="shared" si="43"/>
        <v>34.590302784272595</v>
      </c>
      <c r="W204">
        <f t="shared" si="44"/>
        <v>246.32372628174343</v>
      </c>
      <c r="X204">
        <f t="shared" ref="X204:X253" si="45">MIN(S204:W204)</f>
        <v>5.1585143185310947E-2</v>
      </c>
      <c r="Y204">
        <f t="shared" ref="Y204:Y253" si="46">MATCH(X204,S204:W204,0)</f>
        <v>3</v>
      </c>
    </row>
    <row r="205" spans="1:25" x14ac:dyDescent="0.2">
      <c r="A205">
        <v>195</v>
      </c>
      <c r="B205" t="s">
        <v>97</v>
      </c>
      <c r="C205">
        <v>105</v>
      </c>
      <c r="D205">
        <v>156</v>
      </c>
      <c r="E205">
        <v>109</v>
      </c>
      <c r="K205">
        <f t="shared" si="32"/>
        <v>0.16955966668316694</v>
      </c>
      <c r="L205">
        <f t="shared" si="33"/>
        <v>0.13509287399814909</v>
      </c>
      <c r="M205">
        <f t="shared" si="34"/>
        <v>-0.19608730694580037</v>
      </c>
      <c r="S205">
        <f t="shared" si="40"/>
        <v>0.52366436003125461</v>
      </c>
      <c r="T205">
        <f t="shared" si="41"/>
        <v>4.9304426248988431</v>
      </c>
      <c r="U205">
        <f t="shared" si="42"/>
        <v>0.71278690533076872</v>
      </c>
      <c r="V205">
        <f t="shared" si="43"/>
        <v>23.741027490472774</v>
      </c>
      <c r="W205">
        <f t="shared" si="44"/>
        <v>214.88030767600387</v>
      </c>
      <c r="X205">
        <f t="shared" si="45"/>
        <v>0.52366436003125461</v>
      </c>
      <c r="Y205">
        <f t="shared" si="46"/>
        <v>1</v>
      </c>
    </row>
    <row r="206" spans="1:25" x14ac:dyDescent="0.2">
      <c r="A206">
        <v>196</v>
      </c>
      <c r="B206" t="s">
        <v>219</v>
      </c>
      <c r="C206">
        <v>8</v>
      </c>
      <c r="D206">
        <v>8</v>
      </c>
      <c r="E206">
        <v>11</v>
      </c>
      <c r="K206">
        <f t="shared" si="32"/>
        <v>-0.60230029920886219</v>
      </c>
      <c r="L206">
        <f t="shared" si="33"/>
        <v>-0.66782897701316013</v>
      </c>
      <c r="M206">
        <f t="shared" si="34"/>
        <v>-0.77638097261092931</v>
      </c>
      <c r="S206">
        <f t="shared" si="40"/>
        <v>2.4994465043592982</v>
      </c>
      <c r="T206">
        <f t="shared" si="41"/>
        <v>10.325805084183131</v>
      </c>
      <c r="U206">
        <f t="shared" si="42"/>
        <v>0.187325475502918</v>
      </c>
      <c r="V206">
        <f t="shared" si="43"/>
        <v>37.082758961789978</v>
      </c>
      <c r="W206">
        <f t="shared" si="44"/>
        <v>252.66568611287624</v>
      </c>
      <c r="X206">
        <f t="shared" si="45"/>
        <v>0.187325475502918</v>
      </c>
      <c r="Y206">
        <f t="shared" si="46"/>
        <v>3</v>
      </c>
    </row>
    <row r="207" spans="1:25" x14ac:dyDescent="0.2">
      <c r="A207">
        <v>197</v>
      </c>
      <c r="B207" t="s">
        <v>215</v>
      </c>
      <c r="C207">
        <v>26</v>
      </c>
      <c r="D207">
        <v>46</v>
      </c>
      <c r="E207">
        <v>12</v>
      </c>
      <c r="K207">
        <f t="shared" si="32"/>
        <v>-0.4590685529608568</v>
      </c>
      <c r="L207">
        <f t="shared" si="33"/>
        <v>-0.46167336661836456</v>
      </c>
      <c r="M207">
        <f t="shared" si="34"/>
        <v>-0.77045960867557084</v>
      </c>
      <c r="S207">
        <f t="shared" si="40"/>
        <v>2.0896885107746614</v>
      </c>
      <c r="T207">
        <f t="shared" si="41"/>
        <v>9.5048722432611523</v>
      </c>
      <c r="U207">
        <f t="shared" si="42"/>
        <v>8.6972510622887425E-2</v>
      </c>
      <c r="V207">
        <f t="shared" si="43"/>
        <v>34.77450221886221</v>
      </c>
      <c r="W207">
        <f t="shared" si="44"/>
        <v>245.25820748376069</v>
      </c>
      <c r="X207">
        <f t="shared" si="45"/>
        <v>8.6972510622887425E-2</v>
      </c>
      <c r="Y207">
        <f t="shared" si="46"/>
        <v>3</v>
      </c>
    </row>
    <row r="208" spans="1:25" x14ac:dyDescent="0.2">
      <c r="A208">
        <v>198</v>
      </c>
      <c r="B208" t="s">
        <v>211</v>
      </c>
      <c r="C208">
        <v>83</v>
      </c>
      <c r="D208">
        <v>106</v>
      </c>
      <c r="E208">
        <v>15</v>
      </c>
      <c r="K208">
        <f t="shared" si="32"/>
        <v>-5.501356508839682E-3</v>
      </c>
      <c r="L208">
        <f t="shared" si="33"/>
        <v>-0.1361645081002662</v>
      </c>
      <c r="M208">
        <f t="shared" si="34"/>
        <v>-0.75269551686949543</v>
      </c>
      <c r="S208">
        <f t="shared" si="40"/>
        <v>1.5939597309880913</v>
      </c>
      <c r="T208">
        <f t="shared" si="41"/>
        <v>8.1076965831722489</v>
      </c>
      <c r="U208">
        <f t="shared" si="42"/>
        <v>0.30271285262206493</v>
      </c>
      <c r="V208">
        <f t="shared" si="43"/>
        <v>30.143707919285713</v>
      </c>
      <c r="W208">
        <f t="shared" si="44"/>
        <v>228.94975377039816</v>
      </c>
      <c r="X208">
        <f t="shared" si="45"/>
        <v>0.30271285262206493</v>
      </c>
      <c r="Y208">
        <f t="shared" si="46"/>
        <v>3</v>
      </c>
    </row>
    <row r="209" spans="1:25" x14ac:dyDescent="0.2">
      <c r="A209">
        <v>199</v>
      </c>
      <c r="B209" t="s">
        <v>66</v>
      </c>
      <c r="C209">
        <v>201</v>
      </c>
      <c r="D209">
        <v>302</v>
      </c>
      <c r="E209">
        <v>178</v>
      </c>
      <c r="K209">
        <f t="shared" si="32"/>
        <v>0.93346231333919583</v>
      </c>
      <c r="L209">
        <f t="shared" si="33"/>
        <v>0.92716442972552171</v>
      </c>
      <c r="M209">
        <f t="shared" si="34"/>
        <v>0.21248680459393321</v>
      </c>
      <c r="S209">
        <f t="shared" si="40"/>
        <v>1.7378393350351515</v>
      </c>
      <c r="T209">
        <f t="shared" si="41"/>
        <v>3.2403726994715791</v>
      </c>
      <c r="U209">
        <f t="shared" si="42"/>
        <v>4.0725415608739421</v>
      </c>
      <c r="V209">
        <f t="shared" si="43"/>
        <v>14.596538971759106</v>
      </c>
      <c r="W209">
        <f t="shared" si="44"/>
        <v>181.93258613387931</v>
      </c>
      <c r="X209">
        <f t="shared" si="45"/>
        <v>1.7378393350351515</v>
      </c>
      <c r="Y209">
        <f t="shared" si="46"/>
        <v>1</v>
      </c>
    </row>
    <row r="210" spans="1:25" x14ac:dyDescent="0.2">
      <c r="A210">
        <v>200</v>
      </c>
      <c r="B210" t="s">
        <v>195</v>
      </c>
      <c r="C210">
        <v>2</v>
      </c>
      <c r="D210">
        <v>6</v>
      </c>
      <c r="E210">
        <v>23</v>
      </c>
      <c r="K210">
        <f t="shared" si="32"/>
        <v>-0.65004421462486406</v>
      </c>
      <c r="L210">
        <f t="shared" si="33"/>
        <v>-0.67867927229709679</v>
      </c>
      <c r="M210">
        <f t="shared" si="34"/>
        <v>-0.70532460538662778</v>
      </c>
      <c r="S210">
        <f t="shared" si="40"/>
        <v>2.4029636792983746</v>
      </c>
      <c r="T210">
        <f t="shared" si="41"/>
        <v>10.085892210848158</v>
      </c>
      <c r="U210">
        <f t="shared" si="42"/>
        <v>0.17923353846178652</v>
      </c>
      <c r="V210">
        <f t="shared" si="43"/>
        <v>36.902477526992243</v>
      </c>
      <c r="W210">
        <f t="shared" si="44"/>
        <v>253.23958509595707</v>
      </c>
      <c r="X210">
        <f t="shared" si="45"/>
        <v>0.17923353846178652</v>
      </c>
      <c r="Y210">
        <f t="shared" si="46"/>
        <v>3</v>
      </c>
    </row>
    <row r="211" spans="1:25" x14ac:dyDescent="0.2">
      <c r="A211">
        <v>201</v>
      </c>
      <c r="B211" t="s">
        <v>0</v>
      </c>
      <c r="C211">
        <v>144</v>
      </c>
      <c r="D211">
        <v>272</v>
      </c>
      <c r="E211">
        <v>865</v>
      </c>
      <c r="K211">
        <f t="shared" si="32"/>
        <v>0.47989511688717867</v>
      </c>
      <c r="L211">
        <f t="shared" si="33"/>
        <v>0.76441000046647256</v>
      </c>
      <c r="M211">
        <f t="shared" si="34"/>
        <v>4.2804638281851934</v>
      </c>
      <c r="S211">
        <f t="shared" si="40"/>
        <v>15.062027906723022</v>
      </c>
      <c r="T211">
        <f t="shared" si="41"/>
        <v>5.5103477827405456</v>
      </c>
      <c r="U211">
        <f t="shared" si="42"/>
        <v>24.898221502028214</v>
      </c>
      <c r="V211">
        <f t="shared" si="43"/>
        <v>9.5448472472709618</v>
      </c>
      <c r="W211">
        <f t="shared" si="44"/>
        <v>177.62747170158775</v>
      </c>
      <c r="X211">
        <f t="shared" si="45"/>
        <v>5.5103477827405456</v>
      </c>
      <c r="Y211">
        <f t="shared" si="46"/>
        <v>2</v>
      </c>
    </row>
    <row r="212" spans="1:25" x14ac:dyDescent="0.2">
      <c r="A212">
        <v>202</v>
      </c>
      <c r="B212" t="s">
        <v>233</v>
      </c>
      <c r="C212">
        <v>1</v>
      </c>
      <c r="D212">
        <v>1</v>
      </c>
      <c r="E212">
        <v>4</v>
      </c>
      <c r="K212">
        <f t="shared" si="32"/>
        <v>-0.65800153386086435</v>
      </c>
      <c r="L212">
        <f t="shared" si="33"/>
        <v>-0.70580501050693834</v>
      </c>
      <c r="M212">
        <f t="shared" si="34"/>
        <v>-0.81783052015843849</v>
      </c>
      <c r="S212">
        <f t="shared" si="40"/>
        <v>2.7352356808777567</v>
      </c>
      <c r="T212">
        <f t="shared" si="41"/>
        <v>10.782874086299266</v>
      </c>
      <c r="U212">
        <f t="shared" si="42"/>
        <v>0.25970606415840997</v>
      </c>
      <c r="V212">
        <f t="shared" si="43"/>
        <v>38.02234210979222</v>
      </c>
      <c r="W212">
        <f t="shared" si="44"/>
        <v>255.09579288674507</v>
      </c>
      <c r="X212">
        <f t="shared" si="45"/>
        <v>0.25970606415840997</v>
      </c>
      <c r="Y212">
        <f t="shared" si="46"/>
        <v>3</v>
      </c>
    </row>
    <row r="213" spans="1:25" x14ac:dyDescent="0.2">
      <c r="A213">
        <v>203</v>
      </c>
      <c r="B213" t="s">
        <v>177</v>
      </c>
      <c r="C213">
        <v>3</v>
      </c>
      <c r="D213">
        <v>7</v>
      </c>
      <c r="E213">
        <v>34</v>
      </c>
      <c r="K213">
        <f t="shared" si="32"/>
        <v>-0.64208689538886377</v>
      </c>
      <c r="L213">
        <f t="shared" si="33"/>
        <v>-0.67325412465512846</v>
      </c>
      <c r="M213">
        <f t="shared" si="34"/>
        <v>-0.64018960209768472</v>
      </c>
      <c r="S213">
        <f t="shared" si="40"/>
        <v>2.2314182646560656</v>
      </c>
      <c r="T213">
        <f t="shared" si="41"/>
        <v>9.7123313953939139</v>
      </c>
      <c r="U213">
        <f t="shared" si="42"/>
        <v>0.14814112765548021</v>
      </c>
      <c r="V213">
        <f t="shared" si="43"/>
        <v>36.317632162797402</v>
      </c>
      <c r="W213">
        <f t="shared" si="44"/>
        <v>252.315582602132</v>
      </c>
      <c r="X213">
        <f t="shared" si="45"/>
        <v>0.14814112765548021</v>
      </c>
      <c r="Y213">
        <f t="shared" si="46"/>
        <v>3</v>
      </c>
    </row>
    <row r="214" spans="1:25" x14ac:dyDescent="0.2">
      <c r="A214">
        <v>204</v>
      </c>
      <c r="B214" t="s">
        <v>170</v>
      </c>
      <c r="C214">
        <v>9</v>
      </c>
      <c r="D214">
        <v>13</v>
      </c>
      <c r="E214">
        <v>38</v>
      </c>
      <c r="K214">
        <f t="shared" si="32"/>
        <v>-0.5943429799728619</v>
      </c>
      <c r="L214">
        <f t="shared" si="33"/>
        <v>-0.64070323880331859</v>
      </c>
      <c r="M214">
        <f t="shared" si="34"/>
        <v>-0.61650414635625095</v>
      </c>
      <c r="S214">
        <f t="shared" si="40"/>
        <v>2.07117470516474</v>
      </c>
      <c r="T214">
        <f t="shared" si="41"/>
        <v>9.3965002133927484</v>
      </c>
      <c r="U214">
        <f t="shared" si="42"/>
        <v>0.10454028807558148</v>
      </c>
      <c r="V214">
        <f t="shared" si="43"/>
        <v>35.616688218473797</v>
      </c>
      <c r="W214">
        <f t="shared" si="44"/>
        <v>250.36229201510974</v>
      </c>
      <c r="X214">
        <f t="shared" si="45"/>
        <v>0.10454028807558148</v>
      </c>
      <c r="Y214">
        <f t="shared" si="46"/>
        <v>3</v>
      </c>
    </row>
    <row r="215" spans="1:25" x14ac:dyDescent="0.2">
      <c r="A215">
        <v>205</v>
      </c>
      <c r="B215" t="s">
        <v>23</v>
      </c>
      <c r="C215">
        <v>133</v>
      </c>
      <c r="D215">
        <v>229</v>
      </c>
      <c r="E215">
        <v>318</v>
      </c>
      <c r="K215">
        <f t="shared" si="32"/>
        <v>0.39236460529117534</v>
      </c>
      <c r="L215">
        <f t="shared" si="33"/>
        <v>0.53112865186183544</v>
      </c>
      <c r="M215">
        <f t="shared" si="34"/>
        <v>1.0414777555441173</v>
      </c>
      <c r="S215">
        <f t="shared" si="40"/>
        <v>0.70300499304521402</v>
      </c>
      <c r="T215">
        <f t="shared" si="41"/>
        <v>0.84367475948783122</v>
      </c>
      <c r="U215">
        <f t="shared" si="42"/>
        <v>3.8641008710083664</v>
      </c>
      <c r="V215">
        <f t="shared" si="43"/>
        <v>14.048302753286748</v>
      </c>
      <c r="W215">
        <f t="shared" si="44"/>
        <v>193.60849588781753</v>
      </c>
      <c r="X215">
        <f t="shared" si="45"/>
        <v>0.70300499304521402</v>
      </c>
      <c r="Y215">
        <f t="shared" si="46"/>
        <v>1</v>
      </c>
    </row>
    <row r="216" spans="1:25" x14ac:dyDescent="0.2">
      <c r="A216">
        <v>206</v>
      </c>
      <c r="B216" t="s">
        <v>74</v>
      </c>
      <c r="C216">
        <v>74</v>
      </c>
      <c r="D216">
        <v>127</v>
      </c>
      <c r="E216">
        <v>160</v>
      </c>
      <c r="K216">
        <f t="shared" si="32"/>
        <v>-7.7117229632842385E-2</v>
      </c>
      <c r="L216">
        <f t="shared" si="33"/>
        <v>-2.2236407618931784E-2</v>
      </c>
      <c r="M216">
        <f t="shared" si="34"/>
        <v>0.10590225375748097</v>
      </c>
      <c r="S216">
        <f t="shared" si="40"/>
        <v>0.17791112392118558</v>
      </c>
      <c r="T216">
        <f t="shared" si="41"/>
        <v>4.1541444878100577</v>
      </c>
      <c r="U216">
        <f t="shared" si="42"/>
        <v>0.61248987672445743</v>
      </c>
      <c r="V216">
        <f t="shared" si="43"/>
        <v>23.885417773957617</v>
      </c>
      <c r="W216">
        <f t="shared" si="44"/>
        <v>220.44243883542578</v>
      </c>
      <c r="X216">
        <f t="shared" si="45"/>
        <v>0.17791112392118558</v>
      </c>
      <c r="Y216">
        <f t="shared" si="46"/>
        <v>1</v>
      </c>
    </row>
    <row r="217" spans="1:25" x14ac:dyDescent="0.2">
      <c r="A217">
        <v>207</v>
      </c>
      <c r="B217" t="s">
        <v>111</v>
      </c>
      <c r="C217">
        <v>85</v>
      </c>
      <c r="D217">
        <v>133</v>
      </c>
      <c r="E217">
        <v>83</v>
      </c>
      <c r="K217">
        <f t="shared" si="32"/>
        <v>1.0413281963160919E-2</v>
      </c>
      <c r="L217">
        <f t="shared" si="33"/>
        <v>1.031447823287805E-2</v>
      </c>
      <c r="M217">
        <f t="shared" si="34"/>
        <v>-0.35004276926512029</v>
      </c>
      <c r="S217">
        <f t="shared" si="40"/>
        <v>0.73121924224002433</v>
      </c>
      <c r="T217">
        <f t="shared" si="41"/>
        <v>5.892246435038679</v>
      </c>
      <c r="U217">
        <f t="shared" si="42"/>
        <v>0.36995025389599606</v>
      </c>
      <c r="V217">
        <f t="shared" si="43"/>
        <v>26.240141764957691</v>
      </c>
      <c r="W217">
        <f t="shared" si="44"/>
        <v>221.93595044030451</v>
      </c>
      <c r="X217">
        <f t="shared" si="45"/>
        <v>0.36995025389599606</v>
      </c>
      <c r="Y217">
        <f t="shared" si="46"/>
        <v>3</v>
      </c>
    </row>
    <row r="218" spans="1:25" x14ac:dyDescent="0.2">
      <c r="A218">
        <v>208</v>
      </c>
      <c r="B218" t="s">
        <v>206</v>
      </c>
      <c r="C218">
        <v>65</v>
      </c>
      <c r="D218">
        <v>86</v>
      </c>
      <c r="E218">
        <v>17</v>
      </c>
      <c r="K218">
        <f t="shared" si="32"/>
        <v>-0.14873310275684509</v>
      </c>
      <c r="L218">
        <f t="shared" si="33"/>
        <v>-0.24466746093963232</v>
      </c>
      <c r="M218">
        <f t="shared" si="34"/>
        <v>-0.74085278899877849</v>
      </c>
      <c r="S218">
        <f t="shared" si="40"/>
        <v>1.6418935657350797</v>
      </c>
      <c r="T218">
        <f t="shared" si="41"/>
        <v>8.3970133270994367</v>
      </c>
      <c r="U218">
        <f t="shared" si="42"/>
        <v>0.15584134735143676</v>
      </c>
      <c r="V218">
        <f t="shared" si="43"/>
        <v>31.437924907836262</v>
      </c>
      <c r="W218">
        <f t="shared" si="44"/>
        <v>233.97239839668333</v>
      </c>
      <c r="X218">
        <f t="shared" si="45"/>
        <v>0.15584134735143676</v>
      </c>
      <c r="Y218">
        <f t="shared" si="46"/>
        <v>3</v>
      </c>
    </row>
    <row r="219" spans="1:25" x14ac:dyDescent="0.2">
      <c r="A219">
        <v>209</v>
      </c>
      <c r="B219" t="s">
        <v>242</v>
      </c>
      <c r="C219">
        <v>3</v>
      </c>
      <c r="D219">
        <v>3</v>
      </c>
      <c r="E219">
        <v>17</v>
      </c>
      <c r="K219">
        <f t="shared" si="32"/>
        <v>-0.64208689538886377</v>
      </c>
      <c r="L219">
        <f t="shared" si="33"/>
        <v>-0.69495471522300167</v>
      </c>
      <c r="M219">
        <f t="shared" si="34"/>
        <v>-0.74085278899877849</v>
      </c>
      <c r="S219">
        <f t="shared" si="40"/>
        <v>2.5003576540540853</v>
      </c>
      <c r="T219">
        <f t="shared" si="41"/>
        <v>10.297328855291337</v>
      </c>
      <c r="U219">
        <f t="shared" si="42"/>
        <v>0.20033601713672275</v>
      </c>
      <c r="V219">
        <f t="shared" si="43"/>
        <v>37.242346342127135</v>
      </c>
      <c r="W219">
        <f t="shared" si="44"/>
        <v>253.75108552458963</v>
      </c>
      <c r="X219">
        <f t="shared" si="45"/>
        <v>0.20033601713672275</v>
      </c>
      <c r="Y219">
        <f t="shared" si="46"/>
        <v>3</v>
      </c>
    </row>
    <row r="220" spans="1:25" x14ac:dyDescent="0.2">
      <c r="A220">
        <v>210</v>
      </c>
      <c r="B220" t="s">
        <v>175</v>
      </c>
      <c r="C220">
        <v>3</v>
      </c>
      <c r="D220">
        <v>3</v>
      </c>
      <c r="E220">
        <v>35</v>
      </c>
      <c r="K220">
        <f t="shared" si="32"/>
        <v>-0.64208689538886377</v>
      </c>
      <c r="L220">
        <f t="shared" si="33"/>
        <v>-0.69495471522300167</v>
      </c>
      <c r="M220">
        <f t="shared" si="34"/>
        <v>-0.63426823816232625</v>
      </c>
      <c r="S220">
        <f t="shared" si="40"/>
        <v>2.2466450360675672</v>
      </c>
      <c r="T220">
        <f t="shared" si="41"/>
        <v>9.7368890424255952</v>
      </c>
      <c r="U220">
        <f t="shared" si="42"/>
        <v>0.15741945489024706</v>
      </c>
      <c r="V220">
        <f t="shared" si="43"/>
        <v>36.42566940761332</v>
      </c>
      <c r="W220">
        <f t="shared" si="44"/>
        <v>252.70720326053564</v>
      </c>
      <c r="X220">
        <f t="shared" si="45"/>
        <v>0.15741945489024706</v>
      </c>
      <c r="Y220">
        <f t="shared" si="46"/>
        <v>3</v>
      </c>
    </row>
    <row r="221" spans="1:25" x14ac:dyDescent="0.2">
      <c r="A221">
        <v>211</v>
      </c>
      <c r="B221" t="s">
        <v>100</v>
      </c>
      <c r="C221">
        <v>51</v>
      </c>
      <c r="D221">
        <v>91</v>
      </c>
      <c r="E221">
        <v>101</v>
      </c>
      <c r="K221">
        <f t="shared" si="32"/>
        <v>-0.26013557206084931</v>
      </c>
      <c r="L221">
        <f t="shared" si="33"/>
        <v>-0.2175417227297908</v>
      </c>
      <c r="M221">
        <f t="shared" si="34"/>
        <v>-0.24345821842866805</v>
      </c>
      <c r="S221">
        <f t="shared" si="40"/>
        <v>0.70123634384506317</v>
      </c>
      <c r="T221">
        <f t="shared" si="41"/>
        <v>6.1036930264400313</v>
      </c>
      <c r="U221">
        <f t="shared" si="42"/>
        <v>0.11991621109105263</v>
      </c>
      <c r="V221">
        <f t="shared" si="43"/>
        <v>28.250417906732846</v>
      </c>
      <c r="W221">
        <f t="shared" si="44"/>
        <v>231.1219536766462</v>
      </c>
      <c r="X221">
        <f t="shared" si="45"/>
        <v>0.11991621109105263</v>
      </c>
      <c r="Y221">
        <f t="shared" si="46"/>
        <v>3</v>
      </c>
    </row>
    <row r="222" spans="1:25" x14ac:dyDescent="0.2">
      <c r="A222">
        <v>212</v>
      </c>
      <c r="B222" t="s">
        <v>212</v>
      </c>
      <c r="C222">
        <v>85</v>
      </c>
      <c r="D222">
        <v>123</v>
      </c>
      <c r="E222">
        <v>15</v>
      </c>
      <c r="K222">
        <f t="shared" si="32"/>
        <v>1.0413281963160919E-2</v>
      </c>
      <c r="L222">
        <f t="shared" si="33"/>
        <v>-4.3936998186805007E-2</v>
      </c>
      <c r="M222">
        <f t="shared" si="34"/>
        <v>-0.75269551686949543</v>
      </c>
      <c r="S222">
        <f t="shared" si="40"/>
        <v>1.5794248287982449</v>
      </c>
      <c r="T222">
        <f t="shared" si="41"/>
        <v>7.9651273905909674</v>
      </c>
      <c r="U222">
        <f t="shared" si="42"/>
        <v>0.37766684503054737</v>
      </c>
      <c r="V222">
        <f t="shared" si="43"/>
        <v>29.525317108092203</v>
      </c>
      <c r="W222">
        <f t="shared" si="44"/>
        <v>226.81997185810729</v>
      </c>
      <c r="X222">
        <f t="shared" si="45"/>
        <v>0.37766684503054737</v>
      </c>
      <c r="Y222">
        <f t="shared" si="46"/>
        <v>3</v>
      </c>
    </row>
    <row r="223" spans="1:25" x14ac:dyDescent="0.2">
      <c r="A223">
        <v>213</v>
      </c>
      <c r="B223" t="s">
        <v>83</v>
      </c>
      <c r="C223">
        <v>30</v>
      </c>
      <c r="D223">
        <v>45</v>
      </c>
      <c r="E223">
        <v>140</v>
      </c>
      <c r="K223">
        <f t="shared" si="32"/>
        <v>-0.42723927601685563</v>
      </c>
      <c r="L223">
        <f t="shared" si="33"/>
        <v>-0.46709851426033283</v>
      </c>
      <c r="M223">
        <f t="shared" si="34"/>
        <v>-1.2525024949688187E-2</v>
      </c>
      <c r="S223">
        <f t="shared" si="40"/>
        <v>0.70668870605104317</v>
      </c>
      <c r="T223">
        <f t="shared" si="41"/>
        <v>5.9153813533563646</v>
      </c>
      <c r="U223">
        <f t="shared" si="42"/>
        <v>0.2274254778272794</v>
      </c>
      <c r="V223">
        <f t="shared" si="43"/>
        <v>29.266243641426534</v>
      </c>
      <c r="W223">
        <f t="shared" si="44"/>
        <v>237.70328626481935</v>
      </c>
      <c r="X223">
        <f t="shared" si="45"/>
        <v>0.2274254778272794</v>
      </c>
      <c r="Y223">
        <f t="shared" si="46"/>
        <v>3</v>
      </c>
    </row>
    <row r="224" spans="1:25" x14ac:dyDescent="0.2">
      <c r="A224">
        <v>214</v>
      </c>
      <c r="B224" t="s">
        <v>198</v>
      </c>
      <c r="C224">
        <v>10</v>
      </c>
      <c r="D224">
        <v>10</v>
      </c>
      <c r="E224">
        <v>22</v>
      </c>
      <c r="K224">
        <f t="shared" si="32"/>
        <v>-0.5863856607368616</v>
      </c>
      <c r="L224">
        <f t="shared" si="33"/>
        <v>-0.65697868172922358</v>
      </c>
      <c r="M224">
        <f t="shared" si="34"/>
        <v>-0.71124596932198625</v>
      </c>
      <c r="S224">
        <f t="shared" si="40"/>
        <v>2.3021579356669823</v>
      </c>
      <c r="T224">
        <f t="shared" si="41"/>
        <v>9.911930110737579</v>
      </c>
      <c r="U224">
        <f t="shared" si="42"/>
        <v>0.14212310264147063</v>
      </c>
      <c r="V224">
        <f t="shared" si="43"/>
        <v>36.402904242981499</v>
      </c>
      <c r="W224">
        <f t="shared" si="44"/>
        <v>251.44636483619297</v>
      </c>
      <c r="X224">
        <f t="shared" si="45"/>
        <v>0.14212310264147063</v>
      </c>
      <c r="Y224">
        <f t="shared" si="46"/>
        <v>3</v>
      </c>
    </row>
    <row r="225" spans="1:25" x14ac:dyDescent="0.2">
      <c r="A225">
        <v>215</v>
      </c>
      <c r="B225" t="s">
        <v>166</v>
      </c>
      <c r="C225">
        <v>35</v>
      </c>
      <c r="D225">
        <v>64</v>
      </c>
      <c r="E225">
        <v>42</v>
      </c>
      <c r="K225">
        <f t="shared" si="32"/>
        <v>-0.38745267983685411</v>
      </c>
      <c r="L225">
        <f t="shared" si="33"/>
        <v>-0.36402070906293504</v>
      </c>
      <c r="M225">
        <f t="shared" si="34"/>
        <v>-0.59281869061481707</v>
      </c>
      <c r="S225">
        <f t="shared" si="40"/>
        <v>1.5225555134220445</v>
      </c>
      <c r="T225">
        <f t="shared" si="41"/>
        <v>8.2360528494661729</v>
      </c>
      <c r="U225">
        <f t="shared" si="42"/>
        <v>1.559850715595849E-2</v>
      </c>
      <c r="V225">
        <f t="shared" si="43"/>
        <v>32.366505450832271</v>
      </c>
      <c r="W225">
        <f t="shared" si="44"/>
        <v>240.002286965531</v>
      </c>
      <c r="X225">
        <f t="shared" si="45"/>
        <v>1.559850715595849E-2</v>
      </c>
      <c r="Y225">
        <f t="shared" si="46"/>
        <v>3</v>
      </c>
    </row>
    <row r="226" spans="1:25" x14ac:dyDescent="0.2">
      <c r="A226">
        <v>216</v>
      </c>
      <c r="B226" t="s">
        <v>21</v>
      </c>
      <c r="C226">
        <v>94</v>
      </c>
      <c r="D226">
        <v>173</v>
      </c>
      <c r="E226">
        <v>357</v>
      </c>
      <c r="K226">
        <f t="shared" si="32"/>
        <v>8.202915508716363E-2</v>
      </c>
      <c r="L226">
        <f t="shared" si="33"/>
        <v>0.22732038391161027</v>
      </c>
      <c r="M226">
        <f t="shared" si="34"/>
        <v>1.2724109490230973</v>
      </c>
      <c r="S226">
        <f t="shared" si="40"/>
        <v>0.65508897736560134</v>
      </c>
      <c r="T226">
        <f t="shared" si="41"/>
        <v>0.81153022879056802</v>
      </c>
      <c r="U226">
        <f t="shared" si="42"/>
        <v>3.7441629762760011</v>
      </c>
      <c r="V226">
        <f t="shared" si="43"/>
        <v>16.009379182706052</v>
      </c>
      <c r="W226">
        <f t="shared" si="44"/>
        <v>204.14823701532771</v>
      </c>
      <c r="X226">
        <f t="shared" si="45"/>
        <v>0.65508897736560134</v>
      </c>
      <c r="Y226">
        <f t="shared" si="46"/>
        <v>1</v>
      </c>
    </row>
    <row r="227" spans="1:25" x14ac:dyDescent="0.2">
      <c r="A227">
        <v>217</v>
      </c>
      <c r="B227" t="s">
        <v>32</v>
      </c>
      <c r="C227">
        <v>87</v>
      </c>
      <c r="D227">
        <v>144</v>
      </c>
      <c r="E227">
        <v>295</v>
      </c>
      <c r="K227">
        <f t="shared" si="32"/>
        <v>2.6327920435161519E-2</v>
      </c>
      <c r="L227">
        <f t="shared" si="33"/>
        <v>6.9991102294529414E-2</v>
      </c>
      <c r="M227">
        <f t="shared" si="34"/>
        <v>0.90528638503087278</v>
      </c>
      <c r="S227">
        <f t="shared" si="40"/>
        <v>0.1722181219737807</v>
      </c>
      <c r="T227">
        <f t="shared" si="41"/>
        <v>1.6322031976959042</v>
      </c>
      <c r="U227">
        <f t="shared" si="42"/>
        <v>2.3566581249229195</v>
      </c>
      <c r="V227">
        <f t="shared" si="43"/>
        <v>18.632945521961275</v>
      </c>
      <c r="W227">
        <f t="shared" si="44"/>
        <v>210.58569811280313</v>
      </c>
      <c r="X227">
        <f t="shared" si="45"/>
        <v>0.1722181219737807</v>
      </c>
      <c r="Y227">
        <f t="shared" si="46"/>
        <v>1</v>
      </c>
    </row>
    <row r="228" spans="1:25" x14ac:dyDescent="0.2">
      <c r="A228">
        <v>218</v>
      </c>
      <c r="B228" t="s">
        <v>149</v>
      </c>
      <c r="C228">
        <v>107</v>
      </c>
      <c r="D228">
        <v>183</v>
      </c>
      <c r="E228">
        <v>57</v>
      </c>
      <c r="K228">
        <f t="shared" si="32"/>
        <v>0.18547430515516752</v>
      </c>
      <c r="L228">
        <f t="shared" si="33"/>
        <v>0.28157186033129333</v>
      </c>
      <c r="M228">
        <f t="shared" si="34"/>
        <v>-0.50399823158444024</v>
      </c>
      <c r="S228">
        <f t="shared" si="40"/>
        <v>1.1198539425036844</v>
      </c>
      <c r="T228">
        <f t="shared" si="41"/>
        <v>6.2187705138472573</v>
      </c>
      <c r="U228">
        <f t="shared" si="42"/>
        <v>0.83364733955824744</v>
      </c>
      <c r="V228">
        <f t="shared" si="43"/>
        <v>25.049486850880577</v>
      </c>
      <c r="W228">
        <f t="shared" si="44"/>
        <v>214.59323205758042</v>
      </c>
      <c r="X228">
        <f t="shared" si="45"/>
        <v>0.83364733955824744</v>
      </c>
      <c r="Y228">
        <f t="shared" si="46"/>
        <v>3</v>
      </c>
    </row>
    <row r="229" spans="1:25" x14ac:dyDescent="0.2">
      <c r="A229">
        <v>219</v>
      </c>
      <c r="B229" t="s">
        <v>40</v>
      </c>
      <c r="C229">
        <v>87</v>
      </c>
      <c r="D229">
        <v>127</v>
      </c>
      <c r="E229">
        <v>261</v>
      </c>
      <c r="K229">
        <f t="shared" si="32"/>
        <v>2.6327920435161519E-2</v>
      </c>
      <c r="L229">
        <f t="shared" si="33"/>
        <v>-2.2236407618931784E-2</v>
      </c>
      <c r="M229">
        <f t="shared" si="34"/>
        <v>0.70396001122868523</v>
      </c>
      <c r="S229">
        <f t="shared" si="40"/>
        <v>4.2115282023928662E-2</v>
      </c>
      <c r="T229">
        <f t="shared" si="41"/>
        <v>2.1935518682501574</v>
      </c>
      <c r="U229">
        <f t="shared" si="42"/>
        <v>1.7533327787743547</v>
      </c>
      <c r="V229">
        <f t="shared" si="43"/>
        <v>20.093586366600697</v>
      </c>
      <c r="W229">
        <f t="shared" si="44"/>
        <v>213.73437979046329</v>
      </c>
      <c r="X229">
        <f t="shared" si="45"/>
        <v>4.2115282023928662E-2</v>
      </c>
      <c r="Y229">
        <f t="shared" si="46"/>
        <v>1</v>
      </c>
    </row>
    <row r="230" spans="1:25" x14ac:dyDescent="0.2">
      <c r="A230">
        <v>220</v>
      </c>
      <c r="B230" t="s">
        <v>86</v>
      </c>
      <c r="C230">
        <v>116</v>
      </c>
      <c r="D230">
        <v>192</v>
      </c>
      <c r="E230">
        <v>134</v>
      </c>
      <c r="K230">
        <f t="shared" si="32"/>
        <v>0.25709017827917025</v>
      </c>
      <c r="L230">
        <f t="shared" si="33"/>
        <v>0.33039818910900809</v>
      </c>
      <c r="M230">
        <f t="shared" si="34"/>
        <v>-4.8053208561838937E-2</v>
      </c>
      <c r="S230">
        <f t="shared" si="40"/>
        <v>0.46407886450206409</v>
      </c>
      <c r="T230">
        <f t="shared" si="41"/>
        <v>4.1197456222794937</v>
      </c>
      <c r="U230">
        <f t="shared" si="42"/>
        <v>1.184309672398379</v>
      </c>
      <c r="V230">
        <f t="shared" si="43"/>
        <v>21.362079724883973</v>
      </c>
      <c r="W230">
        <f t="shared" si="44"/>
        <v>208.13110616768304</v>
      </c>
      <c r="X230">
        <f t="shared" si="45"/>
        <v>0.46407886450206409</v>
      </c>
      <c r="Y230">
        <f t="shared" si="46"/>
        <v>1</v>
      </c>
    </row>
    <row r="231" spans="1:25" x14ac:dyDescent="0.2">
      <c r="A231">
        <v>221</v>
      </c>
      <c r="B231" t="s">
        <v>57</v>
      </c>
      <c r="C231">
        <v>74</v>
      </c>
      <c r="D231">
        <v>98</v>
      </c>
      <c r="E231">
        <v>209</v>
      </c>
      <c r="K231">
        <f t="shared" si="32"/>
        <v>-7.7117229632842385E-2</v>
      </c>
      <c r="L231">
        <f t="shared" si="33"/>
        <v>-0.17956568923601265</v>
      </c>
      <c r="M231">
        <f t="shared" si="34"/>
        <v>0.3960490865900454</v>
      </c>
      <c r="S231">
        <f t="shared" si="40"/>
        <v>5.6628102464408039E-2</v>
      </c>
      <c r="T231">
        <f t="shared" si="41"/>
        <v>3.3890736264769261</v>
      </c>
      <c r="U231">
        <f t="shared" si="42"/>
        <v>0.93701037538339638</v>
      </c>
      <c r="V231">
        <f t="shared" si="43"/>
        <v>23.131246228293136</v>
      </c>
      <c r="W231">
        <f t="shared" si="44"/>
        <v>221.21725689892227</v>
      </c>
      <c r="X231">
        <f t="shared" si="45"/>
        <v>5.6628102464408039E-2</v>
      </c>
      <c r="Y231">
        <f t="shared" si="46"/>
        <v>1</v>
      </c>
    </row>
    <row r="232" spans="1:25" x14ac:dyDescent="0.2">
      <c r="A232">
        <v>222</v>
      </c>
      <c r="B232" t="s">
        <v>2</v>
      </c>
      <c r="C232">
        <v>251</v>
      </c>
      <c r="D232">
        <v>372</v>
      </c>
      <c r="E232">
        <v>840</v>
      </c>
      <c r="K232">
        <f t="shared" si="32"/>
        <v>1.3313282751392108</v>
      </c>
      <c r="L232">
        <f t="shared" si="33"/>
        <v>1.3069247646633031</v>
      </c>
      <c r="M232">
        <f t="shared" si="34"/>
        <v>4.132429729801232</v>
      </c>
      <c r="S232">
        <f t="shared" si="40"/>
        <v>16.542854948880123</v>
      </c>
      <c r="T232">
        <f t="shared" si="41"/>
        <v>5.9042371279039516</v>
      </c>
      <c r="U232">
        <f t="shared" si="42"/>
        <v>27.300123949713004</v>
      </c>
      <c r="V232">
        <f t="shared" si="43"/>
        <v>4.6132366835279557</v>
      </c>
      <c r="W232">
        <f t="shared" si="44"/>
        <v>152.09667565418661</v>
      </c>
      <c r="X232">
        <f t="shared" si="45"/>
        <v>4.6132366835279557</v>
      </c>
      <c r="Y232">
        <f t="shared" si="46"/>
        <v>4</v>
      </c>
    </row>
    <row r="233" spans="1:25" x14ac:dyDescent="0.2">
      <c r="A233">
        <v>223</v>
      </c>
      <c r="B233" t="s">
        <v>58</v>
      </c>
      <c r="C233">
        <v>192</v>
      </c>
      <c r="D233">
        <v>268</v>
      </c>
      <c r="E233">
        <v>209</v>
      </c>
      <c r="K233">
        <f t="shared" si="32"/>
        <v>0.86184644021519308</v>
      </c>
      <c r="L233">
        <f t="shared" si="33"/>
        <v>0.74270940989859935</v>
      </c>
      <c r="M233">
        <f t="shared" si="34"/>
        <v>0.3960490865900454</v>
      </c>
      <c r="S233">
        <f t="shared" si="40"/>
        <v>1.2296916644507765</v>
      </c>
      <c r="T233">
        <f t="shared" si="41"/>
        <v>2.4999321440260713</v>
      </c>
      <c r="U233">
        <f t="shared" si="42"/>
        <v>3.7123619628737403</v>
      </c>
      <c r="V233">
        <f t="shared" si="43"/>
        <v>14.517776629799931</v>
      </c>
      <c r="W233">
        <f t="shared" si="44"/>
        <v>185.11659765292697</v>
      </c>
      <c r="X233">
        <f t="shared" si="45"/>
        <v>1.2296916644507765</v>
      </c>
      <c r="Y233">
        <f t="shared" si="46"/>
        <v>1</v>
      </c>
    </row>
    <row r="234" spans="1:25" x14ac:dyDescent="0.2">
      <c r="A234">
        <v>224</v>
      </c>
      <c r="B234" t="s">
        <v>84</v>
      </c>
      <c r="C234">
        <v>83</v>
      </c>
      <c r="D234">
        <v>116</v>
      </c>
      <c r="E234">
        <v>137</v>
      </c>
      <c r="K234">
        <f t="shared" si="32"/>
        <v>-5.501356508839682E-3</v>
      </c>
      <c r="L234">
        <f t="shared" si="33"/>
        <v>-8.1913031680583143E-2</v>
      </c>
      <c r="M234">
        <f t="shared" si="34"/>
        <v>-3.0289116755763561E-2</v>
      </c>
      <c r="S234">
        <f t="shared" si="40"/>
        <v>0.29269679466791571</v>
      </c>
      <c r="T234">
        <f t="shared" si="41"/>
        <v>4.6615766932203355</v>
      </c>
      <c r="U234">
        <f t="shared" si="42"/>
        <v>0.47432707894568571</v>
      </c>
      <c r="V234">
        <f t="shared" si="43"/>
        <v>24.716582276807351</v>
      </c>
      <c r="W234">
        <f t="shared" si="44"/>
        <v>221.24216606463099</v>
      </c>
      <c r="X234">
        <f t="shared" si="45"/>
        <v>0.29269679466791571</v>
      </c>
      <c r="Y234">
        <f t="shared" si="46"/>
        <v>1</v>
      </c>
    </row>
    <row r="235" spans="1:25" x14ac:dyDescent="0.2">
      <c r="A235">
        <v>225</v>
      </c>
      <c r="B235" t="s">
        <v>103</v>
      </c>
      <c r="C235">
        <v>30</v>
      </c>
      <c r="D235">
        <v>39</v>
      </c>
      <c r="E235">
        <v>96</v>
      </c>
      <c r="K235">
        <f t="shared" si="32"/>
        <v>-0.42723927601685563</v>
      </c>
      <c r="L235">
        <f t="shared" si="33"/>
        <v>-0.49964940011214271</v>
      </c>
      <c r="M235">
        <f t="shared" si="34"/>
        <v>-0.27306503810546034</v>
      </c>
      <c r="S235">
        <f t="shared" si="40"/>
        <v>1.0730295653277535</v>
      </c>
      <c r="T235">
        <f t="shared" si="41"/>
        <v>7.0710567131191562</v>
      </c>
      <c r="U235">
        <f t="shared" si="42"/>
        <v>5.1998085496002669E-2</v>
      </c>
      <c r="V235">
        <f t="shared" si="43"/>
        <v>31.194848899809429</v>
      </c>
      <c r="W235">
        <f t="shared" si="44"/>
        <v>240.63159122658814</v>
      </c>
      <c r="X235">
        <f t="shared" si="45"/>
        <v>5.1998085496002669E-2</v>
      </c>
      <c r="Y235">
        <f t="shared" si="46"/>
        <v>3</v>
      </c>
    </row>
    <row r="236" spans="1:25" x14ac:dyDescent="0.2">
      <c r="A236">
        <v>226</v>
      </c>
      <c r="B236" t="s">
        <v>133</v>
      </c>
      <c r="C236">
        <v>37</v>
      </c>
      <c r="D236">
        <v>61</v>
      </c>
      <c r="E236">
        <v>67</v>
      </c>
      <c r="K236">
        <f t="shared" si="32"/>
        <v>-0.37153804136485352</v>
      </c>
      <c r="L236">
        <f t="shared" si="33"/>
        <v>-0.38029615198883998</v>
      </c>
      <c r="M236">
        <f t="shared" si="34"/>
        <v>-0.44478459223085565</v>
      </c>
      <c r="S236">
        <f t="shared" si="40"/>
        <v>1.2173478439317693</v>
      </c>
      <c r="T236">
        <f t="shared" si="41"/>
        <v>7.5086572733751034</v>
      </c>
      <c r="U236">
        <f t="shared" si="42"/>
        <v>4.3553510914972008E-3</v>
      </c>
      <c r="V236">
        <f t="shared" si="43"/>
        <v>31.295978332107847</v>
      </c>
      <c r="W236">
        <f t="shared" si="44"/>
        <v>238.5858354474922</v>
      </c>
      <c r="X236">
        <f t="shared" si="45"/>
        <v>4.3553510914972008E-3</v>
      </c>
      <c r="Y236">
        <f t="shared" si="46"/>
        <v>3</v>
      </c>
    </row>
    <row r="237" spans="1:25" x14ac:dyDescent="0.2">
      <c r="A237">
        <v>227</v>
      </c>
      <c r="B237" t="s">
        <v>147</v>
      </c>
      <c r="C237">
        <v>40</v>
      </c>
      <c r="D237">
        <v>55</v>
      </c>
      <c r="E237">
        <v>57</v>
      </c>
      <c r="K237">
        <f t="shared" si="32"/>
        <v>-0.34766608365685259</v>
      </c>
      <c r="L237">
        <f t="shared" si="33"/>
        <v>-0.4128470378406498</v>
      </c>
      <c r="M237">
        <f t="shared" si="34"/>
        <v>-0.50399823158444024</v>
      </c>
      <c r="S237">
        <f t="shared" si="40"/>
        <v>1.3370987693121315</v>
      </c>
      <c r="T237">
        <f t="shared" si="41"/>
        <v>7.8144345535919948</v>
      </c>
      <c r="U237">
        <f t="shared" si="42"/>
        <v>2.1634262357195762E-3</v>
      </c>
      <c r="V237">
        <f t="shared" si="43"/>
        <v>31.799882714149451</v>
      </c>
      <c r="W237">
        <f t="shared" si="44"/>
        <v>239.28150007464276</v>
      </c>
      <c r="X237">
        <f t="shared" si="45"/>
        <v>2.1634262357195762E-3</v>
      </c>
      <c r="Y237">
        <f t="shared" si="46"/>
        <v>3</v>
      </c>
    </row>
    <row r="238" spans="1:25" x14ac:dyDescent="0.2">
      <c r="A238">
        <v>228</v>
      </c>
      <c r="B238" t="s">
        <v>136</v>
      </c>
      <c r="C238">
        <v>11</v>
      </c>
      <c r="D238">
        <v>15</v>
      </c>
      <c r="E238">
        <v>65</v>
      </c>
      <c r="K238">
        <f t="shared" si="32"/>
        <v>-0.57842834150086131</v>
      </c>
      <c r="L238">
        <f t="shared" si="33"/>
        <v>-0.62985294351938204</v>
      </c>
      <c r="M238">
        <f t="shared" si="34"/>
        <v>-0.45662732010157253</v>
      </c>
      <c r="S238">
        <f t="shared" si="40"/>
        <v>1.7048149352857067</v>
      </c>
      <c r="T238">
        <f t="shared" si="41"/>
        <v>8.5409076433122806</v>
      </c>
      <c r="U238">
        <f t="shared" si="42"/>
        <v>7.7640985796343626E-2</v>
      </c>
      <c r="V238">
        <f t="shared" si="43"/>
        <v>34.267349572676558</v>
      </c>
      <c r="W238">
        <f t="shared" si="44"/>
        <v>248.27152651851313</v>
      </c>
      <c r="X238">
        <f t="shared" si="45"/>
        <v>7.7640985796343626E-2</v>
      </c>
      <c r="Y238">
        <f t="shared" si="46"/>
        <v>3</v>
      </c>
    </row>
    <row r="239" spans="1:25" x14ac:dyDescent="0.2">
      <c r="A239">
        <v>229</v>
      </c>
      <c r="B239" t="s">
        <v>59</v>
      </c>
      <c r="C239">
        <v>67</v>
      </c>
      <c r="D239">
        <v>121</v>
      </c>
      <c r="E239">
        <v>194</v>
      </c>
      <c r="K239">
        <f t="shared" si="32"/>
        <v>-0.13281846428484448</v>
      </c>
      <c r="L239">
        <f t="shared" si="33"/>
        <v>-5.478729347074162E-2</v>
      </c>
      <c r="M239">
        <f t="shared" si="34"/>
        <v>0.30722862755966857</v>
      </c>
      <c r="S239">
        <f t="shared" si="40"/>
        <v>7.8817008940555877E-2</v>
      </c>
      <c r="T239">
        <f t="shared" si="41"/>
        <v>3.5710809912571744</v>
      </c>
      <c r="U239">
        <f t="shared" si="42"/>
        <v>0.83454857932930904</v>
      </c>
      <c r="V239">
        <f t="shared" si="43"/>
        <v>23.176788453401279</v>
      </c>
      <c r="W239">
        <f t="shared" si="44"/>
        <v>220.63275840714283</v>
      </c>
      <c r="X239">
        <f t="shared" si="45"/>
        <v>7.8817008940555877E-2</v>
      </c>
      <c r="Y239">
        <f t="shared" si="46"/>
        <v>1</v>
      </c>
    </row>
    <row r="240" spans="1:25" x14ac:dyDescent="0.2">
      <c r="A240">
        <v>230</v>
      </c>
      <c r="B240" t="s">
        <v>129</v>
      </c>
      <c r="C240">
        <v>40</v>
      </c>
      <c r="D240">
        <v>76</v>
      </c>
      <c r="E240">
        <v>71</v>
      </c>
      <c r="K240">
        <f t="shared" si="32"/>
        <v>-0.34766608365685259</v>
      </c>
      <c r="L240">
        <f t="shared" si="33"/>
        <v>-0.29891893735931535</v>
      </c>
      <c r="M240">
        <f t="shared" si="34"/>
        <v>-0.42109913648942177</v>
      </c>
      <c r="S240">
        <f t="shared" si="40"/>
        <v>1.101049845031407</v>
      </c>
      <c r="T240">
        <f t="shared" si="41"/>
        <v>7.2013708377817238</v>
      </c>
      <c r="U240">
        <f t="shared" si="42"/>
        <v>2.2778504604842004E-2</v>
      </c>
      <c r="V240">
        <f t="shared" si="43"/>
        <v>30.474519743764965</v>
      </c>
      <c r="W240">
        <f t="shared" si="44"/>
        <v>236.22434070549784</v>
      </c>
      <c r="X240">
        <f t="shared" si="45"/>
        <v>2.2778504604842004E-2</v>
      </c>
      <c r="Y240">
        <f t="shared" si="46"/>
        <v>3</v>
      </c>
    </row>
    <row r="241" spans="1:25" x14ac:dyDescent="0.2">
      <c r="A241">
        <v>231</v>
      </c>
      <c r="B241" t="s">
        <v>132</v>
      </c>
      <c r="C241">
        <v>7</v>
      </c>
      <c r="D241">
        <v>22</v>
      </c>
      <c r="E241">
        <v>68</v>
      </c>
      <c r="K241">
        <f t="shared" si="32"/>
        <v>-0.61025761844486248</v>
      </c>
      <c r="L241">
        <f t="shared" si="33"/>
        <v>-0.59187691002560394</v>
      </c>
      <c r="M241">
        <f t="shared" si="34"/>
        <v>-0.43886322829549718</v>
      </c>
      <c r="S241">
        <f t="shared" si="40"/>
        <v>1.6683859152321232</v>
      </c>
      <c r="T241">
        <f t="shared" si="41"/>
        <v>8.4391204327042075</v>
      </c>
      <c r="U241">
        <f t="shared" si="42"/>
        <v>7.8375048166274913E-2</v>
      </c>
      <c r="V241">
        <f t="shared" si="43"/>
        <v>34.072920729680241</v>
      </c>
      <c r="W241">
        <f t="shared" si="44"/>
        <v>248.02590152085904</v>
      </c>
      <c r="X241">
        <f t="shared" si="45"/>
        <v>7.8375048166274913E-2</v>
      </c>
      <c r="Y241">
        <f t="shared" si="46"/>
        <v>3</v>
      </c>
    </row>
    <row r="242" spans="1:25" x14ac:dyDescent="0.2">
      <c r="A242">
        <v>232</v>
      </c>
      <c r="B242" t="s">
        <v>82</v>
      </c>
      <c r="C242">
        <v>40</v>
      </c>
      <c r="D242">
        <v>80</v>
      </c>
      <c r="E242">
        <v>146</v>
      </c>
      <c r="K242">
        <f t="shared" si="32"/>
        <v>-0.34766608365685259</v>
      </c>
      <c r="L242">
        <f t="shared" si="33"/>
        <v>-0.27721834679144214</v>
      </c>
      <c r="M242">
        <f t="shared" si="34"/>
        <v>2.300315866246256E-2</v>
      </c>
      <c r="S242">
        <f t="shared" si="40"/>
        <v>0.46627557062506092</v>
      </c>
      <c r="T242">
        <f t="shared" si="41"/>
        <v>5.2621953093762563</v>
      </c>
      <c r="U242">
        <f t="shared" si="42"/>
        <v>0.28398046527763182</v>
      </c>
      <c r="V242">
        <f t="shared" si="43"/>
        <v>27.369974548394499</v>
      </c>
      <c r="W242">
        <f t="shared" si="44"/>
        <v>231.87690070514779</v>
      </c>
      <c r="X242">
        <f t="shared" si="45"/>
        <v>0.28398046527763182</v>
      </c>
      <c r="Y242">
        <f t="shared" si="46"/>
        <v>3</v>
      </c>
    </row>
    <row r="243" spans="1:25" x14ac:dyDescent="0.2">
      <c r="A243">
        <v>233</v>
      </c>
      <c r="B243" t="s">
        <v>140</v>
      </c>
      <c r="C243">
        <v>54</v>
      </c>
      <c r="D243">
        <v>71</v>
      </c>
      <c r="E243">
        <v>60</v>
      </c>
      <c r="K243">
        <f t="shared" si="32"/>
        <v>-0.2362636143528484</v>
      </c>
      <c r="L243">
        <f t="shared" si="33"/>
        <v>-0.32604467556915689</v>
      </c>
      <c r="M243">
        <f t="shared" si="34"/>
        <v>-0.48623413977836483</v>
      </c>
      <c r="S243">
        <f t="shared" si="40"/>
        <v>1.1615914785567092</v>
      </c>
      <c r="T243">
        <f t="shared" si="41"/>
        <v>7.3706263708440094</v>
      </c>
      <c r="U243">
        <f t="shared" si="42"/>
        <v>3.3483167446239664E-2</v>
      </c>
      <c r="V243">
        <f t="shared" si="43"/>
        <v>30.498778095031842</v>
      </c>
      <c r="W243">
        <f t="shared" si="44"/>
        <v>234.99009293923001</v>
      </c>
      <c r="X243">
        <f t="shared" si="45"/>
        <v>3.3483167446239664E-2</v>
      </c>
      <c r="Y243">
        <f t="shared" si="46"/>
        <v>3</v>
      </c>
    </row>
    <row r="244" spans="1:25" x14ac:dyDescent="0.2">
      <c r="A244">
        <v>234</v>
      </c>
      <c r="B244" t="s">
        <v>123</v>
      </c>
      <c r="C244">
        <v>59</v>
      </c>
      <c r="D244">
        <v>102</v>
      </c>
      <c r="E244">
        <v>73</v>
      </c>
      <c r="K244">
        <f t="shared" si="32"/>
        <v>-0.19647701817284691</v>
      </c>
      <c r="L244">
        <f t="shared" si="33"/>
        <v>-0.15786509866813944</v>
      </c>
      <c r="M244">
        <f t="shared" si="34"/>
        <v>-0.40925640861870488</v>
      </c>
      <c r="S244">
        <f t="shared" si="40"/>
        <v>0.91889291205436585</v>
      </c>
      <c r="T244">
        <f t="shared" si="41"/>
        <v>6.6621342986515231</v>
      </c>
      <c r="U244">
        <f t="shared" si="42"/>
        <v>0.11597784178537993</v>
      </c>
      <c r="V244">
        <f t="shared" si="43"/>
        <v>28.696602439011425</v>
      </c>
      <c r="W244">
        <f t="shared" si="44"/>
        <v>230.09693884666453</v>
      </c>
      <c r="X244">
        <f t="shared" si="45"/>
        <v>0.11597784178537993</v>
      </c>
      <c r="Y244">
        <f t="shared" si="46"/>
        <v>3</v>
      </c>
    </row>
    <row r="245" spans="1:25" x14ac:dyDescent="0.2">
      <c r="A245">
        <v>235</v>
      </c>
      <c r="B245" t="s">
        <v>138</v>
      </c>
      <c r="C245">
        <v>23</v>
      </c>
      <c r="D245">
        <v>44</v>
      </c>
      <c r="E245">
        <v>61</v>
      </c>
      <c r="K245">
        <f t="shared" si="32"/>
        <v>-0.48294051066885774</v>
      </c>
      <c r="L245">
        <f t="shared" si="33"/>
        <v>-0.47252366190230116</v>
      </c>
      <c r="M245">
        <f t="shared" si="34"/>
        <v>-0.48031277584300636</v>
      </c>
      <c r="S245">
        <f t="shared" si="40"/>
        <v>1.4704036857152953</v>
      </c>
      <c r="T245">
        <f t="shared" si="41"/>
        <v>8.0877280251316517</v>
      </c>
      <c r="U245">
        <f t="shared" si="42"/>
        <v>1.1036650911834178E-2</v>
      </c>
      <c r="V245">
        <f t="shared" si="43"/>
        <v>32.7994804555332</v>
      </c>
      <c r="W245">
        <f t="shared" si="44"/>
        <v>243.19155912510996</v>
      </c>
      <c r="X245">
        <f t="shared" si="45"/>
        <v>1.1036650911834178E-2</v>
      </c>
      <c r="Y245">
        <f t="shared" si="46"/>
        <v>3</v>
      </c>
    </row>
    <row r="246" spans="1:25" x14ac:dyDescent="0.2">
      <c r="A246">
        <v>236</v>
      </c>
      <c r="B246" t="s">
        <v>186</v>
      </c>
      <c r="C246">
        <v>32</v>
      </c>
      <c r="D246">
        <v>51</v>
      </c>
      <c r="E246">
        <v>28</v>
      </c>
      <c r="K246">
        <f t="shared" ref="K246:K253" si="47">(C246-C$8)/C$9</f>
        <v>-0.41132463754485499</v>
      </c>
      <c r="L246">
        <f t="shared" ref="L246:L253" si="48">(D246-D$8)/D$9</f>
        <v>-0.43454762840852301</v>
      </c>
      <c r="M246">
        <f t="shared" ref="M246:M253" si="49">(E246-E$8)/E$9</f>
        <v>-0.67571778570983543</v>
      </c>
      <c r="S246">
        <f t="shared" si="40"/>
        <v>1.7864607651214583</v>
      </c>
      <c r="T246">
        <f t="shared" si="41"/>
        <v>8.8481648973458817</v>
      </c>
      <c r="U246">
        <f t="shared" si="42"/>
        <v>3.6503354667232653E-2</v>
      </c>
      <c r="V246">
        <f t="shared" si="43"/>
        <v>33.586286111216957</v>
      </c>
      <c r="W246">
        <f t="shared" si="44"/>
        <v>242.74022599669723</v>
      </c>
      <c r="X246">
        <f t="shared" si="45"/>
        <v>3.6503354667232653E-2</v>
      </c>
      <c r="Y246">
        <f t="shared" si="46"/>
        <v>3</v>
      </c>
    </row>
    <row r="247" spans="1:25" x14ac:dyDescent="0.2">
      <c r="A247">
        <v>237</v>
      </c>
      <c r="B247" t="s">
        <v>161</v>
      </c>
      <c r="C247">
        <v>78</v>
      </c>
      <c r="D247">
        <v>127</v>
      </c>
      <c r="E247">
        <v>44</v>
      </c>
      <c r="K247">
        <f t="shared" si="47"/>
        <v>-4.5287952688841185E-2</v>
      </c>
      <c r="L247">
        <f t="shared" si="48"/>
        <v>-2.2236407618931784E-2</v>
      </c>
      <c r="M247">
        <f t="shared" si="49"/>
        <v>-0.58097596274410013</v>
      </c>
      <c r="S247">
        <f t="shared" si="40"/>
        <v>1.1866202757489122</v>
      </c>
      <c r="T247">
        <f t="shared" si="41"/>
        <v>7.107627266207718</v>
      </c>
      <c r="U247">
        <f t="shared" si="42"/>
        <v>0.29160899004463764</v>
      </c>
      <c r="V247">
        <f t="shared" si="43"/>
        <v>28.369140654362692</v>
      </c>
      <c r="W247">
        <f t="shared" si="44"/>
        <v>225.88534205845136</v>
      </c>
      <c r="X247">
        <f t="shared" si="45"/>
        <v>0.29160899004463764</v>
      </c>
      <c r="Y247">
        <f t="shared" si="46"/>
        <v>3</v>
      </c>
    </row>
    <row r="248" spans="1:25" x14ac:dyDescent="0.2">
      <c r="A248">
        <v>238</v>
      </c>
      <c r="B248" t="s">
        <v>113</v>
      </c>
      <c r="C248">
        <v>79</v>
      </c>
      <c r="D248">
        <v>128</v>
      </c>
      <c r="E248">
        <v>82</v>
      </c>
      <c r="K248">
        <f t="shared" si="47"/>
        <v>-3.7330633452840885E-2</v>
      </c>
      <c r="L248">
        <f t="shared" si="48"/>
        <v>-1.6811259976963481E-2</v>
      </c>
      <c r="M248">
        <f t="shared" si="49"/>
        <v>-0.35596413320047876</v>
      </c>
      <c r="S248">
        <f t="shared" si="40"/>
        <v>0.74792046302514326</v>
      </c>
      <c r="T248">
        <f t="shared" si="41"/>
        <v>6.0068212603531794</v>
      </c>
      <c r="U248">
        <f t="shared" si="42"/>
        <v>0.30955626476693465</v>
      </c>
      <c r="V248">
        <f t="shared" si="43"/>
        <v>26.672694417295443</v>
      </c>
      <c r="W248">
        <f t="shared" si="44"/>
        <v>223.50893069744362</v>
      </c>
      <c r="X248">
        <f t="shared" si="45"/>
        <v>0.30955626476693465</v>
      </c>
      <c r="Y248">
        <f t="shared" si="46"/>
        <v>3</v>
      </c>
    </row>
    <row r="249" spans="1:25" x14ac:dyDescent="0.2">
      <c r="A249">
        <v>239</v>
      </c>
      <c r="B249" t="s">
        <v>202</v>
      </c>
      <c r="C249">
        <v>7</v>
      </c>
      <c r="D249">
        <v>20</v>
      </c>
      <c r="E249">
        <v>19</v>
      </c>
      <c r="K249">
        <f t="shared" si="47"/>
        <v>-0.61025761844486248</v>
      </c>
      <c r="L249">
        <f t="shared" si="48"/>
        <v>-0.60272720530954049</v>
      </c>
      <c r="M249">
        <f t="shared" si="49"/>
        <v>-0.72901006112806166</v>
      </c>
      <c r="S249">
        <f t="shared" si="40"/>
        <v>2.3113950314782907</v>
      </c>
      <c r="T249">
        <f t="shared" si="41"/>
        <v>9.9302947726783302</v>
      </c>
      <c r="U249">
        <f t="shared" si="42"/>
        <v>0.13872078903895851</v>
      </c>
      <c r="V249">
        <f t="shared" si="43"/>
        <v>36.31048695307868</v>
      </c>
      <c r="W249">
        <f t="shared" si="44"/>
        <v>251.03007410728679</v>
      </c>
      <c r="X249">
        <f t="shared" si="45"/>
        <v>0.13872078903895851</v>
      </c>
      <c r="Y249">
        <f t="shared" si="46"/>
        <v>3</v>
      </c>
    </row>
    <row r="250" spans="1:25" x14ac:dyDescent="0.2">
      <c r="A250">
        <v>240</v>
      </c>
      <c r="B250" t="s">
        <v>200</v>
      </c>
      <c r="C250">
        <v>11</v>
      </c>
      <c r="D250">
        <v>15</v>
      </c>
      <c r="E250">
        <v>21</v>
      </c>
      <c r="K250">
        <f t="shared" si="47"/>
        <v>-0.57842834150086131</v>
      </c>
      <c r="L250">
        <f t="shared" si="48"/>
        <v>-0.62985294351938204</v>
      </c>
      <c r="M250">
        <f t="shared" si="49"/>
        <v>-0.71716733325734472</v>
      </c>
      <c r="S250">
        <f t="shared" ref="S250:S253" si="50">SUMXMY2($L$3:$N$3,K250:M250)</f>
        <v>2.2725477587292806</v>
      </c>
      <c r="T250">
        <f t="shared" ref="T250:T253" si="51">SUMXMY2($L$4:$N$4,K250:M250)</f>
        <v>9.8584180542384026</v>
      </c>
      <c r="U250">
        <f t="shared" ref="U250:U253" si="52">SUMXMY2($L$5:$N$5,K250:M250)</f>
        <v>0.1300945618753695</v>
      </c>
      <c r="V250">
        <f t="shared" ref="V250:V253" si="53">SUMXMY2($L$6:$N$6,K250:M250)</f>
        <v>36.211217392075753</v>
      </c>
      <c r="W250">
        <f t="shared" ref="W250:W253" si="54">SUMXMY2($L$7:$N$7,K250:M250)</f>
        <v>250.77078514345493</v>
      </c>
      <c r="X250">
        <f t="shared" si="45"/>
        <v>0.1300945618753695</v>
      </c>
      <c r="Y250">
        <f t="shared" si="46"/>
        <v>3</v>
      </c>
    </row>
    <row r="251" spans="1:25" x14ac:dyDescent="0.2">
      <c r="A251">
        <v>241</v>
      </c>
      <c r="B251" t="s">
        <v>229</v>
      </c>
      <c r="C251">
        <v>1</v>
      </c>
      <c r="D251">
        <v>6</v>
      </c>
      <c r="E251">
        <v>7</v>
      </c>
      <c r="K251">
        <f t="shared" si="47"/>
        <v>-0.65800153386086435</v>
      </c>
      <c r="L251">
        <f t="shared" si="48"/>
        <v>-0.67867927229709679</v>
      </c>
      <c r="M251">
        <f t="shared" si="49"/>
        <v>-0.80006642835236308</v>
      </c>
      <c r="S251">
        <f t="shared" si="50"/>
        <v>2.6522887505241246</v>
      </c>
      <c r="T251">
        <f t="shared" si="51"/>
        <v>10.615841862629484</v>
      </c>
      <c r="U251">
        <f t="shared" si="52"/>
        <v>0.23396597996431695</v>
      </c>
      <c r="V251">
        <f t="shared" si="53"/>
        <v>37.690459957391901</v>
      </c>
      <c r="W251">
        <f t="shared" si="54"/>
        <v>254.35578576455197</v>
      </c>
      <c r="X251">
        <f t="shared" si="45"/>
        <v>0.23396597996431695</v>
      </c>
      <c r="Y251">
        <f t="shared" si="46"/>
        <v>3</v>
      </c>
    </row>
    <row r="252" spans="1:25" x14ac:dyDescent="0.2">
      <c r="A252">
        <v>242</v>
      </c>
      <c r="B252" t="s">
        <v>143</v>
      </c>
      <c r="C252">
        <v>97</v>
      </c>
      <c r="D252">
        <v>165</v>
      </c>
      <c r="E252">
        <v>58</v>
      </c>
      <c r="K252">
        <f t="shared" si="47"/>
        <v>0.10590111279516452</v>
      </c>
      <c r="L252">
        <f t="shared" si="48"/>
        <v>0.18391920277586382</v>
      </c>
      <c r="M252">
        <f t="shared" si="49"/>
        <v>-0.49807686764908177</v>
      </c>
      <c r="S252">
        <f t="shared" si="50"/>
        <v>1.0455046239014625</v>
      </c>
      <c r="T252">
        <f t="shared" si="51"/>
        <v>6.3258333856138904</v>
      </c>
      <c r="U252">
        <f t="shared" si="52"/>
        <v>0.61935832066833962</v>
      </c>
      <c r="V252">
        <f t="shared" si="53"/>
        <v>25.884696280086082</v>
      </c>
      <c r="W252">
        <f t="shared" si="54"/>
        <v>218.01132511471499</v>
      </c>
      <c r="X252">
        <f t="shared" si="45"/>
        <v>0.61935832066833962</v>
      </c>
      <c r="Y252">
        <f t="shared" si="46"/>
        <v>3</v>
      </c>
    </row>
    <row r="253" spans="1:25" x14ac:dyDescent="0.2">
      <c r="A253">
        <v>243</v>
      </c>
      <c r="B253" t="s">
        <v>240</v>
      </c>
      <c r="C253">
        <v>2</v>
      </c>
      <c r="D253">
        <v>3</v>
      </c>
      <c r="E253">
        <v>2</v>
      </c>
      <c r="K253">
        <f t="shared" si="47"/>
        <v>-0.65004421462486406</v>
      </c>
      <c r="L253">
        <f t="shared" si="48"/>
        <v>-0.69495471522300167</v>
      </c>
      <c r="M253">
        <f t="shared" si="49"/>
        <v>-0.82967324802915543</v>
      </c>
      <c r="S253">
        <f t="shared" si="50"/>
        <v>2.7404748867495523</v>
      </c>
      <c r="T253">
        <f t="shared" si="51"/>
        <v>10.801030268826867</v>
      </c>
      <c r="U253">
        <f t="shared" si="52"/>
        <v>0.25757151209452828</v>
      </c>
      <c r="V253">
        <f t="shared" si="53"/>
        <v>37.989845138633882</v>
      </c>
      <c r="W253">
        <f t="shared" si="54"/>
        <v>254.81418004098387</v>
      </c>
      <c r="X253">
        <f t="shared" si="45"/>
        <v>0.25757151209452828</v>
      </c>
      <c r="Y253">
        <f t="shared" si="46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A438C-5C5D-954E-BA98-3D04185477AE}">
  <dimension ref="A1:G12"/>
  <sheetViews>
    <sheetView workbookViewId="0">
      <selection activeCell="D2" activeCellId="1" sqref="C2:C12 D2:D12"/>
    </sheetView>
  </sheetViews>
  <sheetFormatPr baseColWidth="10" defaultRowHeight="16" x14ac:dyDescent="0.2"/>
  <cols>
    <col min="1" max="1" width="25.1640625" customWidth="1"/>
    <col min="6" max="6" width="24.5" customWidth="1"/>
    <col min="7" max="7" width="20.33203125" customWidth="1"/>
  </cols>
  <sheetData>
    <row r="1" spans="1:7" x14ac:dyDescent="0.2">
      <c r="A1" t="s">
        <v>260</v>
      </c>
      <c r="B1" t="s">
        <v>244</v>
      </c>
      <c r="C1" t="s">
        <v>261</v>
      </c>
      <c r="D1" t="s">
        <v>264</v>
      </c>
      <c r="E1" t="s">
        <v>262</v>
      </c>
      <c r="F1" t="s">
        <v>266</v>
      </c>
      <c r="G1" t="s">
        <v>263</v>
      </c>
    </row>
    <row r="2" spans="1:7" x14ac:dyDescent="0.2">
      <c r="A2" t="s">
        <v>4</v>
      </c>
      <c r="B2">
        <v>4</v>
      </c>
      <c r="C2">
        <v>2703</v>
      </c>
      <c r="D2">
        <v>543</v>
      </c>
      <c r="E2">
        <v>7.99</v>
      </c>
      <c r="F2" s="4">
        <v>0.20088790233074361</v>
      </c>
      <c r="G2" s="4">
        <v>2.9559748427672957E-3</v>
      </c>
    </row>
    <row r="3" spans="1:7" x14ac:dyDescent="0.2">
      <c r="A3" t="s">
        <v>3</v>
      </c>
      <c r="B3">
        <v>4</v>
      </c>
      <c r="C3">
        <v>3645</v>
      </c>
      <c r="D3">
        <v>702</v>
      </c>
      <c r="E3">
        <v>9.89</v>
      </c>
      <c r="F3" s="4">
        <v>0.19259259259259259</v>
      </c>
      <c r="G3" s="4">
        <v>2.7133058984910837E-3</v>
      </c>
    </row>
    <row r="4" spans="1:7" x14ac:dyDescent="0.2">
      <c r="A4" t="s">
        <v>2</v>
      </c>
      <c r="B4">
        <v>4</v>
      </c>
      <c r="C4">
        <v>5116</v>
      </c>
      <c r="D4">
        <v>726</v>
      </c>
      <c r="E4">
        <v>10.23</v>
      </c>
      <c r="F4" s="4">
        <v>0.14190774042220486</v>
      </c>
      <c r="G4" s="4">
        <v>1.999609069585614E-3</v>
      </c>
    </row>
    <row r="5" spans="1:7" x14ac:dyDescent="0.2">
      <c r="A5" t="s">
        <v>8</v>
      </c>
      <c r="B5">
        <v>4</v>
      </c>
      <c r="C5">
        <v>4033</v>
      </c>
      <c r="D5">
        <v>567</v>
      </c>
      <c r="E5">
        <v>7.99</v>
      </c>
      <c r="F5" s="4">
        <v>0.1405901314158195</v>
      </c>
      <c r="G5" s="4">
        <v>1.9811554673939994E-3</v>
      </c>
    </row>
    <row r="6" spans="1:7" x14ac:dyDescent="0.2">
      <c r="A6" t="s">
        <v>12</v>
      </c>
      <c r="B6">
        <v>4</v>
      </c>
      <c r="C6">
        <v>3580</v>
      </c>
      <c r="D6">
        <v>496</v>
      </c>
      <c r="E6">
        <v>6.99</v>
      </c>
      <c r="F6" s="4">
        <v>0.13854748603351955</v>
      </c>
      <c r="G6" s="4">
        <v>1.952513966480447E-3</v>
      </c>
    </row>
    <row r="7" spans="1:7" x14ac:dyDescent="0.2">
      <c r="A7" t="s">
        <v>6</v>
      </c>
      <c r="B7">
        <v>4</v>
      </c>
      <c r="C7">
        <v>4931</v>
      </c>
      <c r="D7">
        <v>613</v>
      </c>
      <c r="E7">
        <v>8.8800000000000008</v>
      </c>
      <c r="F7" s="4">
        <v>0.12431555465422835</v>
      </c>
      <c r="G7" s="4">
        <v>1.8008517542080714E-3</v>
      </c>
    </row>
    <row r="8" spans="1:7" x14ac:dyDescent="0.2">
      <c r="A8" t="s">
        <v>7</v>
      </c>
      <c r="B8">
        <v>4</v>
      </c>
      <c r="C8">
        <v>5820</v>
      </c>
      <c r="D8">
        <v>541</v>
      </c>
      <c r="E8">
        <v>7.73</v>
      </c>
      <c r="F8" s="4">
        <v>9.2955326460481102E-2</v>
      </c>
      <c r="G8" s="4">
        <v>1.3281786941580756E-3</v>
      </c>
    </row>
    <row r="9" spans="1:7" x14ac:dyDescent="0.2">
      <c r="A9" t="s">
        <v>9</v>
      </c>
      <c r="B9">
        <v>4</v>
      </c>
      <c r="C9">
        <v>6026</v>
      </c>
      <c r="D9">
        <v>536</v>
      </c>
      <c r="E9">
        <v>7.55</v>
      </c>
      <c r="F9" s="4">
        <v>8.8947892465980755E-2</v>
      </c>
      <c r="G9" s="4">
        <v>1.25290408230999E-3</v>
      </c>
    </row>
    <row r="10" spans="1:7" x14ac:dyDescent="0.2">
      <c r="A10" t="s">
        <v>13</v>
      </c>
      <c r="B10">
        <v>4</v>
      </c>
      <c r="C10">
        <v>7266</v>
      </c>
      <c r="D10">
        <v>488</v>
      </c>
      <c r="E10">
        <v>6.87</v>
      </c>
      <c r="F10" s="4">
        <v>6.7162124965593178E-2</v>
      </c>
      <c r="G10" s="4">
        <v>9.4549958711808422E-4</v>
      </c>
    </row>
    <row r="11" spans="1:7" x14ac:dyDescent="0.2">
      <c r="A11" t="s">
        <v>5</v>
      </c>
      <c r="B11">
        <v>4</v>
      </c>
      <c r="C11">
        <v>9996</v>
      </c>
      <c r="D11">
        <v>612</v>
      </c>
      <c r="E11">
        <v>8.6199999999999992</v>
      </c>
      <c r="F11" s="4">
        <v>6.1224489795918366E-2</v>
      </c>
      <c r="G11" s="4">
        <v>8.6234493797518995E-4</v>
      </c>
    </row>
    <row r="12" spans="1:7" x14ac:dyDescent="0.2">
      <c r="A12" t="s">
        <v>265</v>
      </c>
      <c r="B12">
        <v>5</v>
      </c>
      <c r="C12" s="3">
        <v>17000</v>
      </c>
      <c r="D12">
        <v>785</v>
      </c>
      <c r="E12">
        <v>11.06</v>
      </c>
      <c r="F12" s="4">
        <v>4.6176470588235291E-2</v>
      </c>
      <c r="G12" s="4">
        <v>6.5058823529411764E-4</v>
      </c>
    </row>
  </sheetData>
  <autoFilter ref="A1:G12" xr:uid="{77B0C7FF-D6C4-B34B-920D-66AA57CBC70D}">
    <sortState xmlns:xlrd2="http://schemas.microsoft.com/office/spreadsheetml/2017/richdata2" ref="A2:G12">
      <sortCondition descending="1" ref="F1:F1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Cluster Analysis</vt:lpstr>
      <vt:lpstr>Population Vs Reports</vt:lpstr>
      <vt:lpstr>look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Lao</dc:creator>
  <cp:lastModifiedBy>Microsoft Office User</cp:lastModifiedBy>
  <dcterms:created xsi:type="dcterms:W3CDTF">2019-12-10T16:43:34Z</dcterms:created>
  <dcterms:modified xsi:type="dcterms:W3CDTF">2019-12-14T20:30:18Z</dcterms:modified>
</cp:coreProperties>
</file>