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ropbox\Research\Alaska SeaLife Center 2018-2019\Wingbeat-based Data\Aerial Angles Zatz\"/>
    </mc:Choice>
  </mc:AlternateContent>
  <xr:revisionPtr revIDLastSave="0" documentId="13_ncr:1_{5B42D709-2F5E-4C09-9114-DC414173B417}" xr6:coauthVersionLast="36" xr6:coauthVersionMax="36" xr10:uidLastSave="{00000000-0000-0000-0000-000000000000}"/>
  <bookViews>
    <workbookView xWindow="0" yWindow="0" windowWidth="12343" windowHeight="4449" xr2:uid="{57BA5C4D-DBF0-4254-B91F-FF65E194A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" i="1" l="1"/>
  <c r="L308" i="1" l="1"/>
  <c r="M308" i="1" s="1"/>
  <c r="L272" i="1"/>
  <c r="M272" i="1" s="1"/>
  <c r="L238" i="1"/>
  <c r="M238" i="1" s="1"/>
  <c r="L200" i="1"/>
  <c r="M200" i="1" s="1"/>
  <c r="L166" i="1"/>
  <c r="M166" i="1" s="1"/>
  <c r="L137" i="1"/>
  <c r="M137" i="1" s="1"/>
  <c r="M108" i="1"/>
  <c r="O108" i="1"/>
  <c r="L108" i="1"/>
  <c r="L78" i="1"/>
  <c r="O78" i="1"/>
  <c r="O60" i="1"/>
  <c r="O2" i="1"/>
  <c r="O32" i="1"/>
  <c r="M60" i="1"/>
  <c r="L60" i="1"/>
  <c r="L32" i="1"/>
  <c r="M32" i="1" s="1"/>
  <c r="L2" i="1"/>
  <c r="M2" i="1" s="1"/>
  <c r="O137" i="1"/>
  <c r="O166" i="1"/>
  <c r="O200" i="1"/>
  <c r="O238" i="1"/>
  <c r="O272" i="1"/>
  <c r="O308" i="1"/>
  <c r="M78" i="1" l="1"/>
  <c r="J33" i="1" l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08" i="1"/>
  <c r="J272" i="1"/>
  <c r="J238" i="1"/>
  <c r="J200" i="1"/>
  <c r="J166" i="1"/>
  <c r="J137" i="1"/>
  <c r="J108" i="1"/>
  <c r="J78" i="1"/>
  <c r="J60" i="1"/>
  <c r="J32" i="1"/>
  <c r="J3" i="1"/>
  <c r="N308" i="1"/>
  <c r="N272" i="1"/>
  <c r="N238" i="1"/>
  <c r="N200" i="1"/>
  <c r="N166" i="1"/>
  <c r="N137" i="1"/>
  <c r="N108" i="1"/>
  <c r="I33" i="1" l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08" i="1"/>
  <c r="I272" i="1"/>
  <c r="I238" i="1"/>
  <c r="I200" i="1"/>
  <c r="I166" i="1"/>
  <c r="I137" i="1"/>
  <c r="I108" i="1"/>
  <c r="I78" i="1"/>
  <c r="I60" i="1"/>
  <c r="I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3" i="1"/>
  <c r="G273" i="1"/>
  <c r="F274" i="1"/>
  <c r="G274" i="1"/>
  <c r="F275" i="1"/>
  <c r="G275" i="1"/>
  <c r="F276" i="1"/>
  <c r="G276" i="1"/>
  <c r="F277" i="1"/>
  <c r="G277" i="1"/>
  <c r="F278" i="1"/>
  <c r="G278" i="1"/>
  <c r="F279" i="1"/>
  <c r="G279" i="1"/>
  <c r="F280" i="1"/>
  <c r="G280" i="1"/>
  <c r="F281" i="1"/>
  <c r="G281" i="1"/>
  <c r="F282" i="1"/>
  <c r="G282" i="1"/>
  <c r="F283" i="1"/>
  <c r="G283" i="1"/>
  <c r="F284" i="1"/>
  <c r="G284" i="1"/>
  <c r="F285" i="1"/>
  <c r="G285" i="1"/>
  <c r="F286" i="1"/>
  <c r="G286" i="1"/>
  <c r="F287" i="1"/>
  <c r="G287" i="1"/>
  <c r="F288" i="1"/>
  <c r="G288" i="1"/>
  <c r="F289" i="1"/>
  <c r="G289" i="1"/>
  <c r="F290" i="1"/>
  <c r="G290" i="1"/>
  <c r="F291" i="1"/>
  <c r="G291" i="1"/>
  <c r="F292" i="1"/>
  <c r="G292" i="1"/>
  <c r="F293" i="1"/>
  <c r="G293" i="1"/>
  <c r="F294" i="1"/>
  <c r="G294" i="1"/>
  <c r="F295" i="1"/>
  <c r="G295" i="1"/>
  <c r="F296" i="1"/>
  <c r="G296" i="1"/>
  <c r="F297" i="1"/>
  <c r="G297" i="1"/>
  <c r="F298" i="1"/>
  <c r="G298" i="1"/>
  <c r="F299" i="1"/>
  <c r="G299" i="1"/>
  <c r="F300" i="1"/>
  <c r="G300" i="1"/>
  <c r="F301" i="1"/>
  <c r="G301" i="1"/>
  <c r="F302" i="1"/>
  <c r="G302" i="1"/>
  <c r="F303" i="1"/>
  <c r="G303" i="1"/>
  <c r="F304" i="1"/>
  <c r="G304" i="1"/>
  <c r="F305" i="1"/>
  <c r="G305" i="1"/>
  <c r="F306" i="1"/>
  <c r="G306" i="1"/>
  <c r="F309" i="1"/>
  <c r="G309" i="1"/>
  <c r="F310" i="1"/>
  <c r="G310" i="1"/>
  <c r="F311" i="1"/>
  <c r="G311" i="1"/>
  <c r="F312" i="1"/>
  <c r="G312" i="1"/>
  <c r="F313" i="1"/>
  <c r="G313" i="1"/>
  <c r="F314" i="1"/>
  <c r="G314" i="1"/>
  <c r="F315" i="1"/>
  <c r="G315" i="1"/>
  <c r="F316" i="1"/>
  <c r="G316" i="1"/>
  <c r="F317" i="1"/>
  <c r="G317" i="1"/>
  <c r="F318" i="1"/>
  <c r="G318" i="1"/>
  <c r="F319" i="1"/>
  <c r="G319" i="1"/>
  <c r="F320" i="1"/>
  <c r="G320" i="1"/>
  <c r="F321" i="1"/>
  <c r="G321" i="1"/>
  <c r="F322" i="1"/>
  <c r="G322" i="1"/>
  <c r="F323" i="1"/>
  <c r="G323" i="1"/>
  <c r="F324" i="1"/>
  <c r="G324" i="1"/>
  <c r="F325" i="1"/>
  <c r="G325" i="1"/>
  <c r="F326" i="1"/>
  <c r="G326" i="1"/>
  <c r="F327" i="1"/>
  <c r="G327" i="1"/>
  <c r="F328" i="1"/>
  <c r="G328" i="1"/>
  <c r="F329" i="1"/>
  <c r="G329" i="1"/>
  <c r="F330" i="1"/>
  <c r="G330" i="1"/>
  <c r="F331" i="1"/>
  <c r="G331" i="1"/>
  <c r="F332" i="1"/>
  <c r="G332" i="1"/>
  <c r="F333" i="1"/>
  <c r="G333" i="1"/>
  <c r="F334" i="1"/>
  <c r="G334" i="1"/>
  <c r="F335" i="1"/>
  <c r="G335" i="1"/>
  <c r="F336" i="1"/>
  <c r="G336" i="1"/>
  <c r="F337" i="1"/>
  <c r="G337" i="1"/>
  <c r="F338" i="1"/>
  <c r="G338" i="1"/>
  <c r="F339" i="1"/>
  <c r="G339" i="1"/>
  <c r="F340" i="1"/>
  <c r="G340" i="1"/>
  <c r="F341" i="1"/>
  <c r="G341" i="1"/>
  <c r="F342" i="1"/>
  <c r="G342" i="1"/>
  <c r="F343" i="1"/>
  <c r="G343" i="1"/>
  <c r="F344" i="1"/>
  <c r="G344" i="1"/>
  <c r="G308" i="1"/>
  <c r="F308" i="1"/>
  <c r="G272" i="1"/>
  <c r="F272" i="1"/>
  <c r="G238" i="1"/>
  <c r="F238" i="1"/>
  <c r="G200" i="1"/>
  <c r="F200" i="1"/>
  <c r="G166" i="1"/>
  <c r="F166" i="1"/>
  <c r="G137" i="1"/>
  <c r="F137" i="1"/>
  <c r="G108" i="1"/>
  <c r="F108" i="1"/>
  <c r="G78" i="1"/>
  <c r="F78" i="1"/>
  <c r="G60" i="1"/>
  <c r="F60" i="1"/>
  <c r="G32" i="1"/>
  <c r="F32" i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2" i="1"/>
  <c r="F4" i="1"/>
  <c r="G4" i="1"/>
  <c r="F5" i="1"/>
  <c r="I4" i="1" s="1"/>
  <c r="G5" i="1"/>
  <c r="I5" i="1" s="1"/>
  <c r="F6" i="1"/>
  <c r="I6" i="1" s="1"/>
  <c r="G6" i="1"/>
  <c r="F7" i="1"/>
  <c r="I7" i="1" s="1"/>
  <c r="G7" i="1"/>
  <c r="F8" i="1"/>
  <c r="G8" i="1"/>
  <c r="F9" i="1"/>
  <c r="I8" i="1" s="1"/>
  <c r="G9" i="1"/>
  <c r="I9" i="1" s="1"/>
  <c r="F10" i="1"/>
  <c r="I10" i="1" s="1"/>
  <c r="G10" i="1"/>
  <c r="F11" i="1"/>
  <c r="I11" i="1" s="1"/>
  <c r="G11" i="1"/>
  <c r="F12" i="1"/>
  <c r="G12" i="1"/>
  <c r="F13" i="1"/>
  <c r="I12" i="1" s="1"/>
  <c r="G13" i="1"/>
  <c r="I13" i="1" s="1"/>
  <c r="F14" i="1"/>
  <c r="I14" i="1" s="1"/>
  <c r="G14" i="1"/>
  <c r="F15" i="1"/>
  <c r="I15" i="1" s="1"/>
  <c r="G15" i="1"/>
  <c r="F16" i="1"/>
  <c r="G16" i="1"/>
  <c r="F17" i="1"/>
  <c r="I16" i="1" s="1"/>
  <c r="G17" i="1"/>
  <c r="I17" i="1" s="1"/>
  <c r="F18" i="1"/>
  <c r="I18" i="1" s="1"/>
  <c r="G18" i="1"/>
  <c r="F19" i="1"/>
  <c r="I19" i="1" s="1"/>
  <c r="G19" i="1"/>
  <c r="F20" i="1"/>
  <c r="G20" i="1"/>
  <c r="F21" i="1"/>
  <c r="I20" i="1" s="1"/>
  <c r="G21" i="1"/>
  <c r="I21" i="1" s="1"/>
  <c r="F22" i="1"/>
  <c r="I22" i="1" s="1"/>
  <c r="G22" i="1"/>
  <c r="F23" i="1"/>
  <c r="I23" i="1" s="1"/>
  <c r="G23" i="1"/>
  <c r="F24" i="1"/>
  <c r="G24" i="1"/>
  <c r="F25" i="1"/>
  <c r="I24" i="1" s="1"/>
  <c r="G25" i="1"/>
  <c r="I25" i="1" s="1"/>
  <c r="F26" i="1"/>
  <c r="I26" i="1" s="1"/>
  <c r="G26" i="1"/>
  <c r="F27" i="1"/>
  <c r="I27" i="1" s="1"/>
  <c r="G27" i="1"/>
  <c r="F28" i="1"/>
  <c r="G28" i="1"/>
  <c r="F29" i="1"/>
  <c r="I28" i="1" s="1"/>
  <c r="G29" i="1"/>
  <c r="I29" i="1" s="1"/>
  <c r="F30" i="1"/>
  <c r="G30" i="1"/>
  <c r="G3" i="1"/>
  <c r="I3" i="1" s="1"/>
  <c r="F3" i="1"/>
  <c r="F2" i="1"/>
  <c r="G2" i="1"/>
</calcChain>
</file>

<file path=xl/sharedStrings.xml><?xml version="1.0" encoding="utf-8"?>
<sst xmlns="http://schemas.openxmlformats.org/spreadsheetml/2006/main" count="668" uniqueCount="29">
  <si>
    <t>pt1_cam1_X</t>
  </si>
  <si>
    <t>pt1_cam1_Y</t>
  </si>
  <si>
    <t>pt2_cam1_X</t>
  </si>
  <si>
    <t>pt2_cam1_Y</t>
  </si>
  <si>
    <t>wristx</t>
  </si>
  <si>
    <t>wristy</t>
  </si>
  <si>
    <t>stroke</t>
  </si>
  <si>
    <t>wristang</t>
  </si>
  <si>
    <t>length</t>
  </si>
  <si>
    <t>run</t>
  </si>
  <si>
    <t>up</t>
  </si>
  <si>
    <t>vel</t>
  </si>
  <si>
    <t>dz91_o26o</t>
  </si>
  <si>
    <t xml:space="preserve"> down</t>
  </si>
  <si>
    <t>freq</t>
  </si>
  <si>
    <t>dz91_043o_left</t>
  </si>
  <si>
    <t>dz91_043_right</t>
  </si>
  <si>
    <t>dz91_045o_left</t>
  </si>
  <si>
    <t>dz91_0450_right</t>
  </si>
  <si>
    <t>dz91_065_left</t>
  </si>
  <si>
    <t>dz91_065_right</t>
  </si>
  <si>
    <t>dz91_079_left</t>
  </si>
  <si>
    <t>dz91_079_middle</t>
  </si>
  <si>
    <t>dz91_079_right</t>
  </si>
  <si>
    <t>dz91_064o</t>
  </si>
  <si>
    <t>#wb</t>
  </si>
  <si>
    <t>down</t>
  </si>
  <si>
    <t>frame rate</t>
  </si>
  <si>
    <t>average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</si>
</sst>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C79-F793-4F72-86C4-E06027B996C0}">
  <dimension ref="A1:P344"/>
  <sheetViews>
    <sheetView tabSelected="1" zoomScale="70" zoomScaleNormal="70" workbookViewId="0">
      <selection activeCell="O12" sqref="O12"/>
    </sheetView>
  </sheetViews>
  <sheetFormatPr defaultRowHeight="14.6" x14ac:dyDescent="0.4"/>
  <cols>
    <col min="1" max="1" width="9.23046875" customWidth="1"/>
    <col min="5" max="5" width="9.23046875" customWidth="1"/>
    <col min="11" max="11" width="17.07421875" bestFit="1" customWidth="1"/>
    <col min="12" max="12" width="17.07421875" customWidth="1"/>
    <col min="16" max="16" width="10.07421875" bestFit="1" customWidth="1"/>
    <col min="17" max="17" width="17.15234375" bestFit="1" customWidth="1"/>
  </cols>
  <sheetData>
    <row r="1" spans="1:1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28</v>
      </c>
      <c r="M1" t="s">
        <v>11</v>
      </c>
      <c r="N1" t="s">
        <v>25</v>
      </c>
      <c r="O1" t="s">
        <v>14</v>
      </c>
      <c r="P1" t="s">
        <v>27</v>
      </c>
    </row>
    <row r="2" spans="1:16" x14ac:dyDescent="0.4">
      <c r="A2">
        <v>382</v>
      </c>
      <c r="B2">
        <v>62.918785</v>
      </c>
      <c r="C2">
        <v>310.76605899999998</v>
      </c>
      <c r="D2">
        <v>83.416811999999993</v>
      </c>
      <c r="E2">
        <v>290.22391900000002</v>
      </c>
      <c r="F2">
        <f>D2-B2</f>
        <v>20.498026999999993</v>
      </c>
      <c r="G2">
        <f>E2-C2</f>
        <v>-20.542139999999961</v>
      </c>
      <c r="H2" t="s">
        <v>10</v>
      </c>
      <c r="I2">
        <f>DEGREES(ACOS(SUMPRODUCT(F2:G2,F3:G3)/SQRT(SUMSQ(F2:G2))/SQRT(SUMSQ(F3:G3))))</f>
        <v>72.811781517739206</v>
      </c>
      <c r="J2">
        <f>A3-A2</f>
        <v>2</v>
      </c>
      <c r="K2" t="s">
        <v>12</v>
      </c>
      <c r="L2">
        <f>AVERAGE(I2:I29)</f>
        <v>60.834039523694386</v>
      </c>
      <c r="M2">
        <f>L2/(1/O2*0.5)</f>
        <v>1041.8263797286404</v>
      </c>
      <c r="N2">
        <v>14</v>
      </c>
      <c r="O2">
        <f>N2/(SUM(J2:J29)/P2)</f>
        <v>8.5628571428571423</v>
      </c>
      <c r="P2">
        <v>29.97</v>
      </c>
    </row>
    <row r="3" spans="1:16" x14ac:dyDescent="0.4">
      <c r="A3">
        <v>384</v>
      </c>
      <c r="B3">
        <v>108.53279499999999</v>
      </c>
      <c r="C3">
        <v>320.78177599999998</v>
      </c>
      <c r="D3">
        <v>138.032602</v>
      </c>
      <c r="E3">
        <v>336.302504</v>
      </c>
      <c r="F3">
        <f>D3-B3</f>
        <v>29.499807000000004</v>
      </c>
      <c r="G3">
        <f>E3-C3</f>
        <v>15.52072800000002</v>
      </c>
      <c r="H3" t="s">
        <v>13</v>
      </c>
      <c r="I3">
        <f t="shared" ref="I3:I29" si="0">DEGREES(ACOS(SUMPRODUCT(F3:G3,F4:G4)/SQRT(SUMSQ(F3:G3))/SQRT(SUMSQ(F4:G4))))</f>
        <v>60.016698964739746</v>
      </c>
      <c r="J3">
        <f>A4-A3</f>
        <v>2</v>
      </c>
      <c r="K3" t="s">
        <v>12</v>
      </c>
    </row>
    <row r="4" spans="1:16" x14ac:dyDescent="0.4">
      <c r="A4">
        <v>386</v>
      </c>
      <c r="B4">
        <v>159.94054600000001</v>
      </c>
      <c r="C4">
        <v>326.37380300000001</v>
      </c>
      <c r="D4">
        <v>175.12427</v>
      </c>
      <c r="E4">
        <v>316.78747099999998</v>
      </c>
      <c r="F4">
        <f t="shared" ref="F4:F30" si="1">D4-B4</f>
        <v>15.183723999999984</v>
      </c>
      <c r="G4">
        <f t="shared" ref="G4:G30" si="2">E4-C4</f>
        <v>-9.5863320000000272</v>
      </c>
      <c r="H4" t="s">
        <v>10</v>
      </c>
      <c r="I4">
        <f t="shared" si="0"/>
        <v>61.498350950772647</v>
      </c>
      <c r="J4">
        <f t="shared" ref="J4:J29" si="3">A5-A4</f>
        <v>1</v>
      </c>
      <c r="K4" t="s">
        <v>12</v>
      </c>
    </row>
    <row r="5" spans="1:16" x14ac:dyDescent="0.4">
      <c r="A5">
        <v>387</v>
      </c>
      <c r="B5">
        <v>184.77678</v>
      </c>
      <c r="C5">
        <v>331.50933800000001</v>
      </c>
      <c r="D5">
        <v>208.63691800000001</v>
      </c>
      <c r="E5">
        <v>344.86172900000003</v>
      </c>
      <c r="F5">
        <f t="shared" si="1"/>
        <v>23.860138000000006</v>
      </c>
      <c r="G5">
        <f t="shared" si="2"/>
        <v>13.352391000000011</v>
      </c>
      <c r="H5" t="s">
        <v>13</v>
      </c>
      <c r="I5">
        <f t="shared" si="0"/>
        <v>63.308336127518189</v>
      </c>
      <c r="J5">
        <f t="shared" si="3"/>
        <v>2</v>
      </c>
      <c r="K5" t="s">
        <v>12</v>
      </c>
    </row>
    <row r="6" spans="1:16" x14ac:dyDescent="0.4">
      <c r="A6">
        <v>389</v>
      </c>
      <c r="B6">
        <v>232.49705499999999</v>
      </c>
      <c r="C6">
        <v>332.87881399999998</v>
      </c>
      <c r="D6">
        <v>249.199152</v>
      </c>
      <c r="E6">
        <v>321.58063700000002</v>
      </c>
      <c r="F6">
        <f t="shared" si="1"/>
        <v>16.702097000000009</v>
      </c>
      <c r="G6">
        <f t="shared" si="2"/>
        <v>-11.298176999999953</v>
      </c>
      <c r="H6" t="s">
        <v>10</v>
      </c>
      <c r="I6">
        <f t="shared" si="0"/>
        <v>64.841923092991266</v>
      </c>
      <c r="J6">
        <f t="shared" si="3"/>
        <v>2</v>
      </c>
      <c r="K6" t="s">
        <v>12</v>
      </c>
    </row>
    <row r="7" spans="1:16" x14ac:dyDescent="0.4">
      <c r="A7">
        <v>391</v>
      </c>
      <c r="B7">
        <v>267.02567800000003</v>
      </c>
      <c r="C7">
        <v>339.02930900000001</v>
      </c>
      <c r="D7">
        <v>291.223232</v>
      </c>
      <c r="E7">
        <v>353.434168</v>
      </c>
      <c r="F7">
        <f t="shared" si="1"/>
        <v>24.197553999999968</v>
      </c>
      <c r="G7">
        <f t="shared" si="2"/>
        <v>14.404858999999988</v>
      </c>
      <c r="H7" t="s">
        <v>13</v>
      </c>
      <c r="I7">
        <f t="shared" si="0"/>
        <v>61.891264007386781</v>
      </c>
      <c r="J7">
        <f t="shared" si="3"/>
        <v>2</v>
      </c>
      <c r="K7" t="s">
        <v>12</v>
      </c>
    </row>
    <row r="8" spans="1:16" x14ac:dyDescent="0.4">
      <c r="A8">
        <v>393</v>
      </c>
      <c r="B8">
        <v>307.70841799999999</v>
      </c>
      <c r="C8">
        <v>342.27547499999997</v>
      </c>
      <c r="D8">
        <v>324.67562700000002</v>
      </c>
      <c r="E8">
        <v>332.029765</v>
      </c>
      <c r="F8">
        <f t="shared" si="1"/>
        <v>16.967209000000025</v>
      </c>
      <c r="G8">
        <f t="shared" si="2"/>
        <v>-10.245709999999974</v>
      </c>
      <c r="H8" t="s">
        <v>10</v>
      </c>
      <c r="I8">
        <f t="shared" si="0"/>
        <v>63.565586009923678</v>
      </c>
      <c r="J8">
        <f t="shared" si="3"/>
        <v>1</v>
      </c>
      <c r="K8" t="s">
        <v>12</v>
      </c>
    </row>
    <row r="9" spans="1:16" x14ac:dyDescent="0.4">
      <c r="A9">
        <v>394</v>
      </c>
      <c r="B9">
        <v>324.19360399999999</v>
      </c>
      <c r="C9">
        <v>345.62308300000001</v>
      </c>
      <c r="D9">
        <v>352.92217399999998</v>
      </c>
      <c r="E9">
        <v>363.88276300000001</v>
      </c>
      <c r="F9">
        <f t="shared" si="1"/>
        <v>28.728569999999991</v>
      </c>
      <c r="G9">
        <f t="shared" si="2"/>
        <v>18.259680000000003</v>
      </c>
      <c r="H9" t="s">
        <v>13</v>
      </c>
      <c r="I9">
        <f t="shared" si="0"/>
        <v>70.91440025291125</v>
      </c>
      <c r="J9">
        <f t="shared" si="3"/>
        <v>2</v>
      </c>
      <c r="K9" t="s">
        <v>12</v>
      </c>
    </row>
    <row r="10" spans="1:16" x14ac:dyDescent="0.4">
      <c r="A10">
        <v>396</v>
      </c>
      <c r="B10">
        <v>368.29594600000001</v>
      </c>
      <c r="C10">
        <v>347.048697</v>
      </c>
      <c r="D10">
        <v>380.55004100000002</v>
      </c>
      <c r="E10">
        <v>337.31020100000001</v>
      </c>
      <c r="F10">
        <f t="shared" si="1"/>
        <v>12.254095000000007</v>
      </c>
      <c r="G10">
        <f t="shared" si="2"/>
        <v>-9.7384959999999978</v>
      </c>
      <c r="H10" t="s">
        <v>10</v>
      </c>
      <c r="I10">
        <f t="shared" si="0"/>
        <v>64.720652079541352</v>
      </c>
      <c r="J10">
        <f t="shared" si="3"/>
        <v>2</v>
      </c>
      <c r="K10" t="s">
        <v>12</v>
      </c>
    </row>
    <row r="11" spans="1:16" x14ac:dyDescent="0.4">
      <c r="A11">
        <v>398</v>
      </c>
      <c r="B11">
        <v>399.57388099999997</v>
      </c>
      <c r="C11">
        <v>353.81154099999998</v>
      </c>
      <c r="D11">
        <v>429.56642199999999</v>
      </c>
      <c r="E11">
        <v>368.599628</v>
      </c>
      <c r="F11">
        <f t="shared" si="1"/>
        <v>29.992541000000017</v>
      </c>
      <c r="G11">
        <f t="shared" si="2"/>
        <v>14.788087000000019</v>
      </c>
      <c r="H11" t="s">
        <v>13</v>
      </c>
      <c r="I11">
        <f t="shared" si="0"/>
        <v>40.984588814996549</v>
      </c>
      <c r="J11">
        <f t="shared" si="3"/>
        <v>1</v>
      </c>
      <c r="K11" t="s">
        <v>12</v>
      </c>
    </row>
    <row r="12" spans="1:16" x14ac:dyDescent="0.4">
      <c r="A12">
        <v>399</v>
      </c>
      <c r="B12">
        <v>418.68341500000002</v>
      </c>
      <c r="C12">
        <v>355.073939</v>
      </c>
      <c r="D12">
        <v>436.164781</v>
      </c>
      <c r="E12">
        <v>350.47520500000002</v>
      </c>
      <c r="F12">
        <f t="shared" si="1"/>
        <v>17.48136599999998</v>
      </c>
      <c r="G12">
        <f t="shared" si="2"/>
        <v>-4.598733999999979</v>
      </c>
      <c r="H12" t="s">
        <v>10</v>
      </c>
      <c r="I12">
        <f t="shared" si="0"/>
        <v>49.181603229093717</v>
      </c>
      <c r="J12">
        <f t="shared" si="3"/>
        <v>2</v>
      </c>
      <c r="K12" t="s">
        <v>12</v>
      </c>
    </row>
    <row r="13" spans="1:16" x14ac:dyDescent="0.4">
      <c r="A13">
        <v>401</v>
      </c>
      <c r="B13">
        <v>443.53437700000001</v>
      </c>
      <c r="C13">
        <v>362.01712600000002</v>
      </c>
      <c r="D13">
        <v>470.35627799999997</v>
      </c>
      <c r="E13">
        <v>380.41206299999999</v>
      </c>
      <c r="F13">
        <f t="shared" si="1"/>
        <v>26.821900999999968</v>
      </c>
      <c r="G13">
        <f t="shared" si="2"/>
        <v>18.39493699999997</v>
      </c>
      <c r="H13" t="s">
        <v>13</v>
      </c>
      <c r="I13">
        <f t="shared" si="0"/>
        <v>66.709527982969973</v>
      </c>
      <c r="J13">
        <f t="shared" si="3"/>
        <v>2</v>
      </c>
      <c r="K13" t="s">
        <v>12</v>
      </c>
    </row>
    <row r="14" spans="1:16" x14ac:dyDescent="0.4">
      <c r="A14">
        <v>403</v>
      </c>
      <c r="B14">
        <v>472.07013799999999</v>
      </c>
      <c r="C14">
        <v>364.81243499999999</v>
      </c>
      <c r="D14">
        <v>484.06715400000002</v>
      </c>
      <c r="E14">
        <v>357.23804899999999</v>
      </c>
      <c r="F14">
        <f t="shared" si="1"/>
        <v>11.997016000000031</v>
      </c>
      <c r="G14">
        <f t="shared" si="2"/>
        <v>-7.5743860000000041</v>
      </c>
      <c r="H14" t="s">
        <v>10</v>
      </c>
      <c r="I14">
        <f t="shared" si="0"/>
        <v>56.733519767046452</v>
      </c>
      <c r="J14">
        <f t="shared" si="3"/>
        <v>2</v>
      </c>
      <c r="K14" t="s">
        <v>12</v>
      </c>
    </row>
    <row r="15" spans="1:16" x14ac:dyDescent="0.4">
      <c r="A15">
        <v>405</v>
      </c>
      <c r="B15">
        <v>484.78176200000001</v>
      </c>
      <c r="C15">
        <v>372.63752799999997</v>
      </c>
      <c r="D15">
        <v>507.32853599999999</v>
      </c>
      <c r="E15">
        <v>382.89701300000002</v>
      </c>
      <c r="F15">
        <f t="shared" si="1"/>
        <v>22.546773999999971</v>
      </c>
      <c r="G15">
        <f t="shared" si="2"/>
        <v>10.259485000000041</v>
      </c>
      <c r="H15" t="s">
        <v>13</v>
      </c>
      <c r="I15">
        <f t="shared" si="0"/>
        <v>46.15256634530116</v>
      </c>
      <c r="J15">
        <f t="shared" si="3"/>
        <v>1</v>
      </c>
      <c r="K15" t="s">
        <v>12</v>
      </c>
    </row>
    <row r="16" spans="1:16" x14ac:dyDescent="0.4">
      <c r="A16">
        <v>406</v>
      </c>
      <c r="B16">
        <v>492.47508699999997</v>
      </c>
      <c r="C16">
        <v>373.919963</v>
      </c>
      <c r="D16">
        <v>505.57659100000001</v>
      </c>
      <c r="E16">
        <v>368.71006799999998</v>
      </c>
      <c r="F16">
        <f t="shared" si="1"/>
        <v>13.101504000000034</v>
      </c>
      <c r="G16">
        <f t="shared" si="2"/>
        <v>-5.2098950000000173</v>
      </c>
      <c r="H16" t="s">
        <v>10</v>
      </c>
      <c r="I16">
        <f t="shared" si="0"/>
        <v>58.44057510628916</v>
      </c>
      <c r="J16">
        <f t="shared" si="3"/>
        <v>2</v>
      </c>
      <c r="K16" t="s">
        <v>12</v>
      </c>
    </row>
    <row r="17" spans="1:16" x14ac:dyDescent="0.4">
      <c r="A17">
        <v>408</v>
      </c>
      <c r="B17">
        <v>490.64697000000001</v>
      </c>
      <c r="C17">
        <v>380.17183699999998</v>
      </c>
      <c r="D17">
        <v>514.79334600000004</v>
      </c>
      <c r="E17">
        <v>398.20608900000002</v>
      </c>
      <c r="F17">
        <f t="shared" si="1"/>
        <v>24.146376000000032</v>
      </c>
      <c r="G17">
        <f t="shared" si="2"/>
        <v>18.034252000000038</v>
      </c>
      <c r="H17" t="s">
        <v>13</v>
      </c>
      <c r="I17">
        <f t="shared" si="0"/>
        <v>69.497964967829532</v>
      </c>
      <c r="J17">
        <f t="shared" si="3"/>
        <v>2</v>
      </c>
      <c r="K17" t="s">
        <v>12</v>
      </c>
    </row>
    <row r="18" spans="1:16" x14ac:dyDescent="0.4">
      <c r="A18">
        <v>410</v>
      </c>
      <c r="B18">
        <v>498.11178000000001</v>
      </c>
      <c r="C18">
        <v>382.97716500000001</v>
      </c>
      <c r="D18">
        <v>510.45156900000001</v>
      </c>
      <c r="E18">
        <v>375.04209500000002</v>
      </c>
      <c r="F18">
        <f t="shared" si="1"/>
        <v>12.339788999999996</v>
      </c>
      <c r="G18">
        <f t="shared" si="2"/>
        <v>-7.9350699999999961</v>
      </c>
      <c r="H18" t="s">
        <v>10</v>
      </c>
      <c r="I18">
        <f t="shared" si="0"/>
        <v>52.2449784181373</v>
      </c>
      <c r="J18">
        <f t="shared" si="3"/>
        <v>1</v>
      </c>
      <c r="K18" t="s">
        <v>12</v>
      </c>
    </row>
    <row r="19" spans="1:16" x14ac:dyDescent="0.4">
      <c r="A19">
        <v>411</v>
      </c>
      <c r="B19">
        <v>492.77977299999998</v>
      </c>
      <c r="C19">
        <v>389.068735</v>
      </c>
      <c r="D19">
        <v>516.316777</v>
      </c>
      <c r="E19">
        <v>397.40456699999999</v>
      </c>
      <c r="F19">
        <f t="shared" si="1"/>
        <v>23.537004000000024</v>
      </c>
      <c r="G19">
        <f t="shared" si="2"/>
        <v>8.3358319999999821</v>
      </c>
      <c r="H19" t="s">
        <v>13</v>
      </c>
      <c r="I19">
        <f t="shared" si="0"/>
        <v>42.030277705727272</v>
      </c>
      <c r="J19">
        <f t="shared" si="3"/>
        <v>2</v>
      </c>
      <c r="K19" t="s">
        <v>12</v>
      </c>
    </row>
    <row r="20" spans="1:16" x14ac:dyDescent="0.4">
      <c r="A20">
        <v>413</v>
      </c>
      <c r="B20">
        <v>490.41845499999999</v>
      </c>
      <c r="C20">
        <v>391.072541</v>
      </c>
      <c r="D20">
        <v>508.77579500000002</v>
      </c>
      <c r="E20">
        <v>383.458079</v>
      </c>
      <c r="F20">
        <f t="shared" si="1"/>
        <v>18.357340000000022</v>
      </c>
      <c r="G20">
        <f t="shared" si="2"/>
        <v>-7.6144620000000032</v>
      </c>
      <c r="H20" t="s">
        <v>10</v>
      </c>
      <c r="I20">
        <f t="shared" si="0"/>
        <v>59.640902400487093</v>
      </c>
      <c r="J20">
        <f t="shared" si="3"/>
        <v>2</v>
      </c>
      <c r="K20" t="s">
        <v>12</v>
      </c>
    </row>
    <row r="21" spans="1:16" x14ac:dyDescent="0.4">
      <c r="A21">
        <v>415</v>
      </c>
      <c r="B21">
        <v>482.268101</v>
      </c>
      <c r="C21">
        <v>398.36639400000001</v>
      </c>
      <c r="D21">
        <v>505.04338999999999</v>
      </c>
      <c r="E21">
        <v>415.59912300000002</v>
      </c>
      <c r="F21">
        <f t="shared" si="1"/>
        <v>22.775288999999987</v>
      </c>
      <c r="G21">
        <f t="shared" si="2"/>
        <v>17.232729000000006</v>
      </c>
      <c r="H21" t="s">
        <v>13</v>
      </c>
      <c r="I21">
        <f t="shared" si="0"/>
        <v>67.991248362915158</v>
      </c>
      <c r="J21">
        <f t="shared" si="3"/>
        <v>2</v>
      </c>
      <c r="K21" t="s">
        <v>12</v>
      </c>
    </row>
    <row r="22" spans="1:16" x14ac:dyDescent="0.4">
      <c r="A22">
        <v>417</v>
      </c>
      <c r="B22">
        <v>475.03180600000002</v>
      </c>
      <c r="C22">
        <v>402.854919</v>
      </c>
      <c r="D22">
        <v>492.322744</v>
      </c>
      <c r="E22">
        <v>392.51528100000002</v>
      </c>
      <c r="F22">
        <f t="shared" si="1"/>
        <v>17.290937999999983</v>
      </c>
      <c r="G22">
        <f t="shared" si="2"/>
        <v>-10.339637999999979</v>
      </c>
      <c r="H22" t="s">
        <v>10</v>
      </c>
      <c r="I22">
        <f t="shared" si="0"/>
        <v>64.7533967505872</v>
      </c>
      <c r="J22">
        <f t="shared" si="3"/>
        <v>1</v>
      </c>
      <c r="K22" t="s">
        <v>12</v>
      </c>
    </row>
    <row r="23" spans="1:16" x14ac:dyDescent="0.4">
      <c r="A23">
        <v>418</v>
      </c>
      <c r="B23">
        <v>468.02402499999999</v>
      </c>
      <c r="C23">
        <v>408.30527000000001</v>
      </c>
      <c r="D23">
        <v>489.27588200000002</v>
      </c>
      <c r="E23">
        <v>422.57236699999999</v>
      </c>
      <c r="F23">
        <f t="shared" si="1"/>
        <v>21.25185700000003</v>
      </c>
      <c r="G23">
        <f t="shared" si="2"/>
        <v>14.267096999999978</v>
      </c>
      <c r="H23" t="s">
        <v>13</v>
      </c>
      <c r="I23">
        <f t="shared" si="0"/>
        <v>50.244451672261846</v>
      </c>
      <c r="J23">
        <f t="shared" si="3"/>
        <v>2</v>
      </c>
      <c r="K23" t="s">
        <v>12</v>
      </c>
    </row>
    <row r="24" spans="1:16" x14ac:dyDescent="0.4">
      <c r="A24">
        <v>420</v>
      </c>
      <c r="B24">
        <v>459.033682</v>
      </c>
      <c r="C24">
        <v>411.26474000000002</v>
      </c>
      <c r="D24">
        <v>478.19505400000003</v>
      </c>
      <c r="E24">
        <v>405.63627200000002</v>
      </c>
      <c r="F24">
        <f t="shared" si="1"/>
        <v>19.161372000000028</v>
      </c>
      <c r="G24">
        <f t="shared" si="2"/>
        <v>-5.628467999999998</v>
      </c>
      <c r="H24" t="s">
        <v>10</v>
      </c>
      <c r="I24">
        <f t="shared" si="0"/>
        <v>64.926385568067772</v>
      </c>
      <c r="J24">
        <f t="shared" si="3"/>
        <v>2</v>
      </c>
      <c r="K24" t="s">
        <v>12</v>
      </c>
    </row>
    <row r="25" spans="1:16" x14ac:dyDescent="0.4">
      <c r="A25">
        <v>422</v>
      </c>
      <c r="B25">
        <v>438.24731700000001</v>
      </c>
      <c r="C25">
        <v>418.46062899999998</v>
      </c>
      <c r="D25">
        <v>455.10661599999997</v>
      </c>
      <c r="E25">
        <v>437.55467099999998</v>
      </c>
      <c r="F25">
        <f t="shared" si="1"/>
        <v>16.859298999999965</v>
      </c>
      <c r="G25">
        <f t="shared" si="2"/>
        <v>19.094042000000002</v>
      </c>
      <c r="H25" t="s">
        <v>13</v>
      </c>
      <c r="I25">
        <f t="shared" si="0"/>
        <v>70.936344378440879</v>
      </c>
      <c r="J25">
        <f t="shared" si="3"/>
        <v>2</v>
      </c>
      <c r="K25" t="s">
        <v>12</v>
      </c>
    </row>
    <row r="26" spans="1:16" x14ac:dyDescent="0.4">
      <c r="A26">
        <v>424</v>
      </c>
      <c r="B26">
        <v>425.31508400000001</v>
      </c>
      <c r="C26">
        <v>422.59292199999999</v>
      </c>
      <c r="D26">
        <v>445.55978399999998</v>
      </c>
      <c r="E26">
        <v>414.25709000000001</v>
      </c>
      <c r="F26">
        <f t="shared" si="1"/>
        <v>20.244699999999966</v>
      </c>
      <c r="G26">
        <f t="shared" si="2"/>
        <v>-8.3358319999999821</v>
      </c>
      <c r="H26" t="s">
        <v>10</v>
      </c>
      <c r="I26">
        <f t="shared" si="0"/>
        <v>72.178540089065692</v>
      </c>
      <c r="J26">
        <f t="shared" si="3"/>
        <v>2</v>
      </c>
      <c r="K26" t="s">
        <v>12</v>
      </c>
    </row>
    <row r="27" spans="1:16" x14ac:dyDescent="0.4">
      <c r="A27">
        <v>426</v>
      </c>
      <c r="B27">
        <v>396.74229500000001</v>
      </c>
      <c r="C27">
        <v>429.218839</v>
      </c>
      <c r="D27">
        <v>414.68492300000003</v>
      </c>
      <c r="E27">
        <v>450.45027499999998</v>
      </c>
      <c r="F27">
        <f t="shared" si="1"/>
        <v>17.942628000000013</v>
      </c>
      <c r="G27">
        <f t="shared" si="2"/>
        <v>21.231435999999974</v>
      </c>
      <c r="H27" t="s">
        <v>13</v>
      </c>
      <c r="I27">
        <f t="shared" si="0"/>
        <v>51.918728153317396</v>
      </c>
      <c r="J27">
        <f t="shared" si="3"/>
        <v>2</v>
      </c>
      <c r="K27" t="s">
        <v>12</v>
      </c>
    </row>
    <row r="28" spans="1:16" x14ac:dyDescent="0.4">
      <c r="A28">
        <v>428</v>
      </c>
      <c r="B28">
        <v>373.64985300000001</v>
      </c>
      <c r="C28">
        <v>433.31048600000003</v>
      </c>
      <c r="D28">
        <v>391.61505</v>
      </c>
      <c r="E28">
        <v>432.64551899999998</v>
      </c>
      <c r="F28">
        <f t="shared" si="1"/>
        <v>17.965196999999989</v>
      </c>
      <c r="G28">
        <f t="shared" si="2"/>
        <v>-0.66496700000004694</v>
      </c>
      <c r="H28" t="s">
        <v>10</v>
      </c>
      <c r="I28">
        <f t="shared" si="0"/>
        <v>59.633864351615678</v>
      </c>
      <c r="J28">
        <f t="shared" si="3"/>
        <v>1</v>
      </c>
      <c r="K28" t="s">
        <v>12</v>
      </c>
    </row>
    <row r="29" spans="1:16" x14ac:dyDescent="0.4">
      <c r="A29">
        <v>429</v>
      </c>
      <c r="B29">
        <v>356.85826200000002</v>
      </c>
      <c r="C29">
        <v>433.785462</v>
      </c>
      <c r="D29">
        <v>368.95542899999998</v>
      </c>
      <c r="E29">
        <v>452.78450900000001</v>
      </c>
      <c r="F29">
        <f t="shared" si="1"/>
        <v>12.097166999999956</v>
      </c>
      <c r="G29">
        <f t="shared" si="2"/>
        <v>18.999047000000019</v>
      </c>
      <c r="H29" t="s">
        <v>13</v>
      </c>
      <c r="I29">
        <f t="shared" si="0"/>
        <v>75.584649595768283</v>
      </c>
      <c r="J29">
        <f t="shared" si="3"/>
        <v>2</v>
      </c>
      <c r="K29" t="s">
        <v>12</v>
      </c>
    </row>
    <row r="30" spans="1:16" x14ac:dyDescent="0.4">
      <c r="A30">
        <v>431</v>
      </c>
      <c r="B30">
        <v>329.41394000000003</v>
      </c>
      <c r="C30">
        <v>435.11539499999998</v>
      </c>
      <c r="D30">
        <v>341.05972100000002</v>
      </c>
      <c r="E30">
        <v>431.315586</v>
      </c>
      <c r="F30">
        <f t="shared" si="1"/>
        <v>11.645780999999999</v>
      </c>
      <c r="G30">
        <f t="shared" si="2"/>
        <v>-3.799808999999982</v>
      </c>
    </row>
    <row r="32" spans="1:16" x14ac:dyDescent="0.4">
      <c r="A32">
        <v>1</v>
      </c>
      <c r="B32">
        <v>441.21873599999998</v>
      </c>
      <c r="C32">
        <v>550.42143899999996</v>
      </c>
      <c r="D32">
        <v>469.019498</v>
      </c>
      <c r="E32">
        <v>535.28239099999996</v>
      </c>
      <c r="F32">
        <f t="shared" ref="F32" si="4">D32-B32</f>
        <v>27.80076200000002</v>
      </c>
      <c r="G32">
        <f t="shared" ref="G32" si="5">E32-C32</f>
        <v>-15.139048000000003</v>
      </c>
      <c r="H32" t="s">
        <v>10</v>
      </c>
      <c r="I32">
        <f>DEGREES(ACOS(SUMPRODUCT(F32:G32,F33:G33)/SQRT(SUMSQ(F32:G32))/SQRT(SUMSQ(F33:G33))))</f>
        <v>57.294725700119294</v>
      </c>
      <c r="J32">
        <f t="shared" ref="J32:J57" si="6">A33-A32</f>
        <v>2</v>
      </c>
      <c r="K32" t="s">
        <v>15</v>
      </c>
      <c r="L32">
        <f>AVERAGE(I32:I57)</f>
        <v>63.21538592821733</v>
      </c>
      <c r="M32">
        <f>L32/(1/O32*0.5)</f>
        <v>1070.8411526735981</v>
      </c>
      <c r="N32">
        <v>13</v>
      </c>
      <c r="O32">
        <f>N32/(SUM(J32:J57)/P32)</f>
        <v>8.4697826086956525</v>
      </c>
      <c r="P32">
        <v>29.97</v>
      </c>
    </row>
    <row r="33" spans="1:11" x14ac:dyDescent="0.4">
      <c r="A33">
        <v>3</v>
      </c>
      <c r="B33">
        <v>444.86934100000002</v>
      </c>
      <c r="C33">
        <v>557.20790899999997</v>
      </c>
      <c r="D33">
        <v>517.74103600000001</v>
      </c>
      <c r="E33">
        <v>597.14367400000003</v>
      </c>
      <c r="F33">
        <f t="shared" ref="F33:F58" si="7">D33-B33</f>
        <v>72.871694999999988</v>
      </c>
      <c r="G33">
        <f t="shared" ref="G33:G58" si="8">E33-C33</f>
        <v>39.93576500000006</v>
      </c>
      <c r="H33" t="s">
        <v>13</v>
      </c>
      <c r="I33">
        <f t="shared" ref="I33:I57" si="9">DEGREES(ACOS(SUMPRODUCT(F33:G33,F34:G34)/SQRT(SUMSQ(F33:G33))/SQRT(SUMSQ(F34:G34))))</f>
        <v>58.575311598246081</v>
      </c>
      <c r="J33">
        <f t="shared" si="6"/>
        <v>2</v>
      </c>
      <c r="K33" t="s">
        <v>15</v>
      </c>
    </row>
    <row r="34" spans="1:11" x14ac:dyDescent="0.4">
      <c r="A34">
        <v>5</v>
      </c>
      <c r="B34">
        <v>451.328104</v>
      </c>
      <c r="C34">
        <v>562.16725199999996</v>
      </c>
      <c r="D34">
        <v>488.39578699999998</v>
      </c>
      <c r="E34">
        <v>540.89427999999998</v>
      </c>
      <c r="F34">
        <f t="shared" si="7"/>
        <v>37.067682999999988</v>
      </c>
      <c r="G34">
        <f t="shared" si="8"/>
        <v>-21.272971999999982</v>
      </c>
      <c r="H34" t="s">
        <v>10</v>
      </c>
      <c r="I34">
        <f t="shared" si="9"/>
        <v>63.60261648818868</v>
      </c>
      <c r="J34">
        <f t="shared" si="6"/>
        <v>1</v>
      </c>
      <c r="K34" t="s">
        <v>15</v>
      </c>
    </row>
    <row r="35" spans="1:11" x14ac:dyDescent="0.4">
      <c r="A35">
        <v>6</v>
      </c>
      <c r="B35">
        <v>450.76647200000002</v>
      </c>
      <c r="C35">
        <v>567.64863200000002</v>
      </c>
      <c r="D35">
        <v>481.234984</v>
      </c>
      <c r="E35">
        <v>588.00804200000005</v>
      </c>
      <c r="F35">
        <f t="shared" si="7"/>
        <v>30.468511999999976</v>
      </c>
      <c r="G35">
        <f t="shared" si="8"/>
        <v>20.359410000000025</v>
      </c>
      <c r="H35" t="s">
        <v>13</v>
      </c>
      <c r="I35">
        <f t="shared" si="9"/>
        <v>59.097615198786919</v>
      </c>
      <c r="J35">
        <f t="shared" si="6"/>
        <v>2</v>
      </c>
      <c r="K35" t="s">
        <v>15</v>
      </c>
    </row>
    <row r="36" spans="1:11" x14ac:dyDescent="0.4">
      <c r="A36">
        <v>8</v>
      </c>
      <c r="B36">
        <v>460.17380100000003</v>
      </c>
      <c r="C36">
        <v>571.04186700000002</v>
      </c>
      <c r="D36">
        <v>489.37864200000001</v>
      </c>
      <c r="E36">
        <v>557.20790899999997</v>
      </c>
      <c r="F36">
        <f t="shared" si="7"/>
        <v>29.204840999999988</v>
      </c>
      <c r="G36">
        <f t="shared" si="8"/>
        <v>-13.833958000000052</v>
      </c>
      <c r="H36" t="s">
        <v>10</v>
      </c>
      <c r="I36">
        <f t="shared" si="9"/>
        <v>57.994926725035882</v>
      </c>
      <c r="J36">
        <f t="shared" si="6"/>
        <v>2</v>
      </c>
      <c r="K36" t="s">
        <v>15</v>
      </c>
    </row>
    <row r="37" spans="1:11" x14ac:dyDescent="0.4">
      <c r="A37">
        <v>10</v>
      </c>
      <c r="B37">
        <v>468.45786600000002</v>
      </c>
      <c r="C37">
        <v>579.78597200000002</v>
      </c>
      <c r="D37">
        <v>497.38189199999999</v>
      </c>
      <c r="E37">
        <v>598.31825500000002</v>
      </c>
      <c r="F37">
        <f t="shared" si="7"/>
        <v>28.924025999999969</v>
      </c>
      <c r="G37">
        <f t="shared" si="8"/>
        <v>18.532283000000007</v>
      </c>
      <c r="H37" t="s">
        <v>13</v>
      </c>
      <c r="I37">
        <f t="shared" si="9"/>
        <v>60.551307630269086</v>
      </c>
      <c r="J37">
        <f t="shared" si="6"/>
        <v>2</v>
      </c>
      <c r="K37" t="s">
        <v>15</v>
      </c>
    </row>
    <row r="38" spans="1:11" x14ac:dyDescent="0.4">
      <c r="A38">
        <v>12</v>
      </c>
      <c r="B38">
        <v>483.200695</v>
      </c>
      <c r="C38">
        <v>585.00633400000004</v>
      </c>
      <c r="D38">
        <v>506.367997</v>
      </c>
      <c r="E38">
        <v>572.73848399999997</v>
      </c>
      <c r="F38">
        <f t="shared" si="7"/>
        <v>23.167302000000007</v>
      </c>
      <c r="G38">
        <f t="shared" si="8"/>
        <v>-12.267850000000067</v>
      </c>
      <c r="H38" t="s">
        <v>10</v>
      </c>
      <c r="I38">
        <f t="shared" si="9"/>
        <v>69.596391260338748</v>
      </c>
      <c r="J38">
        <f t="shared" si="6"/>
        <v>1</v>
      </c>
      <c r="K38" t="s">
        <v>15</v>
      </c>
    </row>
    <row r="39" spans="1:11" x14ac:dyDescent="0.4">
      <c r="A39">
        <v>13</v>
      </c>
      <c r="B39">
        <v>485.72803699999997</v>
      </c>
      <c r="C39">
        <v>594.01145699999995</v>
      </c>
      <c r="D39">
        <v>505.94677300000001</v>
      </c>
      <c r="E39">
        <v>612.021704</v>
      </c>
      <c r="F39">
        <f t="shared" si="7"/>
        <v>20.218736000000035</v>
      </c>
      <c r="G39">
        <f t="shared" si="8"/>
        <v>18.010247000000049</v>
      </c>
      <c r="H39" t="s">
        <v>13</v>
      </c>
      <c r="I39">
        <f t="shared" si="9"/>
        <v>61.567199703277055</v>
      </c>
      <c r="J39">
        <f t="shared" si="6"/>
        <v>2</v>
      </c>
      <c r="K39" t="s">
        <v>15</v>
      </c>
    </row>
    <row r="40" spans="1:11" x14ac:dyDescent="0.4">
      <c r="A40">
        <v>15</v>
      </c>
      <c r="B40">
        <v>500.75168100000002</v>
      </c>
      <c r="C40">
        <v>595.57756600000005</v>
      </c>
      <c r="D40">
        <v>526.02510099999995</v>
      </c>
      <c r="E40">
        <v>586.44193299999995</v>
      </c>
      <c r="F40">
        <f t="shared" si="7"/>
        <v>25.27341999999993</v>
      </c>
      <c r="G40">
        <f t="shared" si="8"/>
        <v>-9.135633000000098</v>
      </c>
      <c r="H40" t="s">
        <v>10</v>
      </c>
      <c r="I40">
        <f t="shared" si="9"/>
        <v>64.445139240279673</v>
      </c>
      <c r="J40">
        <f t="shared" si="6"/>
        <v>2</v>
      </c>
      <c r="K40" t="s">
        <v>15</v>
      </c>
    </row>
    <row r="41" spans="1:11" x14ac:dyDescent="0.4">
      <c r="A41">
        <v>17</v>
      </c>
      <c r="B41">
        <v>508.06638800000002</v>
      </c>
      <c r="C41">
        <v>605.69448599999998</v>
      </c>
      <c r="D41">
        <v>528.90915900000005</v>
      </c>
      <c r="E41">
        <v>626.22790799999996</v>
      </c>
      <c r="F41">
        <f t="shared" si="7"/>
        <v>20.842771000000027</v>
      </c>
      <c r="G41">
        <f t="shared" si="8"/>
        <v>20.533421999999973</v>
      </c>
      <c r="H41" t="s">
        <v>13</v>
      </c>
      <c r="I41">
        <f t="shared" si="9"/>
        <v>66.510375720794755</v>
      </c>
      <c r="J41">
        <f t="shared" si="6"/>
        <v>2</v>
      </c>
      <c r="K41" t="s">
        <v>15</v>
      </c>
    </row>
    <row r="42" spans="1:11" x14ac:dyDescent="0.4">
      <c r="A42">
        <v>19</v>
      </c>
      <c r="B42">
        <v>521.04631700000004</v>
      </c>
      <c r="C42">
        <v>606.73855900000001</v>
      </c>
      <c r="D42">
        <v>547.25579000000005</v>
      </c>
      <c r="E42">
        <v>596.181828</v>
      </c>
      <c r="F42">
        <f t="shared" si="7"/>
        <v>26.209473000000003</v>
      </c>
      <c r="G42">
        <f t="shared" si="8"/>
        <v>-10.556731000000013</v>
      </c>
      <c r="H42" t="s">
        <v>10</v>
      </c>
      <c r="I42">
        <f t="shared" si="9"/>
        <v>64.042225124138142</v>
      </c>
      <c r="J42">
        <f t="shared" si="6"/>
        <v>1</v>
      </c>
      <c r="K42" t="s">
        <v>15</v>
      </c>
    </row>
    <row r="43" spans="1:11" x14ac:dyDescent="0.4">
      <c r="A43">
        <v>20</v>
      </c>
      <c r="B43">
        <v>524.29129899999998</v>
      </c>
      <c r="C43">
        <v>614.39508899999998</v>
      </c>
      <c r="D43">
        <v>542.263509</v>
      </c>
      <c r="E43">
        <v>630.636213</v>
      </c>
      <c r="F43">
        <f t="shared" si="7"/>
        <v>17.972210000000018</v>
      </c>
      <c r="G43">
        <f t="shared" si="8"/>
        <v>16.241124000000013</v>
      </c>
      <c r="H43" t="s">
        <v>13</v>
      </c>
      <c r="I43">
        <f t="shared" si="9"/>
        <v>56.135013426611451</v>
      </c>
      <c r="J43">
        <f t="shared" si="6"/>
        <v>2</v>
      </c>
      <c r="K43" t="s">
        <v>15</v>
      </c>
    </row>
    <row r="44" spans="1:11" x14ac:dyDescent="0.4">
      <c r="A44">
        <v>22</v>
      </c>
      <c r="B44">
        <v>535.52392999999995</v>
      </c>
      <c r="C44">
        <v>613.583033</v>
      </c>
      <c r="D44">
        <v>561.98301700000002</v>
      </c>
      <c r="E44">
        <v>606.97057500000005</v>
      </c>
      <c r="F44">
        <f t="shared" si="7"/>
        <v>26.459087000000068</v>
      </c>
      <c r="G44">
        <f t="shared" si="8"/>
        <v>-6.6124579999999469</v>
      </c>
      <c r="H44" t="s">
        <v>10</v>
      </c>
      <c r="I44">
        <f t="shared" si="9"/>
        <v>61.617663622956471</v>
      </c>
      <c r="J44">
        <f t="shared" si="6"/>
        <v>2</v>
      </c>
      <c r="K44" t="s">
        <v>15</v>
      </c>
    </row>
    <row r="45" spans="1:11" x14ac:dyDescent="0.4">
      <c r="A45">
        <v>24</v>
      </c>
      <c r="B45">
        <v>539.642562</v>
      </c>
      <c r="C45">
        <v>620.775531</v>
      </c>
      <c r="D45">
        <v>558.61322800000005</v>
      </c>
      <c r="E45">
        <v>641.54096800000002</v>
      </c>
      <c r="F45">
        <f t="shared" si="7"/>
        <v>18.970666000000051</v>
      </c>
      <c r="G45">
        <f t="shared" si="8"/>
        <v>20.76543700000002</v>
      </c>
      <c r="H45" t="s">
        <v>13</v>
      </c>
      <c r="I45">
        <f t="shared" si="9"/>
        <v>66.645020079304302</v>
      </c>
      <c r="J45">
        <f t="shared" si="6"/>
        <v>2</v>
      </c>
      <c r="K45" t="s">
        <v>15</v>
      </c>
    </row>
    <row r="46" spans="1:11" x14ac:dyDescent="0.4">
      <c r="A46">
        <v>26</v>
      </c>
      <c r="B46">
        <v>549.50231599999995</v>
      </c>
      <c r="C46">
        <v>619.73145799999998</v>
      </c>
      <c r="D46">
        <v>577.70870100000002</v>
      </c>
      <c r="E46">
        <v>609.98678399999994</v>
      </c>
      <c r="F46">
        <f t="shared" si="7"/>
        <v>28.206385000000068</v>
      </c>
      <c r="G46">
        <f t="shared" si="8"/>
        <v>-9.7446740000000318</v>
      </c>
      <c r="H46" t="s">
        <v>10</v>
      </c>
      <c r="I46">
        <f t="shared" si="9"/>
        <v>65.306767228193607</v>
      </c>
      <c r="J46">
        <f t="shared" si="6"/>
        <v>2</v>
      </c>
      <c r="K46" t="s">
        <v>15</v>
      </c>
    </row>
    <row r="47" spans="1:11" x14ac:dyDescent="0.4">
      <c r="A47">
        <v>28</v>
      </c>
      <c r="B47">
        <v>551.873649</v>
      </c>
      <c r="C47">
        <v>623.79173900000001</v>
      </c>
      <c r="D47">
        <v>577.08466599999997</v>
      </c>
      <c r="E47">
        <v>650.12556300000006</v>
      </c>
      <c r="F47">
        <f t="shared" si="7"/>
        <v>25.21101699999997</v>
      </c>
      <c r="G47">
        <f t="shared" si="8"/>
        <v>26.33382400000005</v>
      </c>
      <c r="H47" t="s">
        <v>13</v>
      </c>
      <c r="I47">
        <f t="shared" si="9"/>
        <v>62.033738047964015</v>
      </c>
      <c r="J47">
        <f t="shared" si="6"/>
        <v>2</v>
      </c>
      <c r="K47" t="s">
        <v>15</v>
      </c>
    </row>
    <row r="48" spans="1:11" x14ac:dyDescent="0.4">
      <c r="A48">
        <v>30</v>
      </c>
      <c r="B48">
        <v>559.11245599999995</v>
      </c>
      <c r="C48">
        <v>623.32770700000003</v>
      </c>
      <c r="D48">
        <v>586.19557799999995</v>
      </c>
      <c r="E48">
        <v>615.67117699999994</v>
      </c>
      <c r="F48">
        <f t="shared" si="7"/>
        <v>27.083122000000003</v>
      </c>
      <c r="G48">
        <f t="shared" si="8"/>
        <v>-7.6565300000000889</v>
      </c>
      <c r="H48" t="s">
        <v>10</v>
      </c>
      <c r="I48">
        <f t="shared" si="9"/>
        <v>67.500234814553508</v>
      </c>
      <c r="J48">
        <f t="shared" si="6"/>
        <v>1</v>
      </c>
      <c r="K48" t="s">
        <v>15</v>
      </c>
    </row>
    <row r="49" spans="1:16" x14ac:dyDescent="0.4">
      <c r="A49">
        <v>31</v>
      </c>
      <c r="B49">
        <v>556.74112300000002</v>
      </c>
      <c r="C49">
        <v>627.50399600000003</v>
      </c>
      <c r="D49">
        <v>573.59006899999997</v>
      </c>
      <c r="E49">
        <v>648.84947399999999</v>
      </c>
      <c r="F49">
        <f t="shared" si="7"/>
        <v>16.848945999999955</v>
      </c>
      <c r="G49">
        <f t="shared" si="8"/>
        <v>21.345477999999957</v>
      </c>
      <c r="H49" t="s">
        <v>13</v>
      </c>
      <c r="I49">
        <f t="shared" si="9"/>
        <v>66.344979183087474</v>
      </c>
      <c r="J49">
        <f t="shared" si="6"/>
        <v>2</v>
      </c>
      <c r="K49" t="s">
        <v>15</v>
      </c>
    </row>
    <row r="50" spans="1:16" x14ac:dyDescent="0.4">
      <c r="A50">
        <v>33</v>
      </c>
      <c r="B50">
        <v>564.72877100000005</v>
      </c>
      <c r="C50">
        <v>624.13976300000002</v>
      </c>
      <c r="D50">
        <v>594.05841899999996</v>
      </c>
      <c r="E50">
        <v>616.48323300000004</v>
      </c>
      <c r="F50">
        <f t="shared" si="7"/>
        <v>29.329647999999906</v>
      </c>
      <c r="G50">
        <f t="shared" si="8"/>
        <v>-7.6565299999999752</v>
      </c>
      <c r="H50" t="s">
        <v>10</v>
      </c>
      <c r="I50">
        <f t="shared" si="9"/>
        <v>67.066788420319469</v>
      </c>
      <c r="J50">
        <f t="shared" si="6"/>
        <v>2</v>
      </c>
      <c r="K50" t="s">
        <v>15</v>
      </c>
    </row>
    <row r="51" spans="1:16" x14ac:dyDescent="0.4">
      <c r="A51">
        <v>35</v>
      </c>
      <c r="B51">
        <v>566.35126300000002</v>
      </c>
      <c r="C51">
        <v>626.459924</v>
      </c>
      <c r="D51">
        <v>587.94287599999996</v>
      </c>
      <c r="E51">
        <v>654.53386799999998</v>
      </c>
      <c r="F51">
        <f t="shared" si="7"/>
        <v>21.591612999999938</v>
      </c>
      <c r="G51">
        <f t="shared" si="8"/>
        <v>28.073943999999983</v>
      </c>
      <c r="H51" t="s">
        <v>13</v>
      </c>
      <c r="I51">
        <f t="shared" si="9"/>
        <v>64.312097222542604</v>
      </c>
      <c r="J51">
        <f t="shared" si="6"/>
        <v>2</v>
      </c>
      <c r="K51" t="s">
        <v>15</v>
      </c>
    </row>
    <row r="52" spans="1:16" x14ac:dyDescent="0.4">
      <c r="A52">
        <v>37</v>
      </c>
      <c r="B52">
        <v>572.59161300000005</v>
      </c>
      <c r="C52">
        <v>626.57593199999997</v>
      </c>
      <c r="D52">
        <v>600.17396299999996</v>
      </c>
      <c r="E52">
        <v>620.775531</v>
      </c>
      <c r="F52">
        <f t="shared" si="7"/>
        <v>27.582349999999906</v>
      </c>
      <c r="G52">
        <f t="shared" si="8"/>
        <v>-5.8004009999999653</v>
      </c>
      <c r="H52" t="s">
        <v>10</v>
      </c>
      <c r="I52">
        <f t="shared" si="9"/>
        <v>68.529275209623691</v>
      </c>
      <c r="J52">
        <f t="shared" si="6"/>
        <v>1</v>
      </c>
      <c r="K52" t="s">
        <v>15</v>
      </c>
    </row>
    <row r="53" spans="1:16" x14ac:dyDescent="0.4">
      <c r="A53">
        <v>38</v>
      </c>
      <c r="B53">
        <v>569.59624499999995</v>
      </c>
      <c r="C53">
        <v>629.476133</v>
      </c>
      <c r="D53">
        <v>585.32192799999996</v>
      </c>
      <c r="E53">
        <v>653.37378799999999</v>
      </c>
      <c r="F53">
        <f t="shared" si="7"/>
        <v>15.725683000000004</v>
      </c>
      <c r="G53">
        <f t="shared" si="8"/>
        <v>23.897654999999986</v>
      </c>
      <c r="H53" t="s">
        <v>13</v>
      </c>
      <c r="I53">
        <f t="shared" si="9"/>
        <v>61.611549998372645</v>
      </c>
      <c r="J53">
        <f t="shared" si="6"/>
        <v>2</v>
      </c>
      <c r="K53" t="s">
        <v>15</v>
      </c>
    </row>
    <row r="54" spans="1:16" x14ac:dyDescent="0.4">
      <c r="A54">
        <v>40</v>
      </c>
      <c r="B54">
        <v>570.84431500000005</v>
      </c>
      <c r="C54">
        <v>626.57593199999997</v>
      </c>
      <c r="D54">
        <v>598.92589299999997</v>
      </c>
      <c r="E54">
        <v>624.13976300000002</v>
      </c>
      <c r="F54">
        <f t="shared" si="7"/>
        <v>28.081577999999922</v>
      </c>
      <c r="G54">
        <f t="shared" si="8"/>
        <v>-2.4361689999999498</v>
      </c>
      <c r="H54" t="s">
        <v>10</v>
      </c>
      <c r="I54">
        <f t="shared" si="9"/>
        <v>60.366244489001346</v>
      </c>
      <c r="J54">
        <f t="shared" si="6"/>
        <v>2</v>
      </c>
      <c r="K54" t="s">
        <v>15</v>
      </c>
    </row>
    <row r="55" spans="1:16" x14ac:dyDescent="0.4">
      <c r="A55">
        <v>42</v>
      </c>
      <c r="B55">
        <v>566.60087699999997</v>
      </c>
      <c r="C55">
        <v>629.12810899999999</v>
      </c>
      <c r="D55">
        <v>582.20175300000005</v>
      </c>
      <c r="E55">
        <v>651.74967500000002</v>
      </c>
      <c r="F55">
        <f t="shared" si="7"/>
        <v>15.600876000000085</v>
      </c>
      <c r="G55">
        <f t="shared" si="8"/>
        <v>22.62156600000003</v>
      </c>
      <c r="H55" t="s">
        <v>13</v>
      </c>
      <c r="I55">
        <f t="shared" si="9"/>
        <v>61.061914818910779</v>
      </c>
      <c r="J55">
        <f t="shared" si="6"/>
        <v>2</v>
      </c>
      <c r="K55" t="s">
        <v>15</v>
      </c>
    </row>
    <row r="56" spans="1:16" x14ac:dyDescent="0.4">
      <c r="A56">
        <v>44</v>
      </c>
      <c r="B56">
        <v>562.98147300000005</v>
      </c>
      <c r="C56">
        <v>627.85202000000004</v>
      </c>
      <c r="D56">
        <v>584.07385799999997</v>
      </c>
      <c r="E56">
        <v>625.76387599999998</v>
      </c>
      <c r="F56">
        <f t="shared" si="7"/>
        <v>21.092384999999922</v>
      </c>
      <c r="G56">
        <f t="shared" si="8"/>
        <v>-2.0881440000000566</v>
      </c>
      <c r="H56" t="s">
        <v>10</v>
      </c>
      <c r="I56">
        <f t="shared" si="9"/>
        <v>65.644817790261229</v>
      </c>
      <c r="J56">
        <f t="shared" si="6"/>
        <v>1</v>
      </c>
      <c r="K56" t="s">
        <v>15</v>
      </c>
    </row>
    <row r="57" spans="1:16" x14ac:dyDescent="0.4">
      <c r="A57">
        <v>45</v>
      </c>
      <c r="B57">
        <v>554.74420999999995</v>
      </c>
      <c r="C57">
        <v>630.75222099999996</v>
      </c>
      <c r="D57">
        <v>567.47452599999997</v>
      </c>
      <c r="E57">
        <v>652.79374700000005</v>
      </c>
      <c r="F57">
        <f t="shared" si="7"/>
        <v>12.730316000000016</v>
      </c>
      <c r="G57">
        <f t="shared" si="8"/>
        <v>22.04152600000009</v>
      </c>
      <c r="H57" t="s">
        <v>26</v>
      </c>
      <c r="I57">
        <f t="shared" si="9"/>
        <v>66.14609539247418</v>
      </c>
      <c r="J57">
        <f t="shared" si="6"/>
        <v>2</v>
      </c>
      <c r="K57" t="s">
        <v>15</v>
      </c>
    </row>
    <row r="58" spans="1:16" x14ac:dyDescent="0.4">
      <c r="A58">
        <v>47</v>
      </c>
      <c r="B58">
        <v>546.631755</v>
      </c>
      <c r="C58">
        <v>628.66407700000002</v>
      </c>
      <c r="D58">
        <v>569.22182399999997</v>
      </c>
      <c r="E58">
        <v>626.22790799999996</v>
      </c>
      <c r="F58">
        <f t="shared" si="7"/>
        <v>22.590068999999971</v>
      </c>
      <c r="G58">
        <f t="shared" si="8"/>
        <v>-2.4361690000000635</v>
      </c>
      <c r="K58" t="s">
        <v>15</v>
      </c>
    </row>
    <row r="60" spans="1:16" x14ac:dyDescent="0.4">
      <c r="A60">
        <v>1</v>
      </c>
      <c r="B60">
        <v>1090.9882580000001</v>
      </c>
      <c r="C60">
        <v>551.10474999999997</v>
      </c>
      <c r="D60">
        <v>1123.271336</v>
      </c>
      <c r="E60">
        <v>540.07594300000005</v>
      </c>
      <c r="F60">
        <f t="shared" ref="F60" si="10">D60-B60</f>
        <v>32.283077999999932</v>
      </c>
      <c r="G60">
        <f t="shared" ref="G60" si="11">E60-C60</f>
        <v>-11.028806999999915</v>
      </c>
      <c r="H60" t="s">
        <v>10</v>
      </c>
      <c r="I60">
        <f>DEGREES(ACOS(SUMPRODUCT(F60:G60,F61:G61)/SQRT(SUMSQ(F60:G60))/SQRT(SUMSQ(F61:G61))))</f>
        <v>50.669801618999045</v>
      </c>
      <c r="J60">
        <f t="shared" ref="J60:J75" si="12">A61-A60</f>
        <v>1</v>
      </c>
      <c r="K60" t="s">
        <v>16</v>
      </c>
      <c r="L60">
        <f>AVERAGE(I60:I75)</f>
        <v>51.72055817392355</v>
      </c>
      <c r="M60">
        <f>L60/(1/O60*0.5)</f>
        <v>953.88623290614692</v>
      </c>
      <c r="N60">
        <v>8</v>
      </c>
      <c r="O60">
        <f>N60/(SUM(J60:J75)/P60)</f>
        <v>9.2215384615384615</v>
      </c>
      <c r="P60">
        <v>29.97</v>
      </c>
    </row>
    <row r="61" spans="1:16" x14ac:dyDescent="0.4">
      <c r="A61">
        <v>2</v>
      </c>
      <c r="B61">
        <v>1095.129913</v>
      </c>
      <c r="C61">
        <v>556.55541800000003</v>
      </c>
      <c r="D61">
        <v>1124.265208</v>
      </c>
      <c r="E61">
        <v>574.62583400000005</v>
      </c>
      <c r="F61">
        <f t="shared" ref="F61:F76" si="13">D61-B61</f>
        <v>29.135295000000042</v>
      </c>
      <c r="G61">
        <f t="shared" ref="G61:G76" si="14">E61-C61</f>
        <v>18.070416000000023</v>
      </c>
      <c r="H61" t="s">
        <v>13</v>
      </c>
      <c r="I61">
        <f t="shared" ref="I61:I75" si="15">DEGREES(ACOS(SUMPRODUCT(F61:G61,F62:G62)/SQRT(SUMSQ(F61:G61))/SQRT(SUMSQ(F62:G62))))</f>
        <v>48.047945154777011</v>
      </c>
      <c r="J61">
        <f t="shared" si="12"/>
        <v>2</v>
      </c>
      <c r="K61" t="s">
        <v>16</v>
      </c>
    </row>
    <row r="62" spans="1:16" x14ac:dyDescent="0.4">
      <c r="A62">
        <v>4</v>
      </c>
      <c r="B62">
        <v>1106.4033690000001</v>
      </c>
      <c r="C62">
        <v>558.896525</v>
      </c>
      <c r="D62">
        <v>1135.5386639999999</v>
      </c>
      <c r="E62">
        <v>550.41001400000005</v>
      </c>
      <c r="F62">
        <f t="shared" si="13"/>
        <v>29.135294999999815</v>
      </c>
      <c r="G62">
        <f t="shared" si="14"/>
        <v>-8.4865109999999504</v>
      </c>
      <c r="H62" t="s">
        <v>10</v>
      </c>
      <c r="I62">
        <f t="shared" si="15"/>
        <v>49.844629448279839</v>
      </c>
      <c r="J62">
        <f t="shared" si="12"/>
        <v>2</v>
      </c>
      <c r="K62" t="s">
        <v>16</v>
      </c>
    </row>
    <row r="63" spans="1:16" x14ac:dyDescent="0.4">
      <c r="A63">
        <v>6</v>
      </c>
      <c r="B63">
        <v>1108.0870669999999</v>
      </c>
      <c r="C63">
        <v>565.77352499999995</v>
      </c>
      <c r="D63">
        <v>1178.2167469999999</v>
      </c>
      <c r="E63">
        <v>612.37617699999998</v>
      </c>
      <c r="F63">
        <f t="shared" si="13"/>
        <v>70.129680000000008</v>
      </c>
      <c r="G63">
        <f t="shared" si="14"/>
        <v>46.602652000000035</v>
      </c>
      <c r="H63" t="s">
        <v>13</v>
      </c>
      <c r="I63">
        <f t="shared" si="15"/>
        <v>50.152395577270973</v>
      </c>
      <c r="J63">
        <f t="shared" si="12"/>
        <v>2</v>
      </c>
      <c r="K63" t="s">
        <v>16</v>
      </c>
    </row>
    <row r="64" spans="1:16" x14ac:dyDescent="0.4">
      <c r="A64">
        <v>8</v>
      </c>
      <c r="B64">
        <v>1117.164395</v>
      </c>
      <c r="C64">
        <v>572.65052600000001</v>
      </c>
      <c r="D64">
        <v>1144.249971</v>
      </c>
      <c r="E64">
        <v>564.60297200000002</v>
      </c>
      <c r="F64">
        <f t="shared" si="13"/>
        <v>27.085575999999946</v>
      </c>
      <c r="G64">
        <f t="shared" si="14"/>
        <v>-8.047553999999991</v>
      </c>
      <c r="H64" t="s">
        <v>10</v>
      </c>
      <c r="I64">
        <f t="shared" si="15"/>
        <v>51.314881006032316</v>
      </c>
      <c r="J64">
        <f t="shared" si="12"/>
        <v>1</v>
      </c>
      <c r="K64" t="s">
        <v>16</v>
      </c>
    </row>
    <row r="65" spans="1:16" x14ac:dyDescent="0.4">
      <c r="A65">
        <v>9</v>
      </c>
      <c r="B65">
        <v>1116.505557</v>
      </c>
      <c r="C65">
        <v>575.50374899999997</v>
      </c>
      <c r="D65">
        <v>1182.90182</v>
      </c>
      <c r="E65">
        <v>621.59428400000002</v>
      </c>
      <c r="F65">
        <f t="shared" si="13"/>
        <v>66.39626300000009</v>
      </c>
      <c r="G65">
        <f t="shared" si="14"/>
        <v>46.090535000000045</v>
      </c>
      <c r="H65" t="s">
        <v>13</v>
      </c>
      <c r="I65">
        <f t="shared" si="15"/>
        <v>55.975678038828669</v>
      </c>
      <c r="J65">
        <f t="shared" si="12"/>
        <v>2</v>
      </c>
      <c r="K65" t="s">
        <v>16</v>
      </c>
    </row>
    <row r="66" spans="1:16" x14ac:dyDescent="0.4">
      <c r="A66">
        <v>11</v>
      </c>
      <c r="B66">
        <v>1124.129938</v>
      </c>
      <c r="C66">
        <v>580.09915000000001</v>
      </c>
      <c r="D66">
        <v>1155.7107980000001</v>
      </c>
      <c r="E66">
        <v>567.84446800000001</v>
      </c>
      <c r="F66">
        <f t="shared" si="13"/>
        <v>31.58086000000003</v>
      </c>
      <c r="G66">
        <f t="shared" si="14"/>
        <v>-12.254682000000003</v>
      </c>
      <c r="H66" t="s">
        <v>10</v>
      </c>
      <c r="I66">
        <f t="shared" si="15"/>
        <v>65.194488386444888</v>
      </c>
      <c r="J66">
        <f t="shared" si="12"/>
        <v>1</v>
      </c>
      <c r="K66" t="s">
        <v>16</v>
      </c>
    </row>
    <row r="67" spans="1:16" x14ac:dyDescent="0.4">
      <c r="A67">
        <v>12</v>
      </c>
      <c r="B67">
        <v>1125.9093250000001</v>
      </c>
      <c r="C67">
        <v>584.11869899999999</v>
      </c>
      <c r="D67">
        <v>1149.9709319999999</v>
      </c>
      <c r="E67">
        <v>607.34350300000006</v>
      </c>
      <c r="F67">
        <f t="shared" si="13"/>
        <v>24.061606999999867</v>
      </c>
      <c r="G67">
        <f t="shared" si="14"/>
        <v>23.224804000000063</v>
      </c>
      <c r="H67" t="s">
        <v>13</v>
      </c>
      <c r="I67">
        <f t="shared" si="15"/>
        <v>53.348999684568071</v>
      </c>
      <c r="J67">
        <f t="shared" si="12"/>
        <v>2</v>
      </c>
      <c r="K67" t="s">
        <v>16</v>
      </c>
    </row>
    <row r="68" spans="1:16" x14ac:dyDescent="0.4">
      <c r="A68">
        <v>14</v>
      </c>
      <c r="B68">
        <v>1134.6839279999999</v>
      </c>
      <c r="C68">
        <v>587.47567600000002</v>
      </c>
      <c r="D68">
        <v>1155.04375</v>
      </c>
      <c r="E68">
        <v>584.11869899999999</v>
      </c>
      <c r="F68">
        <f t="shared" si="13"/>
        <v>20.359822000000122</v>
      </c>
      <c r="G68">
        <f t="shared" si="14"/>
        <v>-3.356977000000029</v>
      </c>
      <c r="H68" t="s">
        <v>10</v>
      </c>
      <c r="I68">
        <f t="shared" si="15"/>
        <v>54.414786832762267</v>
      </c>
      <c r="J68">
        <f t="shared" si="12"/>
        <v>2</v>
      </c>
      <c r="K68" t="s">
        <v>16</v>
      </c>
    </row>
    <row r="69" spans="1:16" x14ac:dyDescent="0.4">
      <c r="A69">
        <v>16</v>
      </c>
      <c r="B69">
        <v>1136.0549599999999</v>
      </c>
      <c r="C69">
        <v>593.29900499999997</v>
      </c>
      <c r="D69">
        <v>1164.2982139999999</v>
      </c>
      <c r="E69">
        <v>621.59353099999998</v>
      </c>
      <c r="F69">
        <f t="shared" si="13"/>
        <v>28.243253999999979</v>
      </c>
      <c r="G69">
        <f t="shared" si="14"/>
        <v>28.294526000000019</v>
      </c>
      <c r="H69" t="s">
        <v>13</v>
      </c>
      <c r="I69">
        <f t="shared" si="15"/>
        <v>40.968829402964907</v>
      </c>
      <c r="J69">
        <f t="shared" si="12"/>
        <v>1</v>
      </c>
      <c r="K69" t="s">
        <v>16</v>
      </c>
    </row>
    <row r="70" spans="1:16" x14ac:dyDescent="0.4">
      <c r="A70">
        <v>17</v>
      </c>
      <c r="B70">
        <v>1139.4449669999999</v>
      </c>
      <c r="C70">
        <v>595.22281099999998</v>
      </c>
      <c r="D70">
        <v>1162.8118119999999</v>
      </c>
      <c r="E70">
        <v>596.890852</v>
      </c>
      <c r="F70">
        <f t="shared" si="13"/>
        <v>23.366845000000012</v>
      </c>
      <c r="G70">
        <f t="shared" si="14"/>
        <v>1.6680410000000165</v>
      </c>
      <c r="H70" t="s">
        <v>10</v>
      </c>
      <c r="I70">
        <f t="shared" si="15"/>
        <v>46.430754893725926</v>
      </c>
      <c r="J70">
        <f t="shared" si="12"/>
        <v>2</v>
      </c>
      <c r="K70" t="s">
        <v>16</v>
      </c>
    </row>
    <row r="71" spans="1:16" x14ac:dyDescent="0.4">
      <c r="A71">
        <v>19</v>
      </c>
      <c r="B71">
        <v>1134.1168130000001</v>
      </c>
      <c r="C71">
        <v>602.40822100000003</v>
      </c>
      <c r="D71">
        <v>1164.3524829999999</v>
      </c>
      <c r="E71">
        <v>639.10513700000001</v>
      </c>
      <c r="F71">
        <f t="shared" si="13"/>
        <v>30.2356699999998</v>
      </c>
      <c r="G71">
        <f t="shared" si="14"/>
        <v>36.696915999999987</v>
      </c>
      <c r="H71" t="s">
        <v>13</v>
      </c>
      <c r="I71">
        <f t="shared" si="15"/>
        <v>48.981722270196727</v>
      </c>
      <c r="J71">
        <f t="shared" si="12"/>
        <v>2</v>
      </c>
      <c r="K71" t="s">
        <v>16</v>
      </c>
    </row>
    <row r="72" spans="1:16" x14ac:dyDescent="0.4">
      <c r="A72">
        <v>21</v>
      </c>
      <c r="B72">
        <v>1130.32933</v>
      </c>
      <c r="C72">
        <v>607.34819000000005</v>
      </c>
      <c r="D72">
        <v>1156.7133220000001</v>
      </c>
      <c r="E72">
        <v>608.0539</v>
      </c>
      <c r="F72">
        <f t="shared" si="13"/>
        <v>26.383992000000035</v>
      </c>
      <c r="G72">
        <f t="shared" si="14"/>
        <v>0.70570999999995365</v>
      </c>
      <c r="H72" t="s">
        <v>10</v>
      </c>
      <c r="I72">
        <f t="shared" si="15"/>
        <v>52.625962225106669</v>
      </c>
      <c r="J72">
        <f t="shared" si="12"/>
        <v>1</v>
      </c>
      <c r="K72" t="s">
        <v>16</v>
      </c>
    </row>
    <row r="73" spans="1:16" x14ac:dyDescent="0.4">
      <c r="A73">
        <v>22</v>
      </c>
      <c r="B73">
        <v>1125.0172219999999</v>
      </c>
      <c r="C73">
        <v>611.57948999999996</v>
      </c>
      <c r="D73">
        <v>1143.3314909999999</v>
      </c>
      <c r="E73">
        <v>636.93377199999998</v>
      </c>
      <c r="F73">
        <f t="shared" si="13"/>
        <v>18.314268999999967</v>
      </c>
      <c r="G73">
        <f t="shared" si="14"/>
        <v>25.354282000000012</v>
      </c>
      <c r="H73" t="s">
        <v>13</v>
      </c>
      <c r="I73">
        <f t="shared" si="15"/>
        <v>58.543656254484603</v>
      </c>
      <c r="J73">
        <f t="shared" si="12"/>
        <v>2</v>
      </c>
      <c r="K73" t="s">
        <v>16</v>
      </c>
    </row>
    <row r="74" spans="1:16" x14ac:dyDescent="0.4">
      <c r="A74">
        <v>24</v>
      </c>
      <c r="B74">
        <v>1115.5598540000001</v>
      </c>
      <c r="C74">
        <v>613.82987000000003</v>
      </c>
      <c r="D74">
        <v>1146.85924</v>
      </c>
      <c r="E74">
        <v>611.42946400000005</v>
      </c>
      <c r="F74">
        <f t="shared" si="13"/>
        <v>31.299385999999913</v>
      </c>
      <c r="G74">
        <f t="shared" si="14"/>
        <v>-2.4004059999999754</v>
      </c>
      <c r="H74" t="s">
        <v>10</v>
      </c>
      <c r="I74">
        <f t="shared" si="15"/>
        <v>51.185126522306824</v>
      </c>
      <c r="J74">
        <f t="shared" si="12"/>
        <v>1</v>
      </c>
      <c r="K74" t="s">
        <v>16</v>
      </c>
    </row>
    <row r="75" spans="1:16" x14ac:dyDescent="0.4">
      <c r="A75">
        <v>25</v>
      </c>
      <c r="B75">
        <v>1105.938517</v>
      </c>
      <c r="C75">
        <v>619.34087899999997</v>
      </c>
      <c r="D75">
        <v>1131.9294420000001</v>
      </c>
      <c r="E75">
        <v>647.018011</v>
      </c>
      <c r="F75">
        <f t="shared" si="13"/>
        <v>25.990925000000061</v>
      </c>
      <c r="G75">
        <f t="shared" si="14"/>
        <v>27.677132000000029</v>
      </c>
      <c r="H75" t="s">
        <v>26</v>
      </c>
      <c r="I75">
        <f t="shared" si="15"/>
        <v>49.829273466027843</v>
      </c>
      <c r="J75">
        <f t="shared" si="12"/>
        <v>2</v>
      </c>
      <c r="K75" t="s">
        <v>16</v>
      </c>
    </row>
    <row r="76" spans="1:16" x14ac:dyDescent="0.4">
      <c r="A76">
        <v>27</v>
      </c>
      <c r="B76">
        <v>1093.1281739999999</v>
      </c>
      <c r="C76">
        <v>623.70705799999996</v>
      </c>
      <c r="D76">
        <v>1116.897653</v>
      </c>
      <c r="E76">
        <v>622.44900600000005</v>
      </c>
      <c r="F76">
        <f t="shared" si="13"/>
        <v>23.769479000000047</v>
      </c>
      <c r="G76">
        <f t="shared" si="14"/>
        <v>-1.2580519999999069</v>
      </c>
      <c r="K76" t="s">
        <v>16</v>
      </c>
    </row>
    <row r="78" spans="1:16" x14ac:dyDescent="0.4">
      <c r="A78">
        <v>149</v>
      </c>
      <c r="B78">
        <v>703.63931600000001</v>
      </c>
      <c r="C78">
        <v>632.4</v>
      </c>
      <c r="D78">
        <v>737.46514200000001</v>
      </c>
      <c r="E78">
        <v>639.00645199999997</v>
      </c>
      <c r="F78">
        <f t="shared" ref="F78" si="16">D78-B78</f>
        <v>33.825826000000006</v>
      </c>
      <c r="G78">
        <f t="shared" ref="G78" si="17">E78-C78</f>
        <v>6.6064519999999902</v>
      </c>
      <c r="H78" t="s">
        <v>10</v>
      </c>
      <c r="I78">
        <f>DEGREES(ACOS(SUMPRODUCT(F78:G78,F79:G79)/SQRT(SUMSQ(F78:G78))/SQRT(SUMSQ(F79:G79))))</f>
        <v>56.63909436817729</v>
      </c>
      <c r="J78">
        <f t="shared" ref="J78:J105" si="18">A79-A78</f>
        <v>2</v>
      </c>
      <c r="K78" t="s">
        <v>17</v>
      </c>
      <c r="L78">
        <f>AVERAGE(I78:I105)</f>
        <v>53.41637451905779</v>
      </c>
      <c r="M78">
        <f>L78/(1/O78*0.5)</f>
        <v>953.72095407260713</v>
      </c>
      <c r="N78">
        <v>14</v>
      </c>
      <c r="O78">
        <f>N78/(SUM(J78:J105)/P78)</f>
        <v>8.9272340425531915</v>
      </c>
      <c r="P78">
        <v>29.97</v>
      </c>
    </row>
    <row r="79" spans="1:16" x14ac:dyDescent="0.4">
      <c r="A79">
        <v>151</v>
      </c>
      <c r="B79">
        <v>670.42850499999997</v>
      </c>
      <c r="C79">
        <v>641.07096799999999</v>
      </c>
      <c r="D79">
        <v>690.92900599999996</v>
      </c>
      <c r="E79">
        <v>691.03225799999996</v>
      </c>
      <c r="F79">
        <f t="shared" ref="F79:F106" si="19">D79-B79</f>
        <v>20.500500999999986</v>
      </c>
      <c r="G79">
        <f t="shared" ref="G79:G106" si="20">E79-C79</f>
        <v>49.961289999999963</v>
      </c>
      <c r="H79" t="s">
        <v>26</v>
      </c>
      <c r="I79">
        <f t="shared" ref="I79:I105" si="21">DEGREES(ACOS(SUMPRODUCT(F79:G79,F80:G80)/SQRT(SUMSQ(F79:G79))/SQRT(SUMSQ(F80:G80))))</f>
        <v>48.955207862249949</v>
      </c>
      <c r="J79">
        <f t="shared" si="18"/>
        <v>1</v>
      </c>
      <c r="K79" t="s">
        <v>17</v>
      </c>
    </row>
    <row r="80" spans="1:16" x14ac:dyDescent="0.4">
      <c r="A80">
        <v>152</v>
      </c>
      <c r="B80">
        <v>650.95303000000001</v>
      </c>
      <c r="C80">
        <v>647.26451599999996</v>
      </c>
      <c r="D80">
        <v>690.51899600000002</v>
      </c>
      <c r="E80">
        <v>660.68387099999995</v>
      </c>
      <c r="F80">
        <f t="shared" si="19"/>
        <v>39.565966000000003</v>
      </c>
      <c r="G80">
        <f t="shared" si="20"/>
        <v>13.419354999999996</v>
      </c>
      <c r="H80" t="s">
        <v>10</v>
      </c>
      <c r="I80">
        <f t="shared" si="21"/>
        <v>54.275093018783558</v>
      </c>
      <c r="J80">
        <f t="shared" si="18"/>
        <v>2</v>
      </c>
      <c r="K80" t="s">
        <v>17</v>
      </c>
    </row>
    <row r="81" spans="1:11" x14ac:dyDescent="0.4">
      <c r="A81">
        <v>154</v>
      </c>
      <c r="B81">
        <v>620.81729399999995</v>
      </c>
      <c r="C81">
        <v>664.60645199999999</v>
      </c>
      <c r="D81">
        <v>632.29757500000005</v>
      </c>
      <c r="E81">
        <v>702.18064500000003</v>
      </c>
      <c r="F81">
        <f t="shared" si="19"/>
        <v>11.480281000000105</v>
      </c>
      <c r="G81">
        <f t="shared" si="20"/>
        <v>37.574193000000037</v>
      </c>
      <c r="H81" t="s">
        <v>26</v>
      </c>
      <c r="I81">
        <f t="shared" si="21"/>
        <v>59.871253673744654</v>
      </c>
      <c r="J81">
        <f t="shared" si="18"/>
        <v>2</v>
      </c>
      <c r="K81" t="s">
        <v>17</v>
      </c>
    </row>
    <row r="82" spans="1:11" x14ac:dyDescent="0.4">
      <c r="A82">
        <v>156</v>
      </c>
      <c r="B82">
        <v>603.59687399999996</v>
      </c>
      <c r="C82">
        <v>674.72258099999999</v>
      </c>
      <c r="D82">
        <v>634.55263000000002</v>
      </c>
      <c r="E82">
        <v>681.94838700000003</v>
      </c>
      <c r="F82">
        <f t="shared" si="19"/>
        <v>30.955756000000065</v>
      </c>
      <c r="G82">
        <f t="shared" si="20"/>
        <v>7.2258060000000341</v>
      </c>
      <c r="H82" t="s">
        <v>10</v>
      </c>
      <c r="I82">
        <f t="shared" si="21"/>
        <v>46.206846399912592</v>
      </c>
      <c r="J82">
        <f t="shared" si="18"/>
        <v>2</v>
      </c>
      <c r="K82" t="s">
        <v>17</v>
      </c>
    </row>
    <row r="83" spans="1:11" x14ac:dyDescent="0.4">
      <c r="A83">
        <v>158</v>
      </c>
      <c r="B83">
        <v>578.92010900000002</v>
      </c>
      <c r="C83">
        <v>687.42437299999995</v>
      </c>
      <c r="D83">
        <v>599.69394899999998</v>
      </c>
      <c r="E83">
        <v>722.47526900000003</v>
      </c>
      <c r="F83">
        <f t="shared" si="19"/>
        <v>20.77383999999995</v>
      </c>
      <c r="G83">
        <f t="shared" si="20"/>
        <v>35.05089600000008</v>
      </c>
      <c r="H83" t="s">
        <v>26</v>
      </c>
      <c r="I83">
        <f t="shared" si="21"/>
        <v>37.588344110788945</v>
      </c>
      <c r="J83">
        <f t="shared" si="18"/>
        <v>1</v>
      </c>
      <c r="K83" t="s">
        <v>17</v>
      </c>
    </row>
    <row r="84" spans="1:11" x14ac:dyDescent="0.4">
      <c r="A84">
        <v>159</v>
      </c>
      <c r="B84">
        <v>567.43982800000003</v>
      </c>
      <c r="C84">
        <v>696.04946199999995</v>
      </c>
      <c r="D84">
        <v>606.98301600000002</v>
      </c>
      <c r="E84">
        <v>711.83154100000002</v>
      </c>
      <c r="F84">
        <f t="shared" si="19"/>
        <v>39.543187999999986</v>
      </c>
      <c r="G84">
        <f t="shared" si="20"/>
        <v>15.782079000000067</v>
      </c>
      <c r="H84" t="s">
        <v>10</v>
      </c>
      <c r="I84">
        <f t="shared" si="21"/>
        <v>49.582843595791502</v>
      </c>
      <c r="J84">
        <f t="shared" si="18"/>
        <v>2</v>
      </c>
      <c r="K84" t="s">
        <v>17</v>
      </c>
    </row>
    <row r="85" spans="1:11" x14ac:dyDescent="0.4">
      <c r="A85">
        <v>161</v>
      </c>
      <c r="B85">
        <v>548.30602799999997</v>
      </c>
      <c r="C85">
        <v>711.28100400000005</v>
      </c>
      <c r="D85">
        <v>563.613068</v>
      </c>
      <c r="E85">
        <v>756.60860200000002</v>
      </c>
      <c r="F85">
        <f t="shared" si="19"/>
        <v>15.307040000000029</v>
      </c>
      <c r="G85">
        <f t="shared" si="20"/>
        <v>45.327597999999966</v>
      </c>
      <c r="H85" t="s">
        <v>26</v>
      </c>
      <c r="I85">
        <f t="shared" si="21"/>
        <v>55.095114079581514</v>
      </c>
      <c r="J85">
        <f t="shared" si="18"/>
        <v>2</v>
      </c>
      <c r="K85" t="s">
        <v>17</v>
      </c>
    </row>
    <row r="86" spans="1:11" x14ac:dyDescent="0.4">
      <c r="A86">
        <v>163</v>
      </c>
      <c r="B86">
        <v>535.550161</v>
      </c>
      <c r="C86">
        <v>723.75985700000001</v>
      </c>
      <c r="D86">
        <v>571.44881499999997</v>
      </c>
      <c r="E86">
        <v>734.22007199999996</v>
      </c>
      <c r="F86">
        <f t="shared" si="19"/>
        <v>35.898653999999965</v>
      </c>
      <c r="G86">
        <f t="shared" si="20"/>
        <v>10.460214999999948</v>
      </c>
      <c r="H86" t="s">
        <v>10</v>
      </c>
      <c r="I86">
        <f t="shared" si="21"/>
        <v>48.217625049240105</v>
      </c>
      <c r="J86">
        <f t="shared" si="18"/>
        <v>1</v>
      </c>
      <c r="K86" t="s">
        <v>17</v>
      </c>
    </row>
    <row r="87" spans="1:11" x14ac:dyDescent="0.4">
      <c r="A87">
        <v>164</v>
      </c>
      <c r="B87">
        <v>528.60222199999998</v>
      </c>
      <c r="C87">
        <v>731.58869000000004</v>
      </c>
      <c r="D87">
        <v>547.39489400000002</v>
      </c>
      <c r="E87">
        <v>770.92258100000004</v>
      </c>
      <c r="F87">
        <f t="shared" si="19"/>
        <v>18.792672000000039</v>
      </c>
      <c r="G87">
        <f t="shared" si="20"/>
        <v>39.333890999999994</v>
      </c>
      <c r="H87" t="s">
        <v>26</v>
      </c>
      <c r="I87">
        <f t="shared" si="21"/>
        <v>49.009493330441543</v>
      </c>
      <c r="J87">
        <f t="shared" si="18"/>
        <v>2</v>
      </c>
      <c r="K87" t="s">
        <v>17</v>
      </c>
    </row>
    <row r="88" spans="1:11" x14ac:dyDescent="0.4">
      <c r="A88">
        <v>166</v>
      </c>
      <c r="B88">
        <v>534.86541999999997</v>
      </c>
      <c r="C88">
        <v>745.50845600000002</v>
      </c>
      <c r="D88">
        <v>567.90918999999997</v>
      </c>
      <c r="E88">
        <v>754.64330299999995</v>
      </c>
      <c r="F88">
        <f t="shared" si="19"/>
        <v>33.043769999999995</v>
      </c>
      <c r="G88">
        <f t="shared" si="20"/>
        <v>9.1348469999999224</v>
      </c>
      <c r="H88" t="s">
        <v>10</v>
      </c>
      <c r="I88">
        <f t="shared" si="21"/>
        <v>47.179537187141776</v>
      </c>
      <c r="J88">
        <f t="shared" si="18"/>
        <v>2</v>
      </c>
      <c r="K88" t="s">
        <v>17</v>
      </c>
    </row>
    <row r="89" spans="1:11" x14ac:dyDescent="0.4">
      <c r="A89">
        <v>168</v>
      </c>
      <c r="B89">
        <v>520.39527299999997</v>
      </c>
      <c r="C89">
        <v>762.03817900000001</v>
      </c>
      <c r="D89">
        <v>541.560563</v>
      </c>
      <c r="E89">
        <v>802.92749200000003</v>
      </c>
      <c r="F89">
        <f t="shared" si="19"/>
        <v>21.165290000000027</v>
      </c>
      <c r="G89">
        <f t="shared" si="20"/>
        <v>40.889313000000016</v>
      </c>
      <c r="H89" t="s">
        <v>26</v>
      </c>
      <c r="I89">
        <f t="shared" si="21"/>
        <v>43.116526097521884</v>
      </c>
      <c r="J89">
        <f t="shared" si="18"/>
        <v>1</v>
      </c>
      <c r="K89" t="s">
        <v>17</v>
      </c>
    </row>
    <row r="90" spans="1:11" x14ac:dyDescent="0.4">
      <c r="A90">
        <v>169</v>
      </c>
      <c r="B90">
        <v>518.01957700000003</v>
      </c>
      <c r="C90">
        <v>769.21555799999999</v>
      </c>
      <c r="D90">
        <v>556.67862700000001</v>
      </c>
      <c r="E90">
        <v>782.91782799999999</v>
      </c>
      <c r="F90">
        <f t="shared" si="19"/>
        <v>38.659049999999979</v>
      </c>
      <c r="G90">
        <f t="shared" si="20"/>
        <v>13.702269999999999</v>
      </c>
      <c r="H90" t="s">
        <v>10</v>
      </c>
      <c r="I90">
        <f t="shared" si="21"/>
        <v>48.820858101097656</v>
      </c>
      <c r="J90">
        <f t="shared" si="18"/>
        <v>2</v>
      </c>
      <c r="K90" t="s">
        <v>17</v>
      </c>
    </row>
    <row r="91" spans="1:11" x14ac:dyDescent="0.4">
      <c r="A91">
        <v>171</v>
      </c>
      <c r="B91">
        <v>496.63831399999998</v>
      </c>
      <c r="C91">
        <v>788.57273299999997</v>
      </c>
      <c r="D91">
        <v>517.80360399999995</v>
      </c>
      <c r="E91">
        <v>841.85933899999998</v>
      </c>
      <c r="F91">
        <f t="shared" si="19"/>
        <v>21.16528999999997</v>
      </c>
      <c r="G91">
        <f t="shared" si="20"/>
        <v>53.286606000000006</v>
      </c>
      <c r="H91" t="s">
        <v>26</v>
      </c>
      <c r="I91">
        <f t="shared" si="21"/>
        <v>64.374704000978184</v>
      </c>
      <c r="J91">
        <f t="shared" si="18"/>
        <v>2</v>
      </c>
      <c r="K91" t="s">
        <v>17</v>
      </c>
    </row>
    <row r="92" spans="1:11" x14ac:dyDescent="0.4">
      <c r="A92">
        <v>173</v>
      </c>
      <c r="B92">
        <v>485.44533999999999</v>
      </c>
      <c r="C92">
        <v>804.150803</v>
      </c>
      <c r="D92">
        <v>521.72869500000002</v>
      </c>
      <c r="E92">
        <v>806.66409399999998</v>
      </c>
      <c r="F92">
        <f t="shared" si="19"/>
        <v>36.283355000000029</v>
      </c>
      <c r="G92">
        <f t="shared" si="20"/>
        <v>2.5132909999999811</v>
      </c>
      <c r="H92" t="s">
        <v>10</v>
      </c>
      <c r="I92">
        <f t="shared" si="21"/>
        <v>57.224976819696195</v>
      </c>
      <c r="J92">
        <f t="shared" si="18"/>
        <v>1</v>
      </c>
      <c r="K92" t="s">
        <v>17</v>
      </c>
    </row>
    <row r="93" spans="1:11" x14ac:dyDescent="0.4">
      <c r="A93">
        <v>174</v>
      </c>
      <c r="B93">
        <v>471.04718300000002</v>
      </c>
      <c r="C93">
        <v>819.23054999999999</v>
      </c>
      <c r="D93">
        <v>492.74040600000001</v>
      </c>
      <c r="E93">
        <v>858.66988800000001</v>
      </c>
      <c r="F93">
        <f t="shared" si="19"/>
        <v>21.693222999999989</v>
      </c>
      <c r="G93">
        <f t="shared" si="20"/>
        <v>39.439338000000021</v>
      </c>
      <c r="H93" t="s">
        <v>26</v>
      </c>
      <c r="I93">
        <f t="shared" si="21"/>
        <v>57.173926327379398</v>
      </c>
      <c r="J93">
        <f t="shared" si="18"/>
        <v>2</v>
      </c>
      <c r="K93" t="s">
        <v>17</v>
      </c>
    </row>
    <row r="94" spans="1:11" x14ac:dyDescent="0.4">
      <c r="A94">
        <v>176</v>
      </c>
      <c r="B94">
        <v>453.76939499999997</v>
      </c>
      <c r="C94">
        <v>831.410346</v>
      </c>
      <c r="D94">
        <v>500.61139800000001</v>
      </c>
      <c r="E94">
        <v>834.696957</v>
      </c>
      <c r="F94">
        <f t="shared" si="19"/>
        <v>46.842003000000034</v>
      </c>
      <c r="G94">
        <f t="shared" si="20"/>
        <v>3.2866109999999935</v>
      </c>
      <c r="H94" t="s">
        <v>10</v>
      </c>
      <c r="I94">
        <f t="shared" si="21"/>
        <v>55.238025769526025</v>
      </c>
      <c r="J94">
        <f t="shared" si="18"/>
        <v>2</v>
      </c>
      <c r="K94" t="s">
        <v>17</v>
      </c>
    </row>
    <row r="95" spans="1:11" x14ac:dyDescent="0.4">
      <c r="A95">
        <v>178</v>
      </c>
      <c r="B95">
        <v>423.05332700000002</v>
      </c>
      <c r="C95">
        <v>854.41662599999995</v>
      </c>
      <c r="D95">
        <v>448.58605799999998</v>
      </c>
      <c r="E95">
        <v>897.33590600000002</v>
      </c>
      <c r="F95">
        <f t="shared" si="19"/>
        <v>25.532730999999956</v>
      </c>
      <c r="G95">
        <f t="shared" si="20"/>
        <v>42.919280000000072</v>
      </c>
      <c r="H95" t="s">
        <v>26</v>
      </c>
      <c r="I95">
        <f t="shared" si="21"/>
        <v>46.126885959155963</v>
      </c>
      <c r="J95">
        <f t="shared" si="18"/>
        <v>1</v>
      </c>
      <c r="K95" t="s">
        <v>17</v>
      </c>
    </row>
    <row r="96" spans="1:11" x14ac:dyDescent="0.4">
      <c r="A96">
        <v>179</v>
      </c>
      <c r="B96">
        <v>413.26258100000001</v>
      </c>
      <c r="C96">
        <v>859.82986900000003</v>
      </c>
      <c r="D96">
        <v>452.23359199999999</v>
      </c>
      <c r="E96">
        <v>868.916383</v>
      </c>
      <c r="F96">
        <f t="shared" si="19"/>
        <v>38.971010999999976</v>
      </c>
      <c r="G96">
        <f t="shared" si="20"/>
        <v>9.0865139999999656</v>
      </c>
      <c r="H96" t="s">
        <v>10</v>
      </c>
      <c r="I96">
        <f t="shared" si="21"/>
        <v>50.56358161761505</v>
      </c>
      <c r="J96">
        <f t="shared" si="18"/>
        <v>2</v>
      </c>
      <c r="K96" t="s">
        <v>17</v>
      </c>
    </row>
    <row r="97" spans="1:16" x14ac:dyDescent="0.4">
      <c r="A97">
        <v>181</v>
      </c>
      <c r="B97">
        <v>374.86749600000002</v>
      </c>
      <c r="C97">
        <v>880.90284799999995</v>
      </c>
      <c r="D97">
        <v>398.48047300000002</v>
      </c>
      <c r="E97">
        <v>928.65538000000004</v>
      </c>
      <c r="F97">
        <f t="shared" si="19"/>
        <v>23.612977000000001</v>
      </c>
      <c r="G97">
        <f t="shared" si="20"/>
        <v>47.752532000000087</v>
      </c>
      <c r="H97" t="s">
        <v>26</v>
      </c>
      <c r="I97">
        <f t="shared" si="21"/>
        <v>66.36999526208244</v>
      </c>
      <c r="J97">
        <f t="shared" si="18"/>
        <v>2</v>
      </c>
      <c r="K97" t="s">
        <v>17</v>
      </c>
    </row>
    <row r="98" spans="1:16" x14ac:dyDescent="0.4">
      <c r="A98">
        <v>183</v>
      </c>
      <c r="B98">
        <v>345.98926499999999</v>
      </c>
      <c r="C98">
        <v>899.38063199999999</v>
      </c>
      <c r="D98">
        <v>389.47209400000003</v>
      </c>
      <c r="E98">
        <v>897.34390399999995</v>
      </c>
      <c r="F98">
        <f t="shared" si="19"/>
        <v>43.482829000000038</v>
      </c>
      <c r="G98">
        <f t="shared" si="20"/>
        <v>-2.0367280000000392</v>
      </c>
      <c r="H98" t="s">
        <v>10</v>
      </c>
      <c r="I98">
        <f t="shared" si="21"/>
        <v>67.069825911124951</v>
      </c>
      <c r="J98">
        <f t="shared" si="18"/>
        <v>1</v>
      </c>
      <c r="K98" t="s">
        <v>17</v>
      </c>
    </row>
    <row r="99" spans="1:16" x14ac:dyDescent="0.4">
      <c r="A99">
        <v>184</v>
      </c>
      <c r="B99">
        <v>320.10181399999999</v>
      </c>
      <c r="C99">
        <v>910.98998500000005</v>
      </c>
      <c r="D99">
        <v>339.92189400000001</v>
      </c>
      <c r="E99">
        <v>952.33557299999995</v>
      </c>
      <c r="F99">
        <f t="shared" si="19"/>
        <v>19.820080000000019</v>
      </c>
      <c r="G99">
        <f t="shared" si="20"/>
        <v>41.345587999999907</v>
      </c>
      <c r="H99" t="s">
        <v>26</v>
      </c>
      <c r="I99">
        <f t="shared" si="21"/>
        <v>58.554669534188243</v>
      </c>
      <c r="J99">
        <f t="shared" si="18"/>
        <v>2</v>
      </c>
      <c r="K99" t="s">
        <v>17</v>
      </c>
    </row>
    <row r="100" spans="1:16" x14ac:dyDescent="0.4">
      <c r="A100">
        <v>186</v>
      </c>
      <c r="B100">
        <v>299.06826000000001</v>
      </c>
      <c r="C100">
        <v>930.74625100000003</v>
      </c>
      <c r="D100">
        <v>340.93312300000002</v>
      </c>
      <c r="E100">
        <v>935.02338099999997</v>
      </c>
      <c r="F100">
        <f t="shared" si="19"/>
        <v>41.864863000000014</v>
      </c>
      <c r="G100">
        <f t="shared" si="20"/>
        <v>4.2771299999999428</v>
      </c>
      <c r="H100" t="s">
        <v>10</v>
      </c>
      <c r="I100">
        <f t="shared" si="21"/>
        <v>55.282721782468492</v>
      </c>
      <c r="J100">
        <f t="shared" si="18"/>
        <v>2</v>
      </c>
      <c r="K100" t="s">
        <v>17</v>
      </c>
    </row>
    <row r="101" spans="1:16" x14ac:dyDescent="0.4">
      <c r="A101">
        <v>188</v>
      </c>
      <c r="B101">
        <v>263.87750599999998</v>
      </c>
      <c r="C101">
        <v>953.76128300000005</v>
      </c>
      <c r="D101">
        <v>293.20313399999998</v>
      </c>
      <c r="E101">
        <v>1006.919897</v>
      </c>
      <c r="F101">
        <f t="shared" si="19"/>
        <v>29.325627999999995</v>
      </c>
      <c r="G101">
        <f t="shared" si="20"/>
        <v>53.158613999999943</v>
      </c>
      <c r="H101" t="s">
        <v>26</v>
      </c>
      <c r="I101">
        <f t="shared" si="21"/>
        <v>49.920893937553835</v>
      </c>
      <c r="J101">
        <f t="shared" si="18"/>
        <v>2</v>
      </c>
      <c r="K101" t="s">
        <v>17</v>
      </c>
    </row>
    <row r="102" spans="1:16" x14ac:dyDescent="0.4">
      <c r="A102">
        <v>190</v>
      </c>
      <c r="B102">
        <v>231.887461</v>
      </c>
      <c r="C102">
        <v>976.45167200000003</v>
      </c>
      <c r="D102">
        <v>262.98835700000001</v>
      </c>
      <c r="E102">
        <v>982.60711900000001</v>
      </c>
      <c r="F102">
        <f t="shared" si="19"/>
        <v>31.100896000000006</v>
      </c>
      <c r="G102">
        <f t="shared" si="20"/>
        <v>6.155446999999981</v>
      </c>
      <c r="H102" t="s">
        <v>10</v>
      </c>
      <c r="I102">
        <f t="shared" si="21"/>
        <v>55.467560333098199</v>
      </c>
      <c r="J102">
        <f t="shared" si="18"/>
        <v>1</v>
      </c>
      <c r="K102" t="s">
        <v>17</v>
      </c>
    </row>
    <row r="103" spans="1:16" x14ac:dyDescent="0.4">
      <c r="A103">
        <v>191</v>
      </c>
      <c r="B103">
        <v>206.359557</v>
      </c>
      <c r="C103">
        <v>988.03839500000004</v>
      </c>
      <c r="D103">
        <v>229.011077</v>
      </c>
      <c r="E103">
        <v>1040.5407290000001</v>
      </c>
      <c r="F103">
        <f t="shared" si="19"/>
        <v>22.651520000000005</v>
      </c>
      <c r="G103">
        <f t="shared" si="20"/>
        <v>52.502334000000019</v>
      </c>
      <c r="H103" t="s">
        <v>26</v>
      </c>
      <c r="I103">
        <f t="shared" si="21"/>
        <v>58.913080346159781</v>
      </c>
      <c r="J103">
        <f t="shared" si="18"/>
        <v>2</v>
      </c>
      <c r="K103" t="s">
        <v>17</v>
      </c>
    </row>
    <row r="104" spans="1:16" x14ac:dyDescent="0.4">
      <c r="A104">
        <v>193</v>
      </c>
      <c r="B104">
        <v>182.44962000000001</v>
      </c>
      <c r="C104">
        <v>1002.70284</v>
      </c>
      <c r="D104">
        <v>229.011077</v>
      </c>
      <c r="E104">
        <v>1009.039328</v>
      </c>
      <c r="F104">
        <f t="shared" si="19"/>
        <v>46.56145699999999</v>
      </c>
      <c r="G104">
        <f t="shared" si="20"/>
        <v>6.3364879999999175</v>
      </c>
      <c r="H104" t="s">
        <v>10</v>
      </c>
      <c r="I104">
        <f t="shared" si="21"/>
        <v>51.243504172461797</v>
      </c>
      <c r="J104">
        <f t="shared" si="18"/>
        <v>2</v>
      </c>
      <c r="K104" t="s">
        <v>17</v>
      </c>
    </row>
    <row r="105" spans="1:16" x14ac:dyDescent="0.4">
      <c r="A105">
        <v>195</v>
      </c>
      <c r="B105">
        <v>177.775497</v>
      </c>
      <c r="C105">
        <v>1011.030796</v>
      </c>
      <c r="D105">
        <v>206.71910500000001</v>
      </c>
      <c r="E105">
        <v>1059.1881100000001</v>
      </c>
      <c r="F105">
        <f t="shared" si="19"/>
        <v>28.943608000000012</v>
      </c>
      <c r="G105">
        <f t="shared" si="20"/>
        <v>48.157314000000042</v>
      </c>
      <c r="H105" t="s">
        <v>26</v>
      </c>
      <c r="I105">
        <f t="shared" si="21"/>
        <v>57.576297885656409</v>
      </c>
      <c r="J105">
        <f t="shared" si="18"/>
        <v>1</v>
      </c>
      <c r="K105" t="s">
        <v>17</v>
      </c>
    </row>
    <row r="106" spans="1:16" x14ac:dyDescent="0.4">
      <c r="A106">
        <v>196</v>
      </c>
      <c r="B106">
        <v>186.58442099999999</v>
      </c>
      <c r="C106">
        <v>1011.573924</v>
      </c>
      <c r="D106">
        <v>237.82000199999999</v>
      </c>
      <c r="E106">
        <v>1012.841222</v>
      </c>
      <c r="F106">
        <f t="shared" si="19"/>
        <v>51.235580999999996</v>
      </c>
      <c r="G106">
        <f t="shared" si="20"/>
        <v>1.2672979999999825</v>
      </c>
      <c r="K106" t="s">
        <v>17</v>
      </c>
    </row>
    <row r="108" spans="1:16" x14ac:dyDescent="0.4">
      <c r="A108">
        <v>149</v>
      </c>
      <c r="B108">
        <v>843.02672600000005</v>
      </c>
      <c r="C108">
        <v>647.33988099999999</v>
      </c>
      <c r="D108">
        <v>853.48952199999997</v>
      </c>
      <c r="E108">
        <v>679.25804000000005</v>
      </c>
      <c r="F108">
        <f t="shared" ref="F108" si="22">D108-B108</f>
        <v>10.462795999999912</v>
      </c>
      <c r="G108">
        <f t="shared" ref="G108" si="23">E108-C108</f>
        <v>31.91815900000006</v>
      </c>
      <c r="H108" t="s">
        <v>26</v>
      </c>
      <c r="I108">
        <f>DEGREES(ACOS(SUMPRODUCT(F108:G108,F109:G109)/SQRT(SUMSQ(F108:G108))/SQRT(SUMSQ(F109:G109))))</f>
        <v>89.872069801129797</v>
      </c>
      <c r="J108">
        <f t="shared" ref="J108:J134" si="24">A109-A108</f>
        <v>2</v>
      </c>
      <c r="K108" t="s">
        <v>18</v>
      </c>
      <c r="L108">
        <f>AVERAGE(I108:I133)</f>
        <v>70.066075681617932</v>
      </c>
      <c r="M108">
        <f>L108/(1/O108*0.5)</f>
        <v>1269.695057968147</v>
      </c>
      <c r="N108">
        <f>0.5*COUNT(I108:I133)</f>
        <v>13</v>
      </c>
      <c r="O108">
        <f>N108/(SUM(J108:J133)/P108)</f>
        <v>9.0606976744186039</v>
      </c>
      <c r="P108">
        <v>29.97</v>
      </c>
    </row>
    <row r="109" spans="1:16" x14ac:dyDescent="0.4">
      <c r="A109">
        <v>151</v>
      </c>
      <c r="B109">
        <v>850.61738200000002</v>
      </c>
      <c r="C109">
        <v>648.36289899999997</v>
      </c>
      <c r="D109">
        <v>888.98096699999996</v>
      </c>
      <c r="E109">
        <v>635.88208099999997</v>
      </c>
      <c r="F109">
        <f t="shared" ref="F109:F135" si="25">D109-B109</f>
        <v>38.363584999999944</v>
      </c>
      <c r="G109">
        <f t="shared" ref="G109:G135" si="26">E109-C109</f>
        <v>-12.480817999999999</v>
      </c>
      <c r="H109" t="s">
        <v>10</v>
      </c>
      <c r="I109">
        <f t="shared" ref="I109:I134" si="27">DEGREES(ACOS(SUMPRODUCT(F109:G109,F110:G110)/SQRT(SUMSQ(F109:G109))/SQRT(SUMSQ(F110:G110))))</f>
        <v>88.136244245602995</v>
      </c>
      <c r="J109">
        <f t="shared" si="24"/>
        <v>2</v>
      </c>
      <c r="K109" t="s">
        <v>18</v>
      </c>
    </row>
    <row r="110" spans="1:16" x14ac:dyDescent="0.4">
      <c r="A110">
        <v>153</v>
      </c>
      <c r="B110">
        <v>840.15458599999999</v>
      </c>
      <c r="C110">
        <v>657.36545699999999</v>
      </c>
      <c r="D110">
        <v>856.36166200000002</v>
      </c>
      <c r="E110">
        <v>702.17364099999998</v>
      </c>
      <c r="F110">
        <f t="shared" si="25"/>
        <v>16.207076000000029</v>
      </c>
      <c r="G110">
        <f t="shared" si="26"/>
        <v>44.808183999999983</v>
      </c>
      <c r="H110" t="s">
        <v>26</v>
      </c>
      <c r="I110">
        <f t="shared" si="27"/>
        <v>86.577560004067394</v>
      </c>
      <c r="J110">
        <f t="shared" si="24"/>
        <v>2</v>
      </c>
      <c r="K110" t="s">
        <v>18</v>
      </c>
    </row>
    <row r="111" spans="1:16" x14ac:dyDescent="0.4">
      <c r="A111">
        <v>155</v>
      </c>
      <c r="B111">
        <v>845.898866</v>
      </c>
      <c r="C111">
        <v>663.50356399999998</v>
      </c>
      <c r="D111">
        <v>879.13363000000004</v>
      </c>
      <c r="E111">
        <v>653.682592</v>
      </c>
      <c r="F111">
        <f t="shared" si="25"/>
        <v>33.234764000000041</v>
      </c>
      <c r="G111">
        <f t="shared" si="26"/>
        <v>-9.8209719999999834</v>
      </c>
      <c r="H111" t="s">
        <v>10</v>
      </c>
      <c r="I111">
        <f t="shared" si="27"/>
        <v>88.363003846714733</v>
      </c>
      <c r="J111">
        <f t="shared" si="24"/>
        <v>1</v>
      </c>
      <c r="K111" t="s">
        <v>18</v>
      </c>
    </row>
    <row r="112" spans="1:16" x14ac:dyDescent="0.4">
      <c r="A112">
        <v>156</v>
      </c>
      <c r="B112">
        <v>845.48856000000001</v>
      </c>
      <c r="C112">
        <v>669.84627499999999</v>
      </c>
      <c r="D112">
        <v>857.592579</v>
      </c>
      <c r="E112">
        <v>706.87952299999995</v>
      </c>
      <c r="F112">
        <f t="shared" si="25"/>
        <v>12.104018999999994</v>
      </c>
      <c r="G112">
        <f t="shared" si="26"/>
        <v>37.033247999999958</v>
      </c>
      <c r="H112" t="s">
        <v>26</v>
      </c>
      <c r="I112">
        <f t="shared" si="27"/>
        <v>71.900436457261847</v>
      </c>
      <c r="J112">
        <f t="shared" si="24"/>
        <v>2</v>
      </c>
      <c r="K112" t="s">
        <v>18</v>
      </c>
    </row>
    <row r="113" spans="1:11" x14ac:dyDescent="0.4">
      <c r="A113">
        <v>158</v>
      </c>
      <c r="B113">
        <v>869.90175099999999</v>
      </c>
      <c r="C113">
        <v>669.84627499999999</v>
      </c>
      <c r="D113">
        <v>897.59738800000002</v>
      </c>
      <c r="E113">
        <v>669.84627499999999</v>
      </c>
      <c r="F113">
        <f t="shared" si="25"/>
        <v>27.695637000000033</v>
      </c>
      <c r="G113">
        <f t="shared" si="26"/>
        <v>0</v>
      </c>
      <c r="H113" t="s">
        <v>10</v>
      </c>
      <c r="I113">
        <f t="shared" si="27"/>
        <v>68.564160744077085</v>
      </c>
      <c r="J113">
        <f t="shared" si="24"/>
        <v>2</v>
      </c>
      <c r="K113" t="s">
        <v>18</v>
      </c>
    </row>
    <row r="114" spans="1:11" x14ac:dyDescent="0.4">
      <c r="A114">
        <v>160</v>
      </c>
      <c r="B114">
        <v>875.64603099999999</v>
      </c>
      <c r="C114">
        <v>677.82581500000003</v>
      </c>
      <c r="D114">
        <v>888.98096699999996</v>
      </c>
      <c r="E114">
        <v>711.79000900000005</v>
      </c>
      <c r="F114">
        <f t="shared" si="25"/>
        <v>13.334935999999971</v>
      </c>
      <c r="G114">
        <f t="shared" si="26"/>
        <v>33.96419400000002</v>
      </c>
      <c r="H114" t="s">
        <v>26</v>
      </c>
      <c r="I114">
        <f t="shared" si="27"/>
        <v>62.122492583908233</v>
      </c>
      <c r="J114">
        <f t="shared" si="24"/>
        <v>1</v>
      </c>
      <c r="K114" t="s">
        <v>18</v>
      </c>
    </row>
    <row r="115" spans="1:11" x14ac:dyDescent="0.4">
      <c r="A115">
        <v>161</v>
      </c>
      <c r="B115">
        <v>890.00673200000006</v>
      </c>
      <c r="C115">
        <v>679.87185099999999</v>
      </c>
      <c r="D115">
        <v>922.626037</v>
      </c>
      <c r="E115">
        <v>683.55471499999999</v>
      </c>
      <c r="F115">
        <f t="shared" si="25"/>
        <v>32.61930499999994</v>
      </c>
      <c r="G115">
        <f t="shared" si="26"/>
        <v>3.682863999999995</v>
      </c>
      <c r="H115" t="s">
        <v>10</v>
      </c>
      <c r="I115">
        <f t="shared" si="27"/>
        <v>73.006800716042335</v>
      </c>
      <c r="J115">
        <f t="shared" si="24"/>
        <v>2</v>
      </c>
      <c r="K115" t="s">
        <v>18</v>
      </c>
    </row>
    <row r="116" spans="1:11" x14ac:dyDescent="0.4">
      <c r="A116">
        <v>163</v>
      </c>
      <c r="B116">
        <v>902.31590300000005</v>
      </c>
      <c r="C116">
        <v>686.62376900000004</v>
      </c>
      <c r="D116">
        <v>911.95808799999998</v>
      </c>
      <c r="E116">
        <v>738.38847499999997</v>
      </c>
      <c r="F116">
        <f t="shared" si="25"/>
        <v>9.6421849999999267</v>
      </c>
      <c r="G116">
        <f t="shared" si="26"/>
        <v>51.764705999999933</v>
      </c>
      <c r="H116" t="s">
        <v>26</v>
      </c>
      <c r="I116">
        <f t="shared" si="27"/>
        <v>76.55241164911736</v>
      </c>
      <c r="J116">
        <f t="shared" si="24"/>
        <v>2</v>
      </c>
      <c r="K116" t="s">
        <v>18</v>
      </c>
    </row>
    <row r="117" spans="1:11" x14ac:dyDescent="0.4">
      <c r="A117">
        <v>165</v>
      </c>
      <c r="B117">
        <v>938.21765400000004</v>
      </c>
      <c r="C117">
        <v>692.76187600000003</v>
      </c>
      <c r="D117">
        <v>966.52874899999995</v>
      </c>
      <c r="E117">
        <v>694.19410100000005</v>
      </c>
      <c r="F117">
        <f t="shared" si="25"/>
        <v>28.311094999999909</v>
      </c>
      <c r="G117">
        <f t="shared" si="26"/>
        <v>1.4322250000000167</v>
      </c>
      <c r="H117" t="s">
        <v>10</v>
      </c>
      <c r="I117">
        <f t="shared" si="27"/>
        <v>71.117923322946453</v>
      </c>
      <c r="J117">
        <f t="shared" si="24"/>
        <v>1</v>
      </c>
      <c r="K117" t="s">
        <v>18</v>
      </c>
    </row>
    <row r="118" spans="1:11" x14ac:dyDescent="0.4">
      <c r="A118">
        <v>166</v>
      </c>
      <c r="B118">
        <v>947.44953299999997</v>
      </c>
      <c r="C118">
        <v>695.21711900000003</v>
      </c>
      <c r="D118">
        <v>958.93809399999998</v>
      </c>
      <c r="E118">
        <v>735.31942100000003</v>
      </c>
      <c r="F118">
        <f t="shared" si="25"/>
        <v>11.488561000000004</v>
      </c>
      <c r="G118">
        <f t="shared" si="26"/>
        <v>40.102302000000009</v>
      </c>
      <c r="H118" t="s">
        <v>26</v>
      </c>
      <c r="I118">
        <f t="shared" si="27"/>
        <v>69.127941022813445</v>
      </c>
      <c r="J118">
        <f t="shared" si="24"/>
        <v>2</v>
      </c>
      <c r="K118" t="s">
        <v>18</v>
      </c>
    </row>
    <row r="119" spans="1:11" x14ac:dyDescent="0.4">
      <c r="A119">
        <v>168</v>
      </c>
      <c r="B119">
        <v>982.94097799999997</v>
      </c>
      <c r="C119">
        <v>703.19665899999995</v>
      </c>
      <c r="D119">
        <v>1018.842729</v>
      </c>
      <c r="E119">
        <v>706.26571300000001</v>
      </c>
      <c r="F119">
        <f t="shared" si="25"/>
        <v>35.90175099999999</v>
      </c>
      <c r="G119">
        <f t="shared" si="26"/>
        <v>3.069054000000051</v>
      </c>
      <c r="H119" t="s">
        <v>10</v>
      </c>
      <c r="I119">
        <f t="shared" si="27"/>
        <v>63.416810676177612</v>
      </c>
      <c r="J119">
        <f t="shared" si="24"/>
        <v>2</v>
      </c>
      <c r="K119" t="s">
        <v>18</v>
      </c>
    </row>
    <row r="120" spans="1:11" x14ac:dyDescent="0.4">
      <c r="A120">
        <v>170</v>
      </c>
      <c r="B120">
        <v>994.83984499999997</v>
      </c>
      <c r="C120">
        <v>712.60842400000001</v>
      </c>
      <c r="D120">
        <v>1010.226309</v>
      </c>
      <c r="E120">
        <v>751.27850000000001</v>
      </c>
      <c r="F120">
        <f t="shared" si="25"/>
        <v>15.386464000000046</v>
      </c>
      <c r="G120">
        <f t="shared" si="26"/>
        <v>38.670075999999995</v>
      </c>
      <c r="H120" t="s">
        <v>26</v>
      </c>
      <c r="I120">
        <f t="shared" si="27"/>
        <v>57.136958926456629</v>
      </c>
      <c r="J120">
        <f t="shared" si="24"/>
        <v>1</v>
      </c>
      <c r="K120" t="s">
        <v>18</v>
      </c>
    </row>
    <row r="121" spans="1:11" x14ac:dyDescent="0.4">
      <c r="A121">
        <v>171</v>
      </c>
      <c r="B121">
        <v>1004.276876</v>
      </c>
      <c r="C121">
        <v>717.51891000000001</v>
      </c>
      <c r="D121">
        <v>1043.6662260000001</v>
      </c>
      <c r="E121">
        <v>725.29384600000003</v>
      </c>
      <c r="F121">
        <f t="shared" si="25"/>
        <v>39.389350000000036</v>
      </c>
      <c r="G121">
        <f t="shared" si="26"/>
        <v>7.7749360000000252</v>
      </c>
      <c r="H121" t="s">
        <v>10</v>
      </c>
      <c r="I121">
        <f t="shared" si="27"/>
        <v>66.509577195985358</v>
      </c>
      <c r="J121">
        <f t="shared" si="24"/>
        <v>2</v>
      </c>
      <c r="K121" t="s">
        <v>18</v>
      </c>
    </row>
    <row r="122" spans="1:11" x14ac:dyDescent="0.4">
      <c r="A122">
        <v>173</v>
      </c>
      <c r="B122">
        <v>1009.081393</v>
      </c>
      <c r="C122">
        <v>732.38060599999994</v>
      </c>
      <c r="D122">
        <v>1019.293447</v>
      </c>
      <c r="E122">
        <v>779.12115800000004</v>
      </c>
      <c r="F122">
        <f t="shared" si="25"/>
        <v>10.212053999999966</v>
      </c>
      <c r="G122">
        <f t="shared" si="26"/>
        <v>46.740552000000093</v>
      </c>
      <c r="H122" t="s">
        <v>26</v>
      </c>
      <c r="I122">
        <f t="shared" si="27"/>
        <v>74.301499842561412</v>
      </c>
      <c r="J122">
        <f t="shared" si="24"/>
        <v>2</v>
      </c>
      <c r="K122" t="s">
        <v>18</v>
      </c>
    </row>
    <row r="123" spans="1:11" x14ac:dyDescent="0.4">
      <c r="A123">
        <v>175</v>
      </c>
      <c r="B123">
        <v>1016.193359</v>
      </c>
      <c r="C123">
        <v>746.02084500000001</v>
      </c>
      <c r="D123">
        <v>1053.2120540000001</v>
      </c>
      <c r="E123">
        <v>748.20328300000006</v>
      </c>
      <c r="F123">
        <f t="shared" si="25"/>
        <v>37.018695000000093</v>
      </c>
      <c r="G123">
        <f t="shared" si="26"/>
        <v>2.1824380000000474</v>
      </c>
      <c r="H123" t="s">
        <v>10</v>
      </c>
      <c r="I123">
        <f t="shared" si="27"/>
        <v>69.228226432110858</v>
      </c>
      <c r="J123">
        <f t="shared" si="24"/>
        <v>1</v>
      </c>
      <c r="K123" t="s">
        <v>18</v>
      </c>
    </row>
    <row r="124" spans="1:11" x14ac:dyDescent="0.4">
      <c r="A124">
        <v>176</v>
      </c>
      <c r="B124">
        <v>1007.622529</v>
      </c>
      <c r="C124">
        <v>754.20498799999996</v>
      </c>
      <c r="D124">
        <v>1026.770129</v>
      </c>
      <c r="E124">
        <v>815.31325800000002</v>
      </c>
      <c r="F124">
        <f t="shared" si="25"/>
        <v>19.147600000000011</v>
      </c>
      <c r="G124">
        <f t="shared" si="26"/>
        <v>61.108270000000061</v>
      </c>
      <c r="H124" t="s">
        <v>26</v>
      </c>
      <c r="I124">
        <f t="shared" si="27"/>
        <v>69.915114144697966</v>
      </c>
      <c r="J124">
        <f t="shared" si="24"/>
        <v>2</v>
      </c>
      <c r="K124" t="s">
        <v>18</v>
      </c>
    </row>
    <row r="125" spans="1:11" x14ac:dyDescent="0.4">
      <c r="A125">
        <v>178</v>
      </c>
      <c r="B125">
        <v>1000.875279</v>
      </c>
      <c r="C125">
        <v>767.66335700000002</v>
      </c>
      <c r="D125">
        <v>1047.3765940000001</v>
      </c>
      <c r="E125">
        <v>769.84579499999995</v>
      </c>
      <c r="F125">
        <f t="shared" si="25"/>
        <v>46.501315000000091</v>
      </c>
      <c r="G125">
        <f t="shared" si="26"/>
        <v>2.1824379999999337</v>
      </c>
      <c r="H125" t="s">
        <v>10</v>
      </c>
      <c r="I125">
        <f t="shared" si="27"/>
        <v>74.206078604646962</v>
      </c>
      <c r="J125">
        <f t="shared" si="24"/>
        <v>1</v>
      </c>
      <c r="K125" t="s">
        <v>18</v>
      </c>
    </row>
    <row r="126" spans="1:11" x14ac:dyDescent="0.4">
      <c r="A126">
        <v>179</v>
      </c>
      <c r="B126">
        <v>983.73361699999998</v>
      </c>
      <c r="C126">
        <v>777.120589</v>
      </c>
      <c r="D126">
        <v>995.03981999999996</v>
      </c>
      <c r="E126">
        <v>825.67983900000002</v>
      </c>
      <c r="F126">
        <f t="shared" si="25"/>
        <v>11.306202999999982</v>
      </c>
      <c r="G126">
        <f t="shared" si="26"/>
        <v>48.55925000000002</v>
      </c>
      <c r="H126" t="s">
        <v>26</v>
      </c>
      <c r="I126">
        <f t="shared" si="27"/>
        <v>71.88960207596746</v>
      </c>
      <c r="J126">
        <f t="shared" si="24"/>
        <v>2</v>
      </c>
      <c r="K126" t="s">
        <v>18</v>
      </c>
    </row>
    <row r="127" spans="1:11" x14ac:dyDescent="0.4">
      <c r="A127">
        <v>181</v>
      </c>
      <c r="B127">
        <v>963.30951000000005</v>
      </c>
      <c r="C127">
        <v>790.57895799999994</v>
      </c>
      <c r="D127">
        <v>1011.0873319999999</v>
      </c>
      <c r="E127">
        <v>794.76196500000003</v>
      </c>
      <c r="F127">
        <f t="shared" si="25"/>
        <v>47.777821999999901</v>
      </c>
      <c r="G127">
        <f t="shared" si="26"/>
        <v>4.1830070000000887</v>
      </c>
      <c r="H127" t="s">
        <v>10</v>
      </c>
      <c r="I127">
        <f t="shared" si="27"/>
        <v>64.771217512923855</v>
      </c>
      <c r="J127">
        <f t="shared" si="24"/>
        <v>1</v>
      </c>
      <c r="K127" t="s">
        <v>18</v>
      </c>
    </row>
    <row r="128" spans="1:11" x14ac:dyDescent="0.4">
      <c r="A128">
        <v>182</v>
      </c>
      <c r="B128">
        <v>936.93728699999997</v>
      </c>
      <c r="C128">
        <v>802.49934099999996</v>
      </c>
      <c r="D128">
        <v>949.74287800000002</v>
      </c>
      <c r="E128">
        <v>837.25669000000005</v>
      </c>
      <c r="F128">
        <f t="shared" si="25"/>
        <v>12.805591000000049</v>
      </c>
      <c r="G128">
        <f t="shared" si="26"/>
        <v>34.75734900000009</v>
      </c>
      <c r="H128" t="s">
        <v>26</v>
      </c>
      <c r="I128">
        <f t="shared" si="27"/>
        <v>65.068872364173188</v>
      </c>
      <c r="J128">
        <f t="shared" si="24"/>
        <v>2</v>
      </c>
      <c r="K128" t="s">
        <v>18</v>
      </c>
    </row>
    <row r="129" spans="1:16" x14ac:dyDescent="0.4">
      <c r="A129">
        <v>184</v>
      </c>
      <c r="B129">
        <v>903.22130100000004</v>
      </c>
      <c r="C129">
        <v>816.07895699999995</v>
      </c>
      <c r="D129">
        <v>954.28156899999999</v>
      </c>
      <c r="E129">
        <v>820.28217099999995</v>
      </c>
      <c r="F129">
        <f t="shared" si="25"/>
        <v>51.060267999999951</v>
      </c>
      <c r="G129">
        <f t="shared" si="26"/>
        <v>4.2032140000000027</v>
      </c>
      <c r="H129" t="s">
        <v>10</v>
      </c>
      <c r="I129">
        <f t="shared" si="27"/>
        <v>61.364116189637357</v>
      </c>
      <c r="J129">
        <f t="shared" si="24"/>
        <v>2</v>
      </c>
      <c r="K129" t="s">
        <v>18</v>
      </c>
    </row>
    <row r="130" spans="1:16" x14ac:dyDescent="0.4">
      <c r="A130">
        <v>186</v>
      </c>
      <c r="B130">
        <v>861.40051000000005</v>
      </c>
      <c r="C130">
        <v>838.71164899999997</v>
      </c>
      <c r="D130">
        <v>887.01169200000004</v>
      </c>
      <c r="E130">
        <v>896.42501500000003</v>
      </c>
      <c r="F130">
        <f t="shared" si="25"/>
        <v>25.611181999999985</v>
      </c>
      <c r="G130">
        <f t="shared" si="26"/>
        <v>57.713366000000065</v>
      </c>
      <c r="H130" t="s">
        <v>26</v>
      </c>
      <c r="I130">
        <f t="shared" si="27"/>
        <v>52.172589627816542</v>
      </c>
      <c r="J130">
        <f t="shared" si="24"/>
        <v>1</v>
      </c>
      <c r="K130" t="s">
        <v>18</v>
      </c>
    </row>
    <row r="131" spans="1:16" x14ac:dyDescent="0.4">
      <c r="A131">
        <v>187</v>
      </c>
      <c r="B131">
        <v>841.62478699999997</v>
      </c>
      <c r="C131">
        <v>850.02799500000003</v>
      </c>
      <c r="D131">
        <v>884.09396200000003</v>
      </c>
      <c r="E131">
        <v>860.53603099999998</v>
      </c>
      <c r="F131">
        <f t="shared" si="25"/>
        <v>42.469175000000064</v>
      </c>
      <c r="G131">
        <f t="shared" si="26"/>
        <v>10.508035999999947</v>
      </c>
      <c r="H131" t="s">
        <v>10</v>
      </c>
      <c r="I131">
        <f t="shared" si="27"/>
        <v>52.026539473687684</v>
      </c>
      <c r="J131">
        <f t="shared" si="24"/>
        <v>2</v>
      </c>
      <c r="K131" t="s">
        <v>18</v>
      </c>
    </row>
    <row r="132" spans="1:16" x14ac:dyDescent="0.4">
      <c r="A132">
        <v>189</v>
      </c>
      <c r="B132">
        <v>785.70163600000001</v>
      </c>
      <c r="C132">
        <v>874.60063300000002</v>
      </c>
      <c r="D132">
        <v>812.93377899999996</v>
      </c>
      <c r="E132">
        <v>935.54723999999999</v>
      </c>
      <c r="F132">
        <f t="shared" si="25"/>
        <v>27.232142999999951</v>
      </c>
      <c r="G132">
        <f t="shared" si="26"/>
        <v>60.946606999999972</v>
      </c>
      <c r="H132" t="s">
        <v>26</v>
      </c>
      <c r="I132">
        <f t="shared" si="27"/>
        <v>66.5858199326359</v>
      </c>
      <c r="J132">
        <f t="shared" si="24"/>
        <v>2</v>
      </c>
      <c r="K132" t="s">
        <v>18</v>
      </c>
    </row>
    <row r="133" spans="1:16" x14ac:dyDescent="0.4">
      <c r="A133">
        <v>191</v>
      </c>
      <c r="B133">
        <v>734.94781799999998</v>
      </c>
      <c r="C133">
        <v>896.05468900000005</v>
      </c>
      <c r="D133">
        <v>779.17670299999997</v>
      </c>
      <c r="E133">
        <v>895.54375700000003</v>
      </c>
      <c r="F133">
        <f t="shared" si="25"/>
        <v>44.228884999999991</v>
      </c>
      <c r="G133">
        <f t="shared" si="26"/>
        <v>-0.51093200000002525</v>
      </c>
      <c r="H133" t="s">
        <v>10</v>
      </c>
      <c r="I133">
        <f t="shared" si="27"/>
        <v>67.783900328905574</v>
      </c>
      <c r="J133">
        <f t="shared" si="24"/>
        <v>1</v>
      </c>
      <c r="K133" t="s">
        <v>18</v>
      </c>
    </row>
    <row r="134" spans="1:16" x14ac:dyDescent="0.4">
      <c r="A134">
        <v>192</v>
      </c>
      <c r="B134">
        <v>697.89118399999995</v>
      </c>
      <c r="C134">
        <v>912.23420299999998</v>
      </c>
      <c r="D134">
        <v>715.13874199999998</v>
      </c>
      <c r="E134">
        <v>953.10876599999995</v>
      </c>
      <c r="F134">
        <f t="shared" si="25"/>
        <v>17.247558000000026</v>
      </c>
      <c r="G134">
        <f t="shared" si="26"/>
        <v>40.874562999999966</v>
      </c>
      <c r="H134" s="1" t="s">
        <v>26</v>
      </c>
      <c r="I134" s="1">
        <f t="shared" si="27"/>
        <v>76.530974928485264</v>
      </c>
      <c r="J134">
        <f t="shared" si="24"/>
        <v>2</v>
      </c>
      <c r="K134" t="s">
        <v>18</v>
      </c>
    </row>
    <row r="135" spans="1:16" x14ac:dyDescent="0.4">
      <c r="A135" s="1">
        <v>194</v>
      </c>
      <c r="B135" s="1">
        <v>663.22530099999994</v>
      </c>
      <c r="C135" s="1">
        <v>928.75433899999996</v>
      </c>
      <c r="D135" s="1">
        <v>718.72486800000001</v>
      </c>
      <c r="E135" s="1">
        <v>919.55756199999996</v>
      </c>
      <c r="F135" s="1">
        <f t="shared" si="25"/>
        <v>55.49956700000007</v>
      </c>
      <c r="G135" s="1">
        <f t="shared" si="26"/>
        <v>-9.1967769999999973</v>
      </c>
      <c r="K135" t="s">
        <v>18</v>
      </c>
    </row>
    <row r="137" spans="1:16" x14ac:dyDescent="0.4">
      <c r="A137">
        <v>210</v>
      </c>
      <c r="B137">
        <v>577.218074</v>
      </c>
      <c r="C137">
        <v>477.43083000000001</v>
      </c>
      <c r="D137">
        <v>633.56136700000002</v>
      </c>
      <c r="E137">
        <v>442.01580999999999</v>
      </c>
      <c r="F137">
        <f t="shared" ref="F137" si="28">D137-B137</f>
        <v>56.343293000000017</v>
      </c>
      <c r="G137">
        <f t="shared" ref="G137" si="29">E137-C137</f>
        <v>-35.415020000000027</v>
      </c>
      <c r="H137" t="s">
        <v>10</v>
      </c>
      <c r="I137">
        <f>DEGREES(ACOS(SUMPRODUCT(F137:G137,F138:G138)/SQRT(SUMSQ(F137:G137))/SQRT(SUMSQ(F138:G138))))</f>
        <v>69.864893983834008</v>
      </c>
      <c r="J137">
        <f t="shared" ref="J137:J162" si="30">A138-A137</f>
        <v>1</v>
      </c>
      <c r="K137" t="s">
        <v>19</v>
      </c>
      <c r="L137">
        <f>AVERAGE(I137:I162)</f>
        <v>62.102129443395903</v>
      </c>
      <c r="M137">
        <f>L137/(1/O137*0.5)</f>
        <v>1180.2736903629989</v>
      </c>
      <c r="N137">
        <f>0.5*COUNT(I137:I162)</f>
        <v>13</v>
      </c>
      <c r="O137">
        <f>N137/(SUM(J137:J162)/P137)</f>
        <v>9.5026829268292676</v>
      </c>
      <c r="P137">
        <v>29.97</v>
      </c>
    </row>
    <row r="138" spans="1:16" x14ac:dyDescent="0.4">
      <c r="A138">
        <v>211</v>
      </c>
      <c r="B138">
        <v>584.45771500000001</v>
      </c>
      <c r="C138">
        <v>475.84980200000001</v>
      </c>
      <c r="D138">
        <v>632.30229899999995</v>
      </c>
      <c r="E138">
        <v>512.84585000000004</v>
      </c>
      <c r="F138">
        <f t="shared" ref="F138:F164" si="31">D138-B138</f>
        <v>47.844583999999941</v>
      </c>
      <c r="G138">
        <f t="shared" ref="G138:G164" si="32">E138-C138</f>
        <v>36.99604800000003</v>
      </c>
      <c r="H138" t="s">
        <v>26</v>
      </c>
      <c r="I138">
        <f t="shared" ref="I138:I162" si="33">DEGREES(ACOS(SUMPRODUCT(F138:G138,F139:G139)/SQRT(SUMSQ(F138:G138))/SQRT(SUMSQ(F139:G139))))</f>
        <v>67.461320136420625</v>
      </c>
      <c r="J138">
        <f t="shared" si="30"/>
        <v>2</v>
      </c>
      <c r="K138" t="s">
        <v>19</v>
      </c>
    </row>
    <row r="139" spans="1:16" x14ac:dyDescent="0.4">
      <c r="A139">
        <v>213</v>
      </c>
      <c r="B139">
        <v>598.69029599999999</v>
      </c>
      <c r="C139">
        <v>451.55994700000002</v>
      </c>
      <c r="D139">
        <v>658.07633599999997</v>
      </c>
      <c r="E139">
        <v>417.62055299999997</v>
      </c>
      <c r="F139">
        <f t="shared" si="31"/>
        <v>59.38603999999998</v>
      </c>
      <c r="G139">
        <f t="shared" si="32"/>
        <v>-33.93939400000005</v>
      </c>
      <c r="H139" t="s">
        <v>10</v>
      </c>
      <c r="I139">
        <f t="shared" si="33"/>
        <v>74.410431480632383</v>
      </c>
      <c r="J139">
        <f t="shared" si="30"/>
        <v>1</v>
      </c>
      <c r="K139" t="s">
        <v>19</v>
      </c>
    </row>
    <row r="140" spans="1:16" x14ac:dyDescent="0.4">
      <c r="A140">
        <v>214</v>
      </c>
      <c r="B140">
        <v>606.03485899999998</v>
      </c>
      <c r="C140">
        <v>446.07905099999999</v>
      </c>
      <c r="D140">
        <v>644.85612200000003</v>
      </c>
      <c r="E140">
        <v>484.44532299999997</v>
      </c>
      <c r="F140">
        <f t="shared" si="31"/>
        <v>38.821263000000044</v>
      </c>
      <c r="G140">
        <f t="shared" si="32"/>
        <v>38.366271999999981</v>
      </c>
      <c r="H140" t="s">
        <v>26</v>
      </c>
      <c r="I140">
        <f t="shared" si="33"/>
        <v>72.338126936082716</v>
      </c>
      <c r="J140">
        <f t="shared" si="30"/>
        <v>2</v>
      </c>
      <c r="K140" t="s">
        <v>19</v>
      </c>
    </row>
    <row r="141" spans="1:16" x14ac:dyDescent="0.4">
      <c r="A141">
        <v>216</v>
      </c>
      <c r="B141">
        <v>625.13072399999999</v>
      </c>
      <c r="C141">
        <v>419.517787</v>
      </c>
      <c r="D141">
        <v>677.38204499999995</v>
      </c>
      <c r="E141">
        <v>392.11330700000002</v>
      </c>
      <c r="F141">
        <f t="shared" si="31"/>
        <v>52.251320999999962</v>
      </c>
      <c r="G141">
        <f t="shared" si="32"/>
        <v>-27.404479999999978</v>
      </c>
      <c r="H141" t="s">
        <v>10</v>
      </c>
      <c r="I141">
        <f t="shared" si="33"/>
        <v>67.12309410912944</v>
      </c>
      <c r="J141">
        <f t="shared" si="30"/>
        <v>1</v>
      </c>
      <c r="K141" t="s">
        <v>19</v>
      </c>
    </row>
    <row r="142" spans="1:16" x14ac:dyDescent="0.4">
      <c r="A142">
        <v>217</v>
      </c>
      <c r="B142">
        <v>630.16699600000004</v>
      </c>
      <c r="C142">
        <v>410.24242400000003</v>
      </c>
      <c r="D142">
        <v>674.234375</v>
      </c>
      <c r="E142">
        <v>446.50065899999998</v>
      </c>
      <c r="F142">
        <f t="shared" si="31"/>
        <v>44.06737899999996</v>
      </c>
      <c r="G142">
        <f t="shared" si="32"/>
        <v>36.258234999999956</v>
      </c>
      <c r="H142" t="s">
        <v>26</v>
      </c>
      <c r="I142">
        <f t="shared" si="33"/>
        <v>60.514473431253727</v>
      </c>
      <c r="J142">
        <f t="shared" si="30"/>
        <v>2</v>
      </c>
      <c r="K142" t="s">
        <v>19</v>
      </c>
    </row>
    <row r="143" spans="1:16" x14ac:dyDescent="0.4">
      <c r="A143">
        <v>219</v>
      </c>
      <c r="B143">
        <v>645.69550100000004</v>
      </c>
      <c r="C143">
        <v>384.52437400000002</v>
      </c>
      <c r="D143">
        <v>701.51418200000001</v>
      </c>
      <c r="E143">
        <v>363.02239800000001</v>
      </c>
      <c r="F143">
        <f t="shared" si="31"/>
        <v>55.81868099999997</v>
      </c>
      <c r="G143">
        <f t="shared" si="32"/>
        <v>-21.501976000000013</v>
      </c>
      <c r="H143" t="s">
        <v>10</v>
      </c>
      <c r="I143">
        <f t="shared" si="33"/>
        <v>65.604126597636167</v>
      </c>
      <c r="J143">
        <f t="shared" si="30"/>
        <v>1</v>
      </c>
      <c r="K143" t="s">
        <v>19</v>
      </c>
    </row>
    <row r="144" spans="1:16" x14ac:dyDescent="0.4">
      <c r="A144">
        <v>220</v>
      </c>
      <c r="B144">
        <v>648.63332600000001</v>
      </c>
      <c r="C144">
        <v>374.827404</v>
      </c>
      <c r="D144">
        <v>689.55303600000002</v>
      </c>
      <c r="E144">
        <v>415.09090900000001</v>
      </c>
      <c r="F144">
        <f t="shared" si="31"/>
        <v>40.919710000000009</v>
      </c>
      <c r="G144">
        <f t="shared" si="32"/>
        <v>40.263505000000009</v>
      </c>
      <c r="H144" t="s">
        <v>26</v>
      </c>
      <c r="I144">
        <f t="shared" si="33"/>
        <v>1.2999125281874171</v>
      </c>
      <c r="J144">
        <f t="shared" si="30"/>
        <v>3</v>
      </c>
      <c r="K144" t="s">
        <v>19</v>
      </c>
    </row>
    <row r="145" spans="1:11" x14ac:dyDescent="0.4">
      <c r="A145">
        <v>223</v>
      </c>
      <c r="B145">
        <v>655.21522000000004</v>
      </c>
      <c r="C145">
        <v>341.40535799999998</v>
      </c>
      <c r="D145">
        <v>701.84736799999996</v>
      </c>
      <c r="E145">
        <v>385.25252499999999</v>
      </c>
      <c r="F145">
        <f t="shared" si="31"/>
        <v>46.632147999999916</v>
      </c>
      <c r="G145">
        <f t="shared" si="32"/>
        <v>43.847167000000013</v>
      </c>
      <c r="H145" t="s">
        <v>10</v>
      </c>
      <c r="I145">
        <f t="shared" si="33"/>
        <v>62.16264926327576</v>
      </c>
      <c r="J145">
        <f t="shared" si="30"/>
        <v>2</v>
      </c>
      <c r="K145" t="s">
        <v>19</v>
      </c>
    </row>
    <row r="146" spans="1:11" x14ac:dyDescent="0.4">
      <c r="A146">
        <v>225</v>
      </c>
      <c r="B146">
        <v>659.13232000000005</v>
      </c>
      <c r="C146">
        <v>316.10891500000002</v>
      </c>
      <c r="D146">
        <v>721.43286999999998</v>
      </c>
      <c r="E146">
        <v>294.74747500000001</v>
      </c>
      <c r="F146">
        <f t="shared" si="31"/>
        <v>62.30054999999993</v>
      </c>
      <c r="G146">
        <f t="shared" si="32"/>
        <v>-21.361440000000016</v>
      </c>
      <c r="H146" t="s">
        <v>26</v>
      </c>
      <c r="I146">
        <f t="shared" si="33"/>
        <v>63.819540261341587</v>
      </c>
      <c r="J146">
        <f t="shared" si="30"/>
        <v>1</v>
      </c>
      <c r="K146" t="s">
        <v>19</v>
      </c>
    </row>
    <row r="147" spans="1:11" x14ac:dyDescent="0.4">
      <c r="A147">
        <v>226</v>
      </c>
      <c r="B147">
        <v>659.13232000000005</v>
      </c>
      <c r="C147">
        <v>307.48938700000002</v>
      </c>
      <c r="D147">
        <v>704.45876799999996</v>
      </c>
      <c r="E147">
        <v>352.64822099999998</v>
      </c>
      <c r="F147">
        <f t="shared" si="31"/>
        <v>45.326447999999914</v>
      </c>
      <c r="G147">
        <f t="shared" si="32"/>
        <v>45.158833999999956</v>
      </c>
      <c r="H147" t="s">
        <v>10</v>
      </c>
      <c r="I147">
        <f t="shared" si="33"/>
        <v>61.927839326970748</v>
      </c>
      <c r="J147">
        <f t="shared" si="30"/>
        <v>2</v>
      </c>
      <c r="K147" t="s">
        <v>19</v>
      </c>
    </row>
    <row r="148" spans="1:11" x14ac:dyDescent="0.4">
      <c r="A148">
        <v>228</v>
      </c>
      <c r="B148">
        <v>661.37066300000004</v>
      </c>
      <c r="C148">
        <v>279.94437099999999</v>
      </c>
      <c r="D148">
        <v>724.97691299999997</v>
      </c>
      <c r="E148">
        <v>260.45674100000002</v>
      </c>
      <c r="F148">
        <f t="shared" si="31"/>
        <v>63.606249999999932</v>
      </c>
      <c r="G148">
        <f t="shared" si="32"/>
        <v>-19.487629999999967</v>
      </c>
      <c r="H148" t="s">
        <v>26</v>
      </c>
      <c r="I148">
        <f t="shared" si="33"/>
        <v>62.164600532368773</v>
      </c>
      <c r="J148">
        <f t="shared" si="30"/>
        <v>1</v>
      </c>
      <c r="K148" t="s">
        <v>19</v>
      </c>
    </row>
    <row r="149" spans="1:11" x14ac:dyDescent="0.4">
      <c r="A149">
        <v>229</v>
      </c>
      <c r="B149">
        <v>658.38620600000002</v>
      </c>
      <c r="C149">
        <v>272.44912900000003</v>
      </c>
      <c r="D149">
        <v>700.16860999999994</v>
      </c>
      <c r="E149">
        <v>314.42248599999999</v>
      </c>
      <c r="F149">
        <f t="shared" si="31"/>
        <v>41.782403999999929</v>
      </c>
      <c r="G149">
        <f t="shared" si="32"/>
        <v>41.973356999999965</v>
      </c>
      <c r="H149" t="s">
        <v>10</v>
      </c>
      <c r="I149">
        <f t="shared" si="33"/>
        <v>59.992026290113039</v>
      </c>
      <c r="J149">
        <f t="shared" si="30"/>
        <v>2</v>
      </c>
      <c r="K149" t="s">
        <v>19</v>
      </c>
    </row>
    <row r="150" spans="1:11" x14ac:dyDescent="0.4">
      <c r="A150">
        <v>231</v>
      </c>
      <c r="B150">
        <v>653.53646200000003</v>
      </c>
      <c r="C150">
        <v>243.967208</v>
      </c>
      <c r="D150">
        <v>722.73856999999998</v>
      </c>
      <c r="E150">
        <v>225.60386500000001</v>
      </c>
      <c r="F150">
        <f t="shared" si="31"/>
        <v>69.202107999999953</v>
      </c>
      <c r="G150">
        <f t="shared" si="32"/>
        <v>-18.363342999999986</v>
      </c>
      <c r="H150" t="s">
        <v>26</v>
      </c>
      <c r="I150">
        <f t="shared" si="33"/>
        <v>56.805724955840802</v>
      </c>
      <c r="J150">
        <f t="shared" si="30"/>
        <v>1</v>
      </c>
      <c r="K150" t="s">
        <v>19</v>
      </c>
    </row>
    <row r="151" spans="1:11" x14ac:dyDescent="0.4">
      <c r="A151">
        <v>232</v>
      </c>
      <c r="B151">
        <v>645.61222699999996</v>
      </c>
      <c r="C151">
        <v>235.76538300000001</v>
      </c>
      <c r="D151">
        <v>694.35836500000005</v>
      </c>
      <c r="E151">
        <v>279.57091000000003</v>
      </c>
      <c r="F151">
        <f t="shared" si="31"/>
        <v>48.746138000000087</v>
      </c>
      <c r="G151">
        <f t="shared" si="32"/>
        <v>43.805527000000012</v>
      </c>
      <c r="H151" t="s">
        <v>10</v>
      </c>
      <c r="I151">
        <f t="shared" si="33"/>
        <v>64.520259167860843</v>
      </c>
      <c r="J151">
        <f t="shared" si="30"/>
        <v>2</v>
      </c>
      <c r="K151" t="s">
        <v>19</v>
      </c>
    </row>
    <row r="152" spans="1:11" x14ac:dyDescent="0.4">
      <c r="A152">
        <v>234</v>
      </c>
      <c r="B152">
        <v>634.33761000000004</v>
      </c>
      <c r="C152">
        <v>212.77997400000001</v>
      </c>
      <c r="D152">
        <v>703.64334399999996</v>
      </c>
      <c r="E152">
        <v>183.96493100000001</v>
      </c>
      <c r="F152">
        <f t="shared" si="31"/>
        <v>69.305733999999916</v>
      </c>
      <c r="G152">
        <f t="shared" si="32"/>
        <v>-28.815043000000003</v>
      </c>
      <c r="H152" t="s">
        <v>26</v>
      </c>
      <c r="I152">
        <f t="shared" si="33"/>
        <v>64.312668694677228</v>
      </c>
      <c r="J152">
        <f t="shared" si="30"/>
        <v>1</v>
      </c>
      <c r="K152" t="s">
        <v>19</v>
      </c>
    </row>
    <row r="153" spans="1:11" x14ac:dyDescent="0.4">
      <c r="A153">
        <v>235</v>
      </c>
      <c r="B153">
        <v>623.22879599999999</v>
      </c>
      <c r="C153">
        <v>203.95224400000001</v>
      </c>
      <c r="D153">
        <v>667.66405099999997</v>
      </c>
      <c r="E153">
        <v>243.59374700000001</v>
      </c>
      <c r="F153">
        <f t="shared" si="31"/>
        <v>44.435254999999984</v>
      </c>
      <c r="G153">
        <f t="shared" si="32"/>
        <v>39.641503</v>
      </c>
      <c r="H153" t="s">
        <v>10</v>
      </c>
      <c r="I153">
        <f t="shared" si="33"/>
        <v>68.914829836953075</v>
      </c>
      <c r="J153">
        <f t="shared" si="30"/>
        <v>2</v>
      </c>
      <c r="K153" t="s">
        <v>19</v>
      </c>
    </row>
    <row r="154" spans="1:11" x14ac:dyDescent="0.4">
      <c r="A154">
        <v>237</v>
      </c>
      <c r="B154">
        <v>608.47231099999999</v>
      </c>
      <c r="C154">
        <v>179.63434699999999</v>
      </c>
      <c r="D154">
        <v>660.70031700000004</v>
      </c>
      <c r="E154">
        <v>152.81803500000001</v>
      </c>
      <c r="F154">
        <f t="shared" si="31"/>
        <v>52.22800600000005</v>
      </c>
      <c r="G154">
        <f t="shared" si="32"/>
        <v>-26.816311999999982</v>
      </c>
      <c r="H154" t="s">
        <v>26</v>
      </c>
      <c r="I154">
        <f t="shared" si="33"/>
        <v>62.999179081742035</v>
      </c>
      <c r="J154">
        <f t="shared" si="30"/>
        <v>2</v>
      </c>
      <c r="K154" t="s">
        <v>19</v>
      </c>
    </row>
    <row r="155" spans="1:11" x14ac:dyDescent="0.4">
      <c r="A155">
        <v>239</v>
      </c>
      <c r="B155">
        <v>596.53448200000003</v>
      </c>
      <c r="C155">
        <v>157.981425</v>
      </c>
      <c r="D155">
        <v>658.37907199999995</v>
      </c>
      <c r="E155">
        <v>202.619756</v>
      </c>
      <c r="F155">
        <f t="shared" si="31"/>
        <v>61.844589999999926</v>
      </c>
      <c r="G155">
        <f t="shared" si="32"/>
        <v>44.638330999999994</v>
      </c>
      <c r="H155" t="s">
        <v>10</v>
      </c>
      <c r="I155">
        <f t="shared" si="33"/>
        <v>60.892796655733044</v>
      </c>
      <c r="J155">
        <f t="shared" si="30"/>
        <v>1</v>
      </c>
      <c r="K155" t="s">
        <v>19</v>
      </c>
    </row>
    <row r="156" spans="1:11" x14ac:dyDescent="0.4">
      <c r="A156">
        <v>240</v>
      </c>
      <c r="B156">
        <v>588.60117600000001</v>
      </c>
      <c r="C156">
        <v>149.91426899999999</v>
      </c>
      <c r="D156">
        <v>643.03375000000005</v>
      </c>
      <c r="E156">
        <v>124.44895200000001</v>
      </c>
      <c r="F156">
        <f t="shared" si="31"/>
        <v>54.432574000000045</v>
      </c>
      <c r="G156">
        <f t="shared" si="32"/>
        <v>-25.465316999999985</v>
      </c>
      <c r="H156" t="s">
        <v>26</v>
      </c>
      <c r="I156">
        <f t="shared" si="33"/>
        <v>65.400722686285846</v>
      </c>
      <c r="J156">
        <f t="shared" si="30"/>
        <v>2</v>
      </c>
      <c r="K156" t="s">
        <v>19</v>
      </c>
    </row>
    <row r="157" spans="1:11" x14ac:dyDescent="0.4">
      <c r="A157">
        <v>242</v>
      </c>
      <c r="B157">
        <v>578.972309</v>
      </c>
      <c r="C157">
        <v>136.09587999999999</v>
      </c>
      <c r="D157">
        <v>634.78043500000001</v>
      </c>
      <c r="E157">
        <v>183.47321400000001</v>
      </c>
      <c r="F157">
        <f t="shared" si="31"/>
        <v>55.808126000000016</v>
      </c>
      <c r="G157">
        <f t="shared" si="32"/>
        <v>47.377334000000019</v>
      </c>
      <c r="H157" t="s">
        <v>10</v>
      </c>
      <c r="I157">
        <f t="shared" si="33"/>
        <v>56.689177517673222</v>
      </c>
      <c r="J157">
        <f t="shared" si="30"/>
        <v>1</v>
      </c>
      <c r="K157" t="s">
        <v>19</v>
      </c>
    </row>
    <row r="158" spans="1:11" x14ac:dyDescent="0.4">
      <c r="A158">
        <v>243</v>
      </c>
      <c r="B158">
        <v>576.61421900000005</v>
      </c>
      <c r="C158">
        <v>126.817819</v>
      </c>
      <c r="D158">
        <v>649.91151200000002</v>
      </c>
      <c r="E158">
        <v>105.300613</v>
      </c>
      <c r="F158">
        <f t="shared" si="31"/>
        <v>73.297292999999968</v>
      </c>
      <c r="G158">
        <f t="shared" si="32"/>
        <v>-21.517206000000002</v>
      </c>
      <c r="H158" t="s">
        <v>26</v>
      </c>
      <c r="I158">
        <f t="shared" si="33"/>
        <v>60.36338348788572</v>
      </c>
      <c r="J158">
        <f t="shared" si="30"/>
        <v>2</v>
      </c>
      <c r="K158" t="s">
        <v>19</v>
      </c>
    </row>
    <row r="159" spans="1:11" x14ac:dyDescent="0.4">
      <c r="A159">
        <v>245</v>
      </c>
      <c r="B159">
        <v>568.753919</v>
      </c>
      <c r="C159">
        <v>117.737163</v>
      </c>
      <c r="D159">
        <v>624.75855300000001</v>
      </c>
      <c r="E159">
        <v>171.82628600000001</v>
      </c>
      <c r="F159">
        <f t="shared" si="31"/>
        <v>56.00463400000001</v>
      </c>
      <c r="G159">
        <f t="shared" si="32"/>
        <v>54.089123000000015</v>
      </c>
      <c r="H159" t="s">
        <v>10</v>
      </c>
      <c r="I159">
        <f t="shared" si="33"/>
        <v>68.865075190910275</v>
      </c>
      <c r="J159">
        <f t="shared" si="30"/>
        <v>2</v>
      </c>
      <c r="K159" t="s">
        <v>19</v>
      </c>
    </row>
    <row r="160" spans="1:11" x14ac:dyDescent="0.4">
      <c r="A160">
        <v>247</v>
      </c>
      <c r="B160">
        <v>566.59233700000004</v>
      </c>
      <c r="C160">
        <v>113.986458</v>
      </c>
      <c r="D160">
        <v>622.40046400000006</v>
      </c>
      <c r="E160">
        <v>88.126329999999996</v>
      </c>
      <c r="F160">
        <f t="shared" si="31"/>
        <v>55.808127000000013</v>
      </c>
      <c r="G160">
        <f t="shared" si="32"/>
        <v>-25.860128000000003</v>
      </c>
      <c r="H160" t="s">
        <v>26</v>
      </c>
      <c r="I160">
        <f t="shared" si="33"/>
        <v>76.447930844430644</v>
      </c>
      <c r="J160">
        <f t="shared" si="30"/>
        <v>1</v>
      </c>
      <c r="K160" t="s">
        <v>19</v>
      </c>
    </row>
    <row r="161" spans="1:16" x14ac:dyDescent="0.4">
      <c r="A161">
        <v>248</v>
      </c>
      <c r="B161">
        <v>563.05520200000001</v>
      </c>
      <c r="C161">
        <v>109.44613</v>
      </c>
      <c r="D161">
        <v>599.99860999999999</v>
      </c>
      <c r="E161">
        <v>156.03384199999999</v>
      </c>
      <c r="F161">
        <f t="shared" si="31"/>
        <v>36.943407999999977</v>
      </c>
      <c r="G161">
        <f t="shared" si="32"/>
        <v>46.587711999999996</v>
      </c>
      <c r="H161" t="s">
        <v>10</v>
      </c>
      <c r="I161">
        <f t="shared" si="33"/>
        <v>58.021484149492935</v>
      </c>
      <c r="J161">
        <f t="shared" si="30"/>
        <v>1</v>
      </c>
      <c r="K161" t="s">
        <v>19</v>
      </c>
    </row>
    <row r="162" spans="1:16" x14ac:dyDescent="0.4">
      <c r="A162">
        <v>249</v>
      </c>
      <c r="B162">
        <v>563.25171</v>
      </c>
      <c r="C162">
        <v>106.48504699999999</v>
      </c>
      <c r="D162">
        <v>619.25634400000001</v>
      </c>
      <c r="E162">
        <v>100.168069</v>
      </c>
      <c r="F162">
        <f t="shared" si="31"/>
        <v>56.00463400000001</v>
      </c>
      <c r="G162">
        <f t="shared" si="32"/>
        <v>-6.3169779999999918</v>
      </c>
      <c r="H162" t="s">
        <v>26</v>
      </c>
      <c r="I162">
        <f t="shared" si="33"/>
        <v>61.739098381561206</v>
      </c>
      <c r="J162">
        <f t="shared" si="30"/>
        <v>2</v>
      </c>
      <c r="K162" t="s">
        <v>19</v>
      </c>
    </row>
    <row r="163" spans="1:16" x14ac:dyDescent="0.4">
      <c r="A163">
        <v>251</v>
      </c>
      <c r="B163">
        <v>553.229828</v>
      </c>
      <c r="C163">
        <v>113.986458</v>
      </c>
      <c r="D163">
        <v>592.72783300000003</v>
      </c>
      <c r="E163">
        <v>171.036664</v>
      </c>
      <c r="F163">
        <f t="shared" si="31"/>
        <v>39.498005000000035</v>
      </c>
      <c r="G163">
        <f t="shared" si="32"/>
        <v>57.050206000000003</v>
      </c>
      <c r="K163" t="s">
        <v>19</v>
      </c>
    </row>
    <row r="164" spans="1:16" x14ac:dyDescent="0.4">
      <c r="A164" s="1">
        <v>252</v>
      </c>
      <c r="B164" s="1">
        <v>557.35648500000002</v>
      </c>
      <c r="C164" s="1">
        <v>114.77607999999999</v>
      </c>
      <c r="D164" s="1">
        <v>620.63189599999998</v>
      </c>
      <c r="E164" s="1">
        <v>112.604619</v>
      </c>
      <c r="F164" s="1">
        <f t="shared" si="31"/>
        <v>63.275410999999963</v>
      </c>
      <c r="G164" s="1">
        <f t="shared" si="32"/>
        <v>-2.1714609999999936</v>
      </c>
      <c r="H164" s="1"/>
      <c r="I164" s="1"/>
      <c r="J164" s="1"/>
      <c r="K164" s="1" t="s">
        <v>19</v>
      </c>
      <c r="L164" s="1"/>
      <c r="M164" s="1"/>
    </row>
    <row r="166" spans="1:16" x14ac:dyDescent="0.4">
      <c r="A166">
        <v>210</v>
      </c>
      <c r="B166">
        <v>1753.346315</v>
      </c>
      <c r="C166">
        <v>457.69915700000001</v>
      </c>
      <c r="D166">
        <v>1832.0550000000001</v>
      </c>
      <c r="E166">
        <v>423.49901999999997</v>
      </c>
      <c r="F166">
        <f t="shared" ref="F166" si="34">D166-B166</f>
        <v>78.70868500000006</v>
      </c>
      <c r="G166">
        <f t="shared" ref="G166" si="35">E166-C166</f>
        <v>-34.200137000000041</v>
      </c>
      <c r="H166" t="s">
        <v>10</v>
      </c>
      <c r="I166">
        <f>DEGREES(ACOS(SUMPRODUCT(F166:G166,F167:G167)/SQRT(SUMSQ(F166:G166))/SQRT(SUMSQ(F167:G167))))</f>
        <v>59.619329476884126</v>
      </c>
      <c r="J166">
        <f t="shared" ref="J166:J197" si="36">A167-A166</f>
        <v>1</v>
      </c>
      <c r="K166" t="s">
        <v>20</v>
      </c>
      <c r="L166">
        <f>AVERAGE(I166:I197)</f>
        <v>61.729331853243316</v>
      </c>
      <c r="M166">
        <f>L166/(1/O166*0.5)</f>
        <v>1233.3520504278015</v>
      </c>
      <c r="N166">
        <f>0.5*COUNT(I166:I197)</f>
        <v>16</v>
      </c>
      <c r="O166">
        <f>N166/(SUM(J166:J197)/P166)</f>
        <v>9.99</v>
      </c>
      <c r="P166">
        <v>29.97</v>
      </c>
    </row>
    <row r="167" spans="1:16" x14ac:dyDescent="0.4">
      <c r="A167">
        <v>211</v>
      </c>
      <c r="B167">
        <v>1736.730037</v>
      </c>
      <c r="C167">
        <v>448.76791100000003</v>
      </c>
      <c r="D167">
        <v>1790.7329400000001</v>
      </c>
      <c r="E167">
        <v>488.19609300000002</v>
      </c>
      <c r="F167">
        <f t="shared" ref="F167:F198" si="37">D167-B167</f>
        <v>54.00290300000006</v>
      </c>
      <c r="G167">
        <f t="shared" ref="G167:G198" si="38">E167-C167</f>
        <v>39.428181999999993</v>
      </c>
      <c r="H167" t="s">
        <v>26</v>
      </c>
      <c r="I167">
        <f t="shared" ref="I167:I197" si="39">DEGREES(ACOS(SUMPRODUCT(F167:G167,F168:G168)/SQRT(SUMSQ(F167:G167))/SQRT(SUMSQ(F168:G168))))</f>
        <v>60.450525678242798</v>
      </c>
      <c r="J167">
        <f t="shared" si="36"/>
        <v>2</v>
      </c>
      <c r="K167" t="s">
        <v>20</v>
      </c>
    </row>
    <row r="168" spans="1:16" x14ac:dyDescent="0.4">
      <c r="A168">
        <v>213</v>
      </c>
      <c r="B168">
        <v>1714.4292419999999</v>
      </c>
      <c r="C168">
        <v>424.80603200000002</v>
      </c>
      <c r="D168">
        <v>1773.242121</v>
      </c>
      <c r="E168">
        <v>398.23012999999997</v>
      </c>
      <c r="F168">
        <f t="shared" si="37"/>
        <v>58.812879000000066</v>
      </c>
      <c r="G168">
        <f t="shared" si="38"/>
        <v>-26.575902000000042</v>
      </c>
      <c r="H168" t="s">
        <v>10</v>
      </c>
      <c r="I168">
        <f t="shared" si="39"/>
        <v>61.748390837798418</v>
      </c>
      <c r="J168">
        <f t="shared" si="36"/>
        <v>1</v>
      </c>
      <c r="K168" t="s">
        <v>20</v>
      </c>
    </row>
    <row r="169" spans="1:16" x14ac:dyDescent="0.4">
      <c r="A169">
        <v>214</v>
      </c>
      <c r="B169">
        <v>1703.4974810000001</v>
      </c>
      <c r="C169">
        <v>415.65695099999999</v>
      </c>
      <c r="D169">
        <v>1754.4394910000001</v>
      </c>
      <c r="E169">
        <v>454.64946300000003</v>
      </c>
      <c r="F169">
        <f t="shared" si="37"/>
        <v>50.942009999999982</v>
      </c>
      <c r="G169">
        <f t="shared" si="38"/>
        <v>38.992512000000033</v>
      </c>
      <c r="H169" t="s">
        <v>26</v>
      </c>
      <c r="I169">
        <f t="shared" si="39"/>
        <v>63.510049685875586</v>
      </c>
      <c r="J169">
        <f t="shared" si="36"/>
        <v>2</v>
      </c>
      <c r="K169" t="s">
        <v>20</v>
      </c>
    </row>
    <row r="170" spans="1:16" x14ac:dyDescent="0.4">
      <c r="A170">
        <v>216</v>
      </c>
      <c r="B170">
        <v>1684.6948500000001</v>
      </c>
      <c r="C170">
        <v>389.734555</v>
      </c>
      <c r="D170">
        <v>1734.543684</v>
      </c>
      <c r="E170">
        <v>365.33700599999997</v>
      </c>
      <c r="F170">
        <f t="shared" si="37"/>
        <v>49.848833999999897</v>
      </c>
      <c r="G170">
        <f t="shared" si="38"/>
        <v>-24.397549000000026</v>
      </c>
      <c r="H170" t="s">
        <v>10</v>
      </c>
      <c r="I170">
        <f t="shared" si="39"/>
        <v>65.730982433205071</v>
      </c>
      <c r="J170">
        <f t="shared" si="36"/>
        <v>1</v>
      </c>
      <c r="K170" t="s">
        <v>20</v>
      </c>
    </row>
    <row r="171" spans="1:16" x14ac:dyDescent="0.4">
      <c r="A171">
        <v>217</v>
      </c>
      <c r="B171">
        <v>1670.2649240000001</v>
      </c>
      <c r="C171">
        <v>377.75361500000002</v>
      </c>
      <c r="D171">
        <v>1719.6764880000001</v>
      </c>
      <c r="E171">
        <v>418.70664499999998</v>
      </c>
      <c r="F171">
        <f t="shared" si="37"/>
        <v>49.411563999999998</v>
      </c>
      <c r="G171">
        <f t="shared" si="38"/>
        <v>40.953029999999956</v>
      </c>
      <c r="H171" t="s">
        <v>26</v>
      </c>
      <c r="I171">
        <f t="shared" si="39"/>
        <v>63.193385871679737</v>
      </c>
      <c r="J171">
        <f t="shared" si="36"/>
        <v>2</v>
      </c>
      <c r="K171" t="s">
        <v>20</v>
      </c>
    </row>
    <row r="172" spans="1:16" x14ac:dyDescent="0.4">
      <c r="A172">
        <v>219</v>
      </c>
      <c r="B172">
        <v>1655.179093</v>
      </c>
      <c r="C172">
        <v>345.731832</v>
      </c>
      <c r="D172">
        <v>1712.680161</v>
      </c>
      <c r="E172">
        <v>320.68077699999998</v>
      </c>
      <c r="F172">
        <f t="shared" si="37"/>
        <v>57.501068000000032</v>
      </c>
      <c r="G172">
        <f t="shared" si="38"/>
        <v>-25.051055000000019</v>
      </c>
      <c r="H172" t="s">
        <v>10</v>
      </c>
      <c r="I172">
        <f t="shared" si="39"/>
        <v>62.766736258742874</v>
      </c>
      <c r="J172">
        <f t="shared" si="36"/>
        <v>1</v>
      </c>
      <c r="K172" t="s">
        <v>20</v>
      </c>
    </row>
    <row r="173" spans="1:16" x14ac:dyDescent="0.4">
      <c r="A173">
        <v>220</v>
      </c>
      <c r="B173">
        <v>1639.218721</v>
      </c>
      <c r="C173">
        <v>329.829858</v>
      </c>
      <c r="D173">
        <v>1691.253907</v>
      </c>
      <c r="E173">
        <v>372.30773399999998</v>
      </c>
      <c r="F173">
        <f t="shared" si="37"/>
        <v>52.035186000000067</v>
      </c>
      <c r="G173">
        <f t="shared" si="38"/>
        <v>42.477875999999981</v>
      </c>
      <c r="H173" t="s">
        <v>26</v>
      </c>
      <c r="I173">
        <f t="shared" si="39"/>
        <v>65.548996460850859</v>
      </c>
      <c r="J173">
        <f t="shared" si="36"/>
        <v>2</v>
      </c>
      <c r="K173" t="s">
        <v>20</v>
      </c>
    </row>
    <row r="174" spans="1:16" x14ac:dyDescent="0.4">
      <c r="A174">
        <v>222</v>
      </c>
      <c r="B174">
        <v>1616.7195039999999</v>
      </c>
      <c r="C174">
        <v>302.17440299999998</v>
      </c>
      <c r="D174">
        <v>1673.0788090000001</v>
      </c>
      <c r="E174">
        <v>274.29148900000001</v>
      </c>
      <c r="F174">
        <f t="shared" si="37"/>
        <v>56.359305000000177</v>
      </c>
      <c r="G174">
        <f t="shared" si="38"/>
        <v>-27.882913999999971</v>
      </c>
      <c r="H174" t="s">
        <v>10</v>
      </c>
      <c r="I174">
        <f t="shared" si="39"/>
        <v>65.256013761262324</v>
      </c>
      <c r="J174">
        <f t="shared" si="36"/>
        <v>1</v>
      </c>
      <c r="K174" t="s">
        <v>20</v>
      </c>
    </row>
    <row r="175" spans="1:16" x14ac:dyDescent="0.4">
      <c r="A175">
        <v>223</v>
      </c>
      <c r="B175">
        <v>1605.058957</v>
      </c>
      <c r="C175">
        <v>288.62020899999999</v>
      </c>
      <c r="D175">
        <v>1655.393648</v>
      </c>
      <c r="E175">
        <v>329.28279099999997</v>
      </c>
      <c r="F175">
        <f t="shared" si="37"/>
        <v>50.334691000000021</v>
      </c>
      <c r="G175">
        <f t="shared" si="38"/>
        <v>40.662581999999986</v>
      </c>
      <c r="H175" t="s">
        <v>26</v>
      </c>
      <c r="I175">
        <f t="shared" si="39"/>
        <v>59.787342210872282</v>
      </c>
      <c r="J175">
        <f t="shared" si="36"/>
        <v>2</v>
      </c>
      <c r="K175" t="s">
        <v>20</v>
      </c>
    </row>
    <row r="176" spans="1:16" x14ac:dyDescent="0.4">
      <c r="A176">
        <v>225</v>
      </c>
      <c r="B176">
        <v>1586.790769</v>
      </c>
      <c r="C176">
        <v>261.511821</v>
      </c>
      <c r="D176">
        <v>1646.2595530000001</v>
      </c>
      <c r="E176">
        <v>238.856953</v>
      </c>
      <c r="F176">
        <f t="shared" si="37"/>
        <v>59.468784000000142</v>
      </c>
      <c r="G176">
        <f t="shared" si="38"/>
        <v>-22.654867999999993</v>
      </c>
      <c r="H176" t="s">
        <v>10</v>
      </c>
      <c r="I176">
        <f t="shared" si="39"/>
        <v>63.227534620092882</v>
      </c>
      <c r="J176">
        <f t="shared" si="36"/>
        <v>1</v>
      </c>
      <c r="K176" t="s">
        <v>20</v>
      </c>
    </row>
    <row r="177" spans="1:11" x14ac:dyDescent="0.4">
      <c r="A177">
        <v>226</v>
      </c>
      <c r="B177">
        <v>1578.045359</v>
      </c>
      <c r="C177">
        <v>248.34488899999999</v>
      </c>
      <c r="D177">
        <v>1624.1045160000001</v>
      </c>
      <c r="E177">
        <v>290.36289099999999</v>
      </c>
      <c r="F177">
        <f t="shared" si="37"/>
        <v>46.059157000000141</v>
      </c>
      <c r="G177">
        <f t="shared" si="38"/>
        <v>42.018001999999996</v>
      </c>
      <c r="H177" t="s">
        <v>26</v>
      </c>
      <c r="I177">
        <f t="shared" si="39"/>
        <v>60.249247426333376</v>
      </c>
      <c r="J177">
        <f t="shared" si="36"/>
        <v>2</v>
      </c>
      <c r="K177" t="s">
        <v>20</v>
      </c>
    </row>
    <row r="178" spans="1:11" x14ac:dyDescent="0.4">
      <c r="A178">
        <v>228</v>
      </c>
      <c r="B178">
        <v>1561.720595</v>
      </c>
      <c r="C178">
        <v>225.88365300000001</v>
      </c>
      <c r="D178">
        <v>1622.3554340000001</v>
      </c>
      <c r="E178">
        <v>206.326887</v>
      </c>
      <c r="F178">
        <f t="shared" si="37"/>
        <v>60.634839000000056</v>
      </c>
      <c r="G178">
        <f t="shared" si="38"/>
        <v>-19.55676600000001</v>
      </c>
      <c r="H178" t="s">
        <v>10</v>
      </c>
      <c r="I178">
        <f t="shared" si="39"/>
        <v>60.931761568394947</v>
      </c>
      <c r="J178">
        <f t="shared" si="36"/>
        <v>1</v>
      </c>
      <c r="K178" t="s">
        <v>20</v>
      </c>
    </row>
    <row r="179" spans="1:11" x14ac:dyDescent="0.4">
      <c r="A179">
        <v>229</v>
      </c>
      <c r="B179">
        <v>1553.752555</v>
      </c>
      <c r="C179">
        <v>214.45940400000001</v>
      </c>
      <c r="D179">
        <v>1600.589082</v>
      </c>
      <c r="E179">
        <v>258.22008799999998</v>
      </c>
      <c r="F179">
        <f t="shared" si="37"/>
        <v>46.836526999999933</v>
      </c>
      <c r="G179">
        <f t="shared" si="38"/>
        <v>43.760683999999969</v>
      </c>
      <c r="H179" t="s">
        <v>26</v>
      </c>
      <c r="I179">
        <f t="shared" si="39"/>
        <v>61.74316884037993</v>
      </c>
      <c r="J179">
        <f t="shared" si="36"/>
        <v>1</v>
      </c>
      <c r="K179" t="s">
        <v>20</v>
      </c>
    </row>
    <row r="180" spans="1:11" x14ac:dyDescent="0.4">
      <c r="A180">
        <v>230</v>
      </c>
      <c r="B180">
        <v>1553.3638699999999</v>
      </c>
      <c r="C180">
        <v>201.67973499999999</v>
      </c>
      <c r="D180">
        <v>1606.0306700000001</v>
      </c>
      <c r="E180">
        <v>183.86565200000001</v>
      </c>
      <c r="F180">
        <f t="shared" si="37"/>
        <v>52.666800000000194</v>
      </c>
      <c r="G180">
        <f t="shared" si="38"/>
        <v>-17.814082999999982</v>
      </c>
      <c r="H180" t="s">
        <v>10</v>
      </c>
      <c r="I180">
        <f t="shared" si="39"/>
        <v>65.637472164605882</v>
      </c>
      <c r="J180">
        <f t="shared" si="36"/>
        <v>2</v>
      </c>
      <c r="K180" t="s">
        <v>20</v>
      </c>
    </row>
    <row r="181" spans="1:11" x14ac:dyDescent="0.4">
      <c r="A181">
        <v>232</v>
      </c>
      <c r="B181">
        <v>1521.2973689999999</v>
      </c>
      <c r="C181">
        <v>187.35101599999999</v>
      </c>
      <c r="D181">
        <v>1563.0809919999999</v>
      </c>
      <c r="E181">
        <v>232.07985600000001</v>
      </c>
      <c r="F181">
        <f t="shared" si="37"/>
        <v>41.783623000000034</v>
      </c>
      <c r="G181">
        <f t="shared" si="38"/>
        <v>44.728840000000019</v>
      </c>
      <c r="H181" t="s">
        <v>26</v>
      </c>
      <c r="I181">
        <f t="shared" si="39"/>
        <v>63.282589351170159</v>
      </c>
      <c r="J181">
        <f t="shared" si="36"/>
        <v>2</v>
      </c>
      <c r="K181" t="s">
        <v>20</v>
      </c>
    </row>
    <row r="182" spans="1:11" x14ac:dyDescent="0.4">
      <c r="A182">
        <v>234</v>
      </c>
      <c r="B182">
        <v>1496.2271949999999</v>
      </c>
      <c r="C182">
        <v>173.79682199999999</v>
      </c>
      <c r="D182">
        <v>1555.6959790000001</v>
      </c>
      <c r="E182">
        <v>156.370001</v>
      </c>
      <c r="F182">
        <f t="shared" si="37"/>
        <v>59.468784000000142</v>
      </c>
      <c r="G182">
        <f t="shared" si="38"/>
        <v>-17.42682099999999</v>
      </c>
      <c r="H182" t="s">
        <v>10</v>
      </c>
      <c r="I182">
        <f t="shared" si="39"/>
        <v>67.03432480730585</v>
      </c>
      <c r="J182">
        <f t="shared" si="36"/>
        <v>1</v>
      </c>
      <c r="K182" t="s">
        <v>20</v>
      </c>
    </row>
    <row r="183" spans="1:11" x14ac:dyDescent="0.4">
      <c r="A183">
        <v>235</v>
      </c>
      <c r="B183">
        <v>1480.7023670000001</v>
      </c>
      <c r="C183">
        <v>161.85046399999999</v>
      </c>
      <c r="D183">
        <v>1515.280569</v>
      </c>
      <c r="E183">
        <v>204.09910500000001</v>
      </c>
      <c r="F183">
        <f t="shared" si="37"/>
        <v>34.578201999999919</v>
      </c>
      <c r="G183">
        <f t="shared" si="38"/>
        <v>42.248641000000021</v>
      </c>
      <c r="H183" t="s">
        <v>26</v>
      </c>
      <c r="I183">
        <f t="shared" si="39"/>
        <v>66.496319395142407</v>
      </c>
      <c r="J183">
        <f t="shared" si="36"/>
        <v>2</v>
      </c>
      <c r="K183" t="s">
        <v>20</v>
      </c>
    </row>
    <row r="184" spans="1:11" x14ac:dyDescent="0.4">
      <c r="A184">
        <v>237</v>
      </c>
      <c r="B184">
        <v>1450.673929</v>
      </c>
      <c r="C184">
        <v>145.16859700000001</v>
      </c>
      <c r="D184">
        <v>1508.3649290000001</v>
      </c>
      <c r="E184">
        <v>128.849379</v>
      </c>
      <c r="F184">
        <f t="shared" si="37"/>
        <v>57.691000000000031</v>
      </c>
      <c r="G184">
        <f t="shared" si="38"/>
        <v>-16.319218000000006</v>
      </c>
      <c r="H184" t="s">
        <v>10</v>
      </c>
      <c r="I184">
        <f t="shared" si="39"/>
        <v>67.32502847991816</v>
      </c>
      <c r="J184">
        <f t="shared" si="36"/>
        <v>1</v>
      </c>
      <c r="K184" t="s">
        <v>20</v>
      </c>
    </row>
    <row r="185" spans="1:11" x14ac:dyDescent="0.4">
      <c r="A185">
        <v>238</v>
      </c>
      <c r="B185">
        <v>1433.930799</v>
      </c>
      <c r="C185">
        <v>132.657196</v>
      </c>
      <c r="D185">
        <v>1465.051181</v>
      </c>
      <c r="E185">
        <v>171.823319</v>
      </c>
      <c r="F185">
        <f t="shared" si="37"/>
        <v>31.120382000000063</v>
      </c>
      <c r="G185">
        <f t="shared" si="38"/>
        <v>39.166122999999999</v>
      </c>
      <c r="H185" t="s">
        <v>26</v>
      </c>
      <c r="I185">
        <f t="shared" si="39"/>
        <v>70.613411110436701</v>
      </c>
      <c r="J185">
        <f t="shared" si="36"/>
        <v>2</v>
      </c>
      <c r="K185" t="s">
        <v>20</v>
      </c>
    </row>
    <row r="186" spans="1:11" x14ac:dyDescent="0.4">
      <c r="A186">
        <v>240</v>
      </c>
      <c r="B186">
        <v>1406.7146849999999</v>
      </c>
      <c r="C186">
        <v>109.279537</v>
      </c>
      <c r="D186">
        <v>1459.12796</v>
      </c>
      <c r="E186">
        <v>91.147073000000006</v>
      </c>
      <c r="F186">
        <f t="shared" si="37"/>
        <v>52.413275000000112</v>
      </c>
      <c r="G186">
        <f t="shared" si="38"/>
        <v>-18.132463999999999</v>
      </c>
      <c r="H186" t="s">
        <v>10</v>
      </c>
      <c r="I186">
        <f t="shared" si="39"/>
        <v>62.232062855733943</v>
      </c>
      <c r="J186">
        <f t="shared" si="36"/>
        <v>1</v>
      </c>
      <c r="K186" t="s">
        <v>20</v>
      </c>
    </row>
    <row r="187" spans="1:11" x14ac:dyDescent="0.4">
      <c r="A187">
        <v>241</v>
      </c>
      <c r="B187">
        <v>1388.758286</v>
      </c>
      <c r="C187">
        <v>99.608889000000005</v>
      </c>
      <c r="D187">
        <v>1429.7668200000001</v>
      </c>
      <c r="E187">
        <v>138.049713</v>
      </c>
      <c r="F187">
        <f t="shared" si="37"/>
        <v>41.008534000000054</v>
      </c>
      <c r="G187">
        <f t="shared" si="38"/>
        <v>38.440823999999992</v>
      </c>
      <c r="H187" t="s">
        <v>26</v>
      </c>
      <c r="I187">
        <f t="shared" si="39"/>
        <v>63.403739154424606</v>
      </c>
      <c r="J187">
        <f t="shared" si="36"/>
        <v>2</v>
      </c>
      <c r="K187" t="s">
        <v>20</v>
      </c>
    </row>
    <row r="188" spans="1:11" x14ac:dyDescent="0.4">
      <c r="A188">
        <v>243</v>
      </c>
      <c r="B188">
        <v>1365.463497</v>
      </c>
      <c r="C188">
        <v>80.025828000000004</v>
      </c>
      <c r="D188">
        <v>1417.8767720000001</v>
      </c>
      <c r="E188">
        <v>60.684533000000002</v>
      </c>
      <c r="F188">
        <f t="shared" si="37"/>
        <v>52.413275000000112</v>
      </c>
      <c r="G188">
        <f t="shared" si="38"/>
        <v>-19.341295000000002</v>
      </c>
      <c r="H188" t="s">
        <v>10</v>
      </c>
      <c r="I188">
        <f t="shared" si="39"/>
        <v>59.389336121945156</v>
      </c>
      <c r="J188">
        <f t="shared" si="36"/>
        <v>1</v>
      </c>
      <c r="K188" t="s">
        <v>20</v>
      </c>
    </row>
    <row r="189" spans="1:11" x14ac:dyDescent="0.4">
      <c r="A189">
        <v>244</v>
      </c>
      <c r="B189">
        <v>1350.1762920000001</v>
      </c>
      <c r="C189">
        <v>75.915802999999997</v>
      </c>
      <c r="D189">
        <v>1393.8540210000001</v>
      </c>
      <c r="E189">
        <v>111.455433</v>
      </c>
      <c r="F189">
        <f t="shared" si="37"/>
        <v>43.677728999999999</v>
      </c>
      <c r="G189">
        <f t="shared" si="38"/>
        <v>35.539630000000002</v>
      </c>
      <c r="H189" t="s">
        <v>26</v>
      </c>
      <c r="I189">
        <f t="shared" si="39"/>
        <v>57.506542128335994</v>
      </c>
      <c r="J189">
        <f t="shared" si="36"/>
        <v>2</v>
      </c>
      <c r="K189" t="s">
        <v>20</v>
      </c>
    </row>
    <row r="190" spans="1:11" x14ac:dyDescent="0.4">
      <c r="A190">
        <v>246</v>
      </c>
      <c r="B190">
        <v>1335.617049</v>
      </c>
      <c r="C190">
        <v>60.926299</v>
      </c>
      <c r="D190">
        <v>1385.118475</v>
      </c>
      <c r="E190">
        <v>44.486198000000002</v>
      </c>
      <c r="F190">
        <f t="shared" si="37"/>
        <v>49.501426000000038</v>
      </c>
      <c r="G190">
        <f t="shared" si="38"/>
        <v>-16.440100999999999</v>
      </c>
      <c r="H190" t="s">
        <v>10</v>
      </c>
      <c r="I190">
        <f t="shared" si="39"/>
        <v>54.142188633444192</v>
      </c>
      <c r="J190">
        <f t="shared" si="36"/>
        <v>1</v>
      </c>
      <c r="K190" t="s">
        <v>20</v>
      </c>
    </row>
    <row r="191" spans="1:11" x14ac:dyDescent="0.4">
      <c r="A191">
        <v>247</v>
      </c>
      <c r="B191">
        <v>1320.572498</v>
      </c>
      <c r="C191">
        <v>63.102195000000002</v>
      </c>
      <c r="D191">
        <v>1367.8900369999999</v>
      </c>
      <c r="E191">
        <v>97.191226999999998</v>
      </c>
      <c r="F191">
        <f t="shared" si="37"/>
        <v>47.317538999999897</v>
      </c>
      <c r="G191">
        <f t="shared" si="38"/>
        <v>34.089031999999996</v>
      </c>
      <c r="H191" t="s">
        <v>26</v>
      </c>
      <c r="I191">
        <f t="shared" si="39"/>
        <v>57.443866781998508</v>
      </c>
      <c r="J191">
        <f t="shared" si="36"/>
        <v>2</v>
      </c>
      <c r="K191" t="s">
        <v>20</v>
      </c>
    </row>
    <row r="192" spans="1:11" x14ac:dyDescent="0.4">
      <c r="A192">
        <v>249</v>
      </c>
      <c r="B192">
        <v>1308.6824489999999</v>
      </c>
      <c r="C192">
        <v>55.849209000000002</v>
      </c>
      <c r="D192">
        <v>1351.8748700000001</v>
      </c>
      <c r="E192">
        <v>38.683808999999997</v>
      </c>
      <c r="F192">
        <f t="shared" si="37"/>
        <v>43.192421000000195</v>
      </c>
      <c r="G192">
        <f t="shared" si="38"/>
        <v>-17.165400000000005</v>
      </c>
      <c r="H192" t="s">
        <v>10</v>
      </c>
      <c r="I192">
        <f t="shared" si="39"/>
        <v>65.020703135812752</v>
      </c>
      <c r="J192">
        <f t="shared" si="36"/>
        <v>1</v>
      </c>
      <c r="K192" t="s">
        <v>20</v>
      </c>
    </row>
    <row r="193" spans="1:16" x14ac:dyDescent="0.4">
      <c r="A193">
        <v>250</v>
      </c>
      <c r="B193">
        <v>1298.4909789999999</v>
      </c>
      <c r="C193">
        <v>63.102195000000002</v>
      </c>
      <c r="D193">
        <v>1339.9848219999999</v>
      </c>
      <c r="E193">
        <v>102.268317</v>
      </c>
      <c r="F193">
        <f t="shared" si="37"/>
        <v>41.49384299999997</v>
      </c>
      <c r="G193">
        <f t="shared" si="38"/>
        <v>39.166121999999994</v>
      </c>
      <c r="H193" t="s">
        <v>26</v>
      </c>
      <c r="I193">
        <f t="shared" si="39"/>
        <v>59.196428704044997</v>
      </c>
      <c r="J193">
        <f t="shared" si="36"/>
        <v>2</v>
      </c>
      <c r="K193" t="s">
        <v>20</v>
      </c>
    </row>
    <row r="194" spans="1:16" x14ac:dyDescent="0.4">
      <c r="A194">
        <v>252</v>
      </c>
      <c r="B194">
        <v>1295.8217850000001</v>
      </c>
      <c r="C194">
        <v>60.684533000000002</v>
      </c>
      <c r="D194">
        <v>1340.955438</v>
      </c>
      <c r="E194">
        <v>47.870925</v>
      </c>
      <c r="F194">
        <f t="shared" si="37"/>
        <v>45.133652999999867</v>
      </c>
      <c r="G194">
        <f t="shared" si="38"/>
        <v>-12.813608000000002</v>
      </c>
      <c r="H194" t="s">
        <v>10</v>
      </c>
      <c r="I194">
        <f t="shared" si="39"/>
        <v>59.309207774674114</v>
      </c>
      <c r="J194">
        <f t="shared" si="36"/>
        <v>2</v>
      </c>
      <c r="K194" t="s">
        <v>20</v>
      </c>
    </row>
    <row r="195" spans="1:16" x14ac:dyDescent="0.4">
      <c r="A195">
        <v>254</v>
      </c>
      <c r="B195">
        <v>1289.7554339999999</v>
      </c>
      <c r="C195">
        <v>71.080478999999997</v>
      </c>
      <c r="D195">
        <v>1344.3525950000001</v>
      </c>
      <c r="E195">
        <v>122.818443</v>
      </c>
      <c r="F195">
        <f t="shared" si="37"/>
        <v>54.597161000000142</v>
      </c>
      <c r="G195">
        <f t="shared" si="38"/>
        <v>51.737964000000005</v>
      </c>
      <c r="H195" t="s">
        <v>26</v>
      </c>
      <c r="I195">
        <f t="shared" si="39"/>
        <v>51.826783886699388</v>
      </c>
      <c r="J195">
        <f t="shared" si="36"/>
        <v>1</v>
      </c>
      <c r="K195" t="s">
        <v>20</v>
      </c>
    </row>
    <row r="196" spans="1:16" x14ac:dyDescent="0.4">
      <c r="A196">
        <v>255</v>
      </c>
      <c r="B196">
        <v>1288.2995089999999</v>
      </c>
      <c r="C196">
        <v>73.498141000000004</v>
      </c>
      <c r="D196">
        <v>1339.25686</v>
      </c>
      <c r="E196">
        <v>66.003388999999999</v>
      </c>
      <c r="F196">
        <f t="shared" si="37"/>
        <v>50.957351000000017</v>
      </c>
      <c r="G196">
        <f t="shared" si="38"/>
        <v>-7.4947520000000054</v>
      </c>
      <c r="H196" t="s">
        <v>10</v>
      </c>
      <c r="I196">
        <f t="shared" si="39"/>
        <v>55.774908525548831</v>
      </c>
      <c r="J196">
        <f t="shared" si="36"/>
        <v>2</v>
      </c>
      <c r="K196" t="s">
        <v>20</v>
      </c>
    </row>
    <row r="197" spans="1:16" x14ac:dyDescent="0.4">
      <c r="A197">
        <v>257</v>
      </c>
      <c r="B197">
        <v>1277.1374229999999</v>
      </c>
      <c r="C197">
        <v>91.147073000000006</v>
      </c>
      <c r="D197">
        <v>1327.3668110000001</v>
      </c>
      <c r="E197">
        <v>145.78623200000001</v>
      </c>
      <c r="F197">
        <f t="shared" si="37"/>
        <v>50.229388000000199</v>
      </c>
      <c r="G197">
        <f t="shared" si="38"/>
        <v>54.639159000000006</v>
      </c>
      <c r="H197" t="s">
        <v>26</v>
      </c>
      <c r="I197">
        <f t="shared" si="39"/>
        <v>55.940241161929109</v>
      </c>
      <c r="J197">
        <f t="shared" si="36"/>
        <v>1</v>
      </c>
      <c r="K197" t="s">
        <v>20</v>
      </c>
    </row>
    <row r="198" spans="1:16" x14ac:dyDescent="0.4">
      <c r="A198">
        <v>258</v>
      </c>
      <c r="B198">
        <v>1276.894769</v>
      </c>
      <c r="C198">
        <v>96.224163000000004</v>
      </c>
      <c r="D198">
        <v>1339.742168</v>
      </c>
      <c r="E198">
        <v>86.795281000000003</v>
      </c>
      <c r="F198">
        <f t="shared" si="37"/>
        <v>62.847398999999996</v>
      </c>
      <c r="G198">
        <f t="shared" si="38"/>
        <v>-9.4288820000000015</v>
      </c>
      <c r="K198" t="s">
        <v>20</v>
      </c>
    </row>
    <row r="200" spans="1:16" x14ac:dyDescent="0.4">
      <c r="A200">
        <v>280</v>
      </c>
      <c r="B200">
        <v>588.65735299999994</v>
      </c>
      <c r="C200">
        <v>737.33180900000002</v>
      </c>
      <c r="D200">
        <v>611.51905199999999</v>
      </c>
      <c r="E200">
        <v>768.056826</v>
      </c>
      <c r="F200">
        <f t="shared" ref="F200" si="40">D200-B200</f>
        <v>22.861699000000044</v>
      </c>
      <c r="G200">
        <f t="shared" ref="G200" si="41">E200-C200</f>
        <v>30.72501699999998</v>
      </c>
      <c r="H200" t="s">
        <v>26</v>
      </c>
      <c r="I200">
        <f>DEGREES(ACOS(SUMPRODUCT(F200:G200,F201:G201)/SQRT(SUMSQ(F200:G200))/SQRT(SUMSQ(F201:G201))))</f>
        <v>55.519885422090155</v>
      </c>
      <c r="J200">
        <f t="shared" ref="J200:J235" si="42">A201-A200</f>
        <v>2</v>
      </c>
      <c r="K200" t="s">
        <v>24</v>
      </c>
      <c r="L200">
        <f>AVERAGE(I200:I235)</f>
        <v>60.574365733168889</v>
      </c>
      <c r="M200">
        <f>L200/(1/O200*0.5)</f>
        <v>1005.4599181050859</v>
      </c>
      <c r="N200">
        <f>0.5*COUNT(I200:I235)</f>
        <v>18</v>
      </c>
      <c r="O200">
        <f>N200/(SUM(J200:J235)/P200)</f>
        <v>8.299384615384616</v>
      </c>
      <c r="P200">
        <v>29.97</v>
      </c>
    </row>
    <row r="201" spans="1:16" x14ac:dyDescent="0.4">
      <c r="A201">
        <v>282</v>
      </c>
      <c r="B201">
        <v>583.35017300000004</v>
      </c>
      <c r="C201">
        <v>739.83997399999998</v>
      </c>
      <c r="D201">
        <v>610.90668500000004</v>
      </c>
      <c r="E201">
        <v>738.79490499999997</v>
      </c>
      <c r="F201">
        <f t="shared" ref="F201:F236" si="43">D201-B201</f>
        <v>27.556511999999998</v>
      </c>
      <c r="G201">
        <f t="shared" ref="G201:G236" si="44">E201-C201</f>
        <v>-1.0450690000000122</v>
      </c>
      <c r="H201" t="s">
        <v>10</v>
      </c>
      <c r="I201">
        <f t="shared" ref="I201:I235" si="45">DEGREES(ACOS(SUMPRODUCT(F201:G201,F202:G202)/SQRT(SUMSQ(F201:G201))/SQRT(SUMSQ(F202:G202))))</f>
        <v>37.803853260659487</v>
      </c>
      <c r="J201">
        <f t="shared" si="42"/>
        <v>2</v>
      </c>
      <c r="K201" t="s">
        <v>24</v>
      </c>
    </row>
    <row r="202" spans="1:16" x14ac:dyDescent="0.4">
      <c r="A202">
        <v>284</v>
      </c>
      <c r="B202">
        <v>574.77703499999996</v>
      </c>
      <c r="C202">
        <v>745.69235800000001</v>
      </c>
      <c r="D202">
        <v>603.35415899999998</v>
      </c>
      <c r="E202">
        <v>766.175702</v>
      </c>
      <c r="F202">
        <f t="shared" si="43"/>
        <v>28.577124000000026</v>
      </c>
      <c r="G202">
        <f t="shared" si="44"/>
        <v>20.483343999999988</v>
      </c>
      <c r="H202" t="s">
        <v>26</v>
      </c>
      <c r="I202">
        <f t="shared" si="45"/>
        <v>47.948920569782253</v>
      </c>
      <c r="J202">
        <f t="shared" si="42"/>
        <v>2</v>
      </c>
      <c r="K202" t="s">
        <v>24</v>
      </c>
    </row>
    <row r="203" spans="1:16" x14ac:dyDescent="0.4">
      <c r="A203">
        <v>286</v>
      </c>
      <c r="B203">
        <v>583.75841700000001</v>
      </c>
      <c r="C203">
        <v>747.78249500000004</v>
      </c>
      <c r="D203">
        <v>611.51905199999999</v>
      </c>
      <c r="E203">
        <v>741.72109699999999</v>
      </c>
      <c r="F203">
        <f t="shared" si="43"/>
        <v>27.760634999999979</v>
      </c>
      <c r="G203">
        <f t="shared" si="44"/>
        <v>-6.0613980000000538</v>
      </c>
      <c r="H203" t="s">
        <v>10</v>
      </c>
      <c r="I203">
        <f t="shared" si="45"/>
        <v>55.479560925379644</v>
      </c>
      <c r="J203">
        <f t="shared" si="42"/>
        <v>1</v>
      </c>
      <c r="K203" t="s">
        <v>24</v>
      </c>
    </row>
    <row r="204" spans="1:16" x14ac:dyDescent="0.4">
      <c r="A204">
        <v>287</v>
      </c>
      <c r="B204">
        <v>577.63474799999995</v>
      </c>
      <c r="C204">
        <v>750.49967300000003</v>
      </c>
      <c r="D204">
        <v>599.47583499999996</v>
      </c>
      <c r="E204">
        <v>770.98301800000002</v>
      </c>
      <c r="F204">
        <f t="shared" si="43"/>
        <v>21.841087000000016</v>
      </c>
      <c r="G204">
        <f t="shared" si="44"/>
        <v>20.483344999999986</v>
      </c>
      <c r="H204" t="s">
        <v>26</v>
      </c>
      <c r="I204">
        <f t="shared" si="45"/>
        <v>48.158227752492628</v>
      </c>
      <c r="J204">
        <f t="shared" si="42"/>
        <v>2</v>
      </c>
      <c r="K204" t="s">
        <v>24</v>
      </c>
    </row>
    <row r="205" spans="1:16" x14ac:dyDescent="0.4">
      <c r="A205">
        <v>289</v>
      </c>
      <c r="B205">
        <v>628.05295899999999</v>
      </c>
      <c r="C205">
        <v>756.77008499999999</v>
      </c>
      <c r="D205">
        <v>661.52901899999995</v>
      </c>
      <c r="E205">
        <v>753.84389299999998</v>
      </c>
      <c r="F205">
        <f t="shared" si="43"/>
        <v>33.476059999999961</v>
      </c>
      <c r="G205">
        <f t="shared" si="44"/>
        <v>-2.9261920000000146</v>
      </c>
      <c r="H205" t="s">
        <v>10</v>
      </c>
      <c r="I205">
        <f t="shared" si="45"/>
        <v>71.119963471706853</v>
      </c>
      <c r="J205">
        <f t="shared" si="42"/>
        <v>2</v>
      </c>
      <c r="K205" t="s">
        <v>24</v>
      </c>
    </row>
    <row r="206" spans="1:16" x14ac:dyDescent="0.4">
      <c r="A206">
        <v>291</v>
      </c>
      <c r="B206">
        <v>671.939257</v>
      </c>
      <c r="C206">
        <v>762.62246900000002</v>
      </c>
      <c r="D206">
        <v>684.79896299999996</v>
      </c>
      <c r="E206">
        <v>791.67537600000003</v>
      </c>
      <c r="F206">
        <f t="shared" si="43"/>
        <v>12.85970599999996</v>
      </c>
      <c r="G206">
        <f t="shared" si="44"/>
        <v>29.052907000000005</v>
      </c>
      <c r="H206" t="s">
        <v>26</v>
      </c>
      <c r="I206">
        <f t="shared" si="45"/>
        <v>80.576794688206121</v>
      </c>
      <c r="J206">
        <f t="shared" si="42"/>
        <v>2</v>
      </c>
      <c r="K206" t="s">
        <v>24</v>
      </c>
    </row>
    <row r="207" spans="1:16" x14ac:dyDescent="0.4">
      <c r="A207">
        <v>293</v>
      </c>
      <c r="B207">
        <v>747.66863499999999</v>
      </c>
      <c r="C207">
        <v>769.51992199999995</v>
      </c>
      <c r="D207">
        <v>777.67461500000002</v>
      </c>
      <c r="E207">
        <v>761.78641400000004</v>
      </c>
      <c r="F207">
        <f t="shared" si="43"/>
        <v>30.005980000000022</v>
      </c>
      <c r="G207">
        <f t="shared" si="44"/>
        <v>-7.7335079999999152</v>
      </c>
      <c r="H207" t="s">
        <v>10</v>
      </c>
      <c r="I207">
        <f t="shared" si="45"/>
        <v>80.675573232735346</v>
      </c>
      <c r="J207">
        <f t="shared" si="42"/>
        <v>2</v>
      </c>
      <c r="K207" t="s">
        <v>24</v>
      </c>
    </row>
    <row r="208" spans="1:16" x14ac:dyDescent="0.4">
      <c r="A208">
        <v>295</v>
      </c>
      <c r="B208">
        <v>791.14668800000004</v>
      </c>
      <c r="C208">
        <v>782.68778599999996</v>
      </c>
      <c r="D208">
        <v>803.39402700000005</v>
      </c>
      <c r="E208">
        <v>810.48661000000004</v>
      </c>
      <c r="F208">
        <f t="shared" si="43"/>
        <v>12.247339000000011</v>
      </c>
      <c r="G208">
        <f t="shared" si="44"/>
        <v>27.798824000000081</v>
      </c>
      <c r="H208" t="s">
        <v>26</v>
      </c>
      <c r="I208">
        <f t="shared" si="45"/>
        <v>83.100742320415478</v>
      </c>
      <c r="J208">
        <f t="shared" si="42"/>
        <v>1</v>
      </c>
      <c r="K208" t="s">
        <v>24</v>
      </c>
    </row>
    <row r="209" spans="1:11" x14ac:dyDescent="0.4">
      <c r="A209">
        <v>296</v>
      </c>
      <c r="B209">
        <v>820.60425899999996</v>
      </c>
      <c r="C209">
        <v>786.34378400000003</v>
      </c>
      <c r="D209">
        <v>854.89680799999996</v>
      </c>
      <c r="E209">
        <v>775.93954599999995</v>
      </c>
      <c r="F209">
        <f t="shared" si="43"/>
        <v>34.292549000000008</v>
      </c>
      <c r="G209">
        <f t="shared" si="44"/>
        <v>-10.404238000000078</v>
      </c>
      <c r="H209" t="s">
        <v>10</v>
      </c>
      <c r="I209">
        <f t="shared" si="45"/>
        <v>68.55924207913084</v>
      </c>
      <c r="J209">
        <f t="shared" si="42"/>
        <v>2</v>
      </c>
      <c r="K209" t="s">
        <v>24</v>
      </c>
    </row>
    <row r="210" spans="1:11" x14ac:dyDescent="0.4">
      <c r="A210">
        <v>298</v>
      </c>
      <c r="B210">
        <v>853.626713</v>
      </c>
      <c r="C210">
        <v>803.25067100000001</v>
      </c>
      <c r="D210">
        <v>875.94408599999997</v>
      </c>
      <c r="E210">
        <v>831.49074700000006</v>
      </c>
      <c r="F210">
        <f t="shared" si="43"/>
        <v>22.317372999999975</v>
      </c>
      <c r="G210">
        <f t="shared" si="44"/>
        <v>28.240076000000045</v>
      </c>
      <c r="H210" t="s">
        <v>26</v>
      </c>
      <c r="I210">
        <f t="shared" si="45"/>
        <v>61.187086202461089</v>
      </c>
      <c r="J210">
        <f t="shared" si="42"/>
        <v>2</v>
      </c>
      <c r="K210" t="s">
        <v>24</v>
      </c>
    </row>
    <row r="211" spans="1:11" x14ac:dyDescent="0.4">
      <c r="A211">
        <v>300</v>
      </c>
      <c r="B211">
        <v>899.71299599999998</v>
      </c>
      <c r="C211">
        <v>809.38174000000004</v>
      </c>
      <c r="D211">
        <v>928.56228299999998</v>
      </c>
      <c r="E211">
        <v>804.55120099999999</v>
      </c>
      <c r="F211">
        <f t="shared" si="43"/>
        <v>28.849287000000004</v>
      </c>
      <c r="G211">
        <f t="shared" si="44"/>
        <v>-4.8305390000000443</v>
      </c>
      <c r="H211" t="s">
        <v>10</v>
      </c>
      <c r="I211">
        <f t="shared" si="45"/>
        <v>58.492919745676403</v>
      </c>
      <c r="J211">
        <f t="shared" si="42"/>
        <v>2</v>
      </c>
      <c r="K211" t="s">
        <v>24</v>
      </c>
    </row>
    <row r="212" spans="1:11" x14ac:dyDescent="0.4">
      <c r="A212">
        <v>302</v>
      </c>
      <c r="B212">
        <v>929.288051</v>
      </c>
      <c r="C212">
        <v>819.97176899999999</v>
      </c>
      <c r="D212">
        <v>951.42398200000002</v>
      </c>
      <c r="E212">
        <v>845.42499499999997</v>
      </c>
      <c r="F212">
        <f t="shared" si="43"/>
        <v>22.135931000000028</v>
      </c>
      <c r="G212">
        <f t="shared" si="44"/>
        <v>25.453225999999972</v>
      </c>
      <c r="H212" t="s">
        <v>26</v>
      </c>
      <c r="I212">
        <f t="shared" si="45"/>
        <v>65.06585527683113</v>
      </c>
      <c r="J212">
        <f t="shared" si="42"/>
        <v>2</v>
      </c>
      <c r="K212" t="s">
        <v>24</v>
      </c>
    </row>
    <row r="213" spans="1:11" x14ac:dyDescent="0.4">
      <c r="A213">
        <v>304</v>
      </c>
      <c r="B213">
        <v>972.10837600000002</v>
      </c>
      <c r="C213">
        <v>819.414399</v>
      </c>
      <c r="D213">
        <v>996.60305400000004</v>
      </c>
      <c r="E213">
        <v>812.35437999999999</v>
      </c>
      <c r="F213">
        <f t="shared" si="43"/>
        <v>24.494678000000022</v>
      </c>
      <c r="G213">
        <f t="shared" si="44"/>
        <v>-7.0600190000000111</v>
      </c>
      <c r="H213" t="s">
        <v>26</v>
      </c>
      <c r="I213">
        <f t="shared" si="45"/>
        <v>54.029406755392422</v>
      </c>
      <c r="J213">
        <f t="shared" si="42"/>
        <v>1</v>
      </c>
      <c r="K213" t="s">
        <v>24</v>
      </c>
    </row>
    <row r="214" spans="1:11" x14ac:dyDescent="0.4">
      <c r="A214">
        <v>305</v>
      </c>
      <c r="B214">
        <v>973.51498100000003</v>
      </c>
      <c r="C214">
        <v>824.16612999999995</v>
      </c>
      <c r="D214">
        <v>1004.642374</v>
      </c>
      <c r="E214">
        <v>848.44268699999998</v>
      </c>
      <c r="F214">
        <f t="shared" si="43"/>
        <v>31.127392999999984</v>
      </c>
      <c r="G214">
        <f t="shared" si="44"/>
        <v>24.276557000000025</v>
      </c>
      <c r="H214" t="s">
        <v>10</v>
      </c>
      <c r="I214">
        <f t="shared" si="45"/>
        <v>60.463128648636378</v>
      </c>
      <c r="J214">
        <f t="shared" si="42"/>
        <v>2</v>
      </c>
      <c r="K214" t="s">
        <v>24</v>
      </c>
    </row>
    <row r="215" spans="1:11" x14ac:dyDescent="0.4">
      <c r="A215">
        <v>307</v>
      </c>
      <c r="B215">
        <v>1018.996457</v>
      </c>
      <c r="C215">
        <v>818.05570499999999</v>
      </c>
      <c r="D215">
        <v>1046.0918039999999</v>
      </c>
      <c r="E215">
        <v>806.82573300000001</v>
      </c>
      <c r="F215">
        <f t="shared" si="43"/>
        <v>27.095346999999947</v>
      </c>
      <c r="G215">
        <f t="shared" si="44"/>
        <v>-11.229971999999975</v>
      </c>
      <c r="H215" t="s">
        <v>26</v>
      </c>
      <c r="I215">
        <f t="shared" si="45"/>
        <v>61.219488891787861</v>
      </c>
      <c r="J215">
        <f t="shared" si="42"/>
        <v>2</v>
      </c>
      <c r="K215" t="s">
        <v>24</v>
      </c>
    </row>
    <row r="216" spans="1:11" x14ac:dyDescent="0.4">
      <c r="A216">
        <v>309</v>
      </c>
      <c r="B216">
        <v>1045.2853950000001</v>
      </c>
      <c r="C216">
        <v>823.50554399999999</v>
      </c>
      <c r="D216">
        <v>1071.251769</v>
      </c>
      <c r="E216">
        <v>844.31402100000003</v>
      </c>
      <c r="F216">
        <f t="shared" si="43"/>
        <v>25.96637399999986</v>
      </c>
      <c r="G216">
        <f t="shared" si="44"/>
        <v>20.808477000000039</v>
      </c>
      <c r="H216" t="s">
        <v>10</v>
      </c>
      <c r="I216">
        <f t="shared" si="45"/>
        <v>67.95532065090562</v>
      </c>
      <c r="J216">
        <f t="shared" si="42"/>
        <v>2</v>
      </c>
      <c r="K216" t="s">
        <v>24</v>
      </c>
    </row>
    <row r="217" spans="1:11" x14ac:dyDescent="0.4">
      <c r="A217">
        <v>311</v>
      </c>
      <c r="B217">
        <v>1085.9284150000001</v>
      </c>
      <c r="C217">
        <v>813.43159900000001</v>
      </c>
      <c r="D217">
        <v>1116.8945269999999</v>
      </c>
      <c r="E217">
        <v>796.09120199999995</v>
      </c>
      <c r="F217">
        <f t="shared" si="43"/>
        <v>30.966111999999839</v>
      </c>
      <c r="G217">
        <f t="shared" si="44"/>
        <v>-17.340397000000053</v>
      </c>
      <c r="H217" t="s">
        <v>26</v>
      </c>
      <c r="I217">
        <f t="shared" si="45"/>
        <v>67.609412401617192</v>
      </c>
      <c r="J217">
        <f t="shared" si="42"/>
        <v>2</v>
      </c>
      <c r="K217" t="s">
        <v>24</v>
      </c>
    </row>
    <row r="218" spans="1:11" x14ac:dyDescent="0.4">
      <c r="A218">
        <v>313</v>
      </c>
      <c r="B218">
        <v>1120.6040089999999</v>
      </c>
      <c r="C218">
        <v>822.34951699999999</v>
      </c>
      <c r="D218">
        <v>1150.441147</v>
      </c>
      <c r="E218">
        <v>845.96548700000005</v>
      </c>
      <c r="F218">
        <f t="shared" si="43"/>
        <v>29.837138000000095</v>
      </c>
      <c r="G218">
        <f t="shared" si="44"/>
        <v>23.615970000000061</v>
      </c>
      <c r="H218" t="s">
        <v>10</v>
      </c>
      <c r="I218">
        <f t="shared" si="45"/>
        <v>64.636857480830542</v>
      </c>
      <c r="J218">
        <f t="shared" si="42"/>
        <v>2</v>
      </c>
      <c r="K218" t="s">
        <v>24</v>
      </c>
    </row>
    <row r="219" spans="1:11" x14ac:dyDescent="0.4">
      <c r="A219">
        <v>315</v>
      </c>
      <c r="B219">
        <v>1164.9565110000001</v>
      </c>
      <c r="C219">
        <v>802.69706699999995</v>
      </c>
      <c r="D219">
        <v>1183.020076</v>
      </c>
      <c r="E219">
        <v>793.77914899999996</v>
      </c>
      <c r="F219">
        <f t="shared" si="43"/>
        <v>18.063564999999926</v>
      </c>
      <c r="G219">
        <f t="shared" si="44"/>
        <v>-8.917917999999986</v>
      </c>
      <c r="H219" t="s">
        <v>26</v>
      </c>
      <c r="I219">
        <f t="shared" si="45"/>
        <v>61.240169152272095</v>
      </c>
      <c r="J219">
        <f t="shared" si="42"/>
        <v>1</v>
      </c>
      <c r="K219" t="s">
        <v>24</v>
      </c>
    </row>
    <row r="220" spans="1:11" x14ac:dyDescent="0.4">
      <c r="A220">
        <v>316</v>
      </c>
      <c r="B220">
        <v>1179.0856040000001</v>
      </c>
      <c r="C220">
        <v>822.175251</v>
      </c>
      <c r="D220">
        <v>1208.4747379999999</v>
      </c>
      <c r="E220">
        <v>842.72683199999994</v>
      </c>
      <c r="F220">
        <f t="shared" si="43"/>
        <v>29.389133999999785</v>
      </c>
      <c r="G220">
        <f t="shared" si="44"/>
        <v>20.551580999999942</v>
      </c>
      <c r="H220" t="s">
        <v>10</v>
      </c>
      <c r="I220">
        <f t="shared" si="45"/>
        <v>57.052597519290536</v>
      </c>
      <c r="J220">
        <f t="shared" si="42"/>
        <v>2</v>
      </c>
      <c r="K220" t="s">
        <v>24</v>
      </c>
    </row>
    <row r="221" spans="1:11" x14ac:dyDescent="0.4">
      <c r="A221">
        <v>318</v>
      </c>
      <c r="B221">
        <v>1216.9330729999999</v>
      </c>
      <c r="C221">
        <v>813.95461799999998</v>
      </c>
      <c r="D221">
        <v>1248.0425459999999</v>
      </c>
      <c r="E221">
        <v>801.33007499999997</v>
      </c>
      <c r="F221">
        <f t="shared" si="43"/>
        <v>31.10947299999998</v>
      </c>
      <c r="G221">
        <f t="shared" si="44"/>
        <v>-12.624543000000017</v>
      </c>
      <c r="H221" t="s">
        <v>26</v>
      </c>
      <c r="I221">
        <f t="shared" si="45"/>
        <v>78.113664114004379</v>
      </c>
      <c r="J221">
        <f t="shared" si="42"/>
        <v>2</v>
      </c>
      <c r="K221" t="s">
        <v>24</v>
      </c>
    </row>
    <row r="222" spans="1:11" x14ac:dyDescent="0.4">
      <c r="A222">
        <v>320</v>
      </c>
      <c r="B222">
        <v>1240.5877419999999</v>
      </c>
      <c r="C222">
        <v>825.11119099999996</v>
      </c>
      <c r="D222">
        <v>1260.3716460000001</v>
      </c>
      <c r="E222">
        <v>854.47059400000001</v>
      </c>
      <c r="F222">
        <f t="shared" si="43"/>
        <v>19.783904000000121</v>
      </c>
      <c r="G222">
        <f t="shared" si="44"/>
        <v>29.359403000000043</v>
      </c>
      <c r="H222" t="s">
        <v>10</v>
      </c>
      <c r="I222">
        <f t="shared" si="45"/>
        <v>74.195336226039018</v>
      </c>
      <c r="J222">
        <f t="shared" si="42"/>
        <v>2</v>
      </c>
      <c r="K222" t="s">
        <v>24</v>
      </c>
    </row>
    <row r="223" spans="1:11" x14ac:dyDescent="0.4">
      <c r="A223">
        <v>322</v>
      </c>
      <c r="B223">
        <v>1252.3433950000001</v>
      </c>
      <c r="C223">
        <v>828.34072500000002</v>
      </c>
      <c r="D223">
        <v>1274.7078080000001</v>
      </c>
      <c r="E223">
        <v>821.00087399999995</v>
      </c>
      <c r="F223">
        <f t="shared" si="43"/>
        <v>22.364413000000013</v>
      </c>
      <c r="G223">
        <f t="shared" si="44"/>
        <v>-7.339851000000067</v>
      </c>
      <c r="H223" t="s">
        <v>26</v>
      </c>
      <c r="I223">
        <f t="shared" si="45"/>
        <v>75.401456818268741</v>
      </c>
      <c r="J223">
        <f t="shared" si="42"/>
        <v>1</v>
      </c>
      <c r="K223" t="s">
        <v>24</v>
      </c>
    </row>
    <row r="224" spans="1:11" x14ac:dyDescent="0.4">
      <c r="A224">
        <v>323</v>
      </c>
      <c r="B224">
        <v>1244.6018670000001</v>
      </c>
      <c r="C224">
        <v>839.64409499999999</v>
      </c>
      <c r="D224">
        <v>1265.3893029999999</v>
      </c>
      <c r="E224">
        <v>871.939438</v>
      </c>
      <c r="F224">
        <f t="shared" si="43"/>
        <v>20.787435999999843</v>
      </c>
      <c r="G224">
        <f t="shared" si="44"/>
        <v>32.295343000000003</v>
      </c>
      <c r="H224" t="s">
        <v>10</v>
      </c>
      <c r="I224">
        <f t="shared" si="45"/>
        <v>69.210913522540096</v>
      </c>
      <c r="J224">
        <f t="shared" si="42"/>
        <v>2</v>
      </c>
      <c r="K224" t="s">
        <v>24</v>
      </c>
    </row>
    <row r="225" spans="1:16" x14ac:dyDescent="0.4">
      <c r="A225">
        <v>325</v>
      </c>
      <c r="B225">
        <v>1240.5877419999999</v>
      </c>
      <c r="C225">
        <v>843.16722400000003</v>
      </c>
      <c r="D225">
        <v>1272.4140219999999</v>
      </c>
      <c r="E225">
        <v>836.41456100000005</v>
      </c>
      <c r="F225">
        <f t="shared" si="43"/>
        <v>31.826279999999997</v>
      </c>
      <c r="G225">
        <f t="shared" si="44"/>
        <v>-6.7526629999999841</v>
      </c>
      <c r="H225" t="s">
        <v>26</v>
      </c>
      <c r="I225">
        <f t="shared" si="45"/>
        <v>59.445367514742514</v>
      </c>
      <c r="J225">
        <f t="shared" si="42"/>
        <v>2</v>
      </c>
      <c r="K225" t="s">
        <v>24</v>
      </c>
    </row>
    <row r="226" spans="1:16" x14ac:dyDescent="0.4">
      <c r="A226">
        <v>327</v>
      </c>
      <c r="B226">
        <v>1217.9366050000001</v>
      </c>
      <c r="C226">
        <v>857.84692500000006</v>
      </c>
      <c r="D226">
        <v>1244.6018670000001</v>
      </c>
      <c r="E226">
        <v>886.912734</v>
      </c>
      <c r="F226">
        <f t="shared" si="43"/>
        <v>26.665261999999984</v>
      </c>
      <c r="G226">
        <f t="shared" si="44"/>
        <v>29.065808999999945</v>
      </c>
      <c r="H226" t="s">
        <v>26</v>
      </c>
      <c r="I226">
        <f t="shared" si="45"/>
        <v>52.286561975104995</v>
      </c>
      <c r="J226">
        <f t="shared" si="42"/>
        <v>2</v>
      </c>
      <c r="K226" t="s">
        <v>24</v>
      </c>
    </row>
    <row r="227" spans="1:16" x14ac:dyDescent="0.4">
      <c r="A227">
        <v>329</v>
      </c>
      <c r="B227">
        <v>1196.390234</v>
      </c>
      <c r="C227">
        <v>862.17792599999996</v>
      </c>
      <c r="D227">
        <v>1228.885536</v>
      </c>
      <c r="E227">
        <v>859.43771500000003</v>
      </c>
      <c r="F227">
        <f t="shared" si="43"/>
        <v>32.495302000000038</v>
      </c>
      <c r="G227">
        <f t="shared" si="44"/>
        <v>-2.7402109999999311</v>
      </c>
      <c r="H227" t="s">
        <v>10</v>
      </c>
      <c r="I227">
        <f t="shared" si="45"/>
        <v>64.272136133153396</v>
      </c>
      <c r="J227">
        <f t="shared" si="42"/>
        <v>1</v>
      </c>
      <c r="K227" t="s">
        <v>24</v>
      </c>
    </row>
    <row r="228" spans="1:16" x14ac:dyDescent="0.4">
      <c r="A228">
        <v>330</v>
      </c>
      <c r="B228">
        <v>1176.3196069999999</v>
      </c>
      <c r="C228">
        <v>873.33449900000005</v>
      </c>
      <c r="D228">
        <v>1192.376109</v>
      </c>
      <c r="E228">
        <v>900.54087900000002</v>
      </c>
      <c r="F228">
        <f t="shared" si="43"/>
        <v>16.056502000000137</v>
      </c>
      <c r="G228">
        <f t="shared" si="44"/>
        <v>27.206379999999967</v>
      </c>
      <c r="H228" t="s">
        <v>26</v>
      </c>
      <c r="I228">
        <f t="shared" si="45"/>
        <v>59.828070183724201</v>
      </c>
      <c r="J228">
        <f t="shared" si="42"/>
        <v>2</v>
      </c>
      <c r="K228" t="s">
        <v>24</v>
      </c>
    </row>
    <row r="229" spans="1:16" x14ac:dyDescent="0.4">
      <c r="A229">
        <v>332</v>
      </c>
      <c r="B229">
        <v>1145.5446449999999</v>
      </c>
      <c r="C229">
        <v>877.64054499999997</v>
      </c>
      <c r="D229">
        <v>1175.363863</v>
      </c>
      <c r="E229">
        <v>877.44481599999995</v>
      </c>
      <c r="F229">
        <f t="shared" si="43"/>
        <v>29.819218000000092</v>
      </c>
      <c r="G229">
        <f t="shared" si="44"/>
        <v>-0.19572900000002846</v>
      </c>
      <c r="H229" t="s">
        <v>10</v>
      </c>
      <c r="I229">
        <f t="shared" si="45"/>
        <v>50.963693558311434</v>
      </c>
      <c r="J229">
        <f t="shared" si="42"/>
        <v>2</v>
      </c>
      <c r="K229" t="s">
        <v>24</v>
      </c>
    </row>
    <row r="230" spans="1:16" x14ac:dyDescent="0.4">
      <c r="A230">
        <v>334</v>
      </c>
      <c r="B230">
        <v>1100.0512220000001</v>
      </c>
      <c r="C230">
        <v>885.861178</v>
      </c>
      <c r="D230">
        <v>1126.4297610000001</v>
      </c>
      <c r="E230">
        <v>917.96079099999997</v>
      </c>
      <c r="F230">
        <f t="shared" si="43"/>
        <v>26.378539000000046</v>
      </c>
      <c r="G230">
        <f t="shared" si="44"/>
        <v>32.099612999999977</v>
      </c>
      <c r="H230" t="s">
        <v>26</v>
      </c>
      <c r="I230">
        <f t="shared" si="45"/>
        <v>44.435709410408101</v>
      </c>
      <c r="J230">
        <f t="shared" si="42"/>
        <v>2</v>
      </c>
      <c r="K230" t="s">
        <v>24</v>
      </c>
    </row>
    <row r="231" spans="1:16" x14ac:dyDescent="0.4">
      <c r="A231">
        <v>336</v>
      </c>
      <c r="B231">
        <v>1062.203753</v>
      </c>
      <c r="C231">
        <v>886.83982500000002</v>
      </c>
      <c r="D231">
        <v>1083.9947199999999</v>
      </c>
      <c r="E231">
        <v>889.18857700000001</v>
      </c>
      <c r="F231">
        <f t="shared" si="43"/>
        <v>21.79096699999991</v>
      </c>
      <c r="G231">
        <f t="shared" si="44"/>
        <v>2.3487519999999904</v>
      </c>
      <c r="H231" t="s">
        <v>10</v>
      </c>
      <c r="I231">
        <f t="shared" si="45"/>
        <v>42.393057739650317</v>
      </c>
      <c r="J231">
        <f t="shared" si="42"/>
        <v>1</v>
      </c>
      <c r="K231" t="s">
        <v>24</v>
      </c>
    </row>
    <row r="232" spans="1:16" x14ac:dyDescent="0.4">
      <c r="A232">
        <v>337</v>
      </c>
      <c r="B232">
        <v>1035.4125039999999</v>
      </c>
      <c r="C232">
        <v>888.45309899999995</v>
      </c>
      <c r="D232">
        <v>1062.768026</v>
      </c>
      <c r="E232">
        <v>919.42183199999999</v>
      </c>
      <c r="F232">
        <f t="shared" si="43"/>
        <v>27.355522000000065</v>
      </c>
      <c r="G232">
        <f t="shared" si="44"/>
        <v>30.968733000000043</v>
      </c>
      <c r="H232" t="s">
        <v>26</v>
      </c>
      <c r="I232">
        <f t="shared" si="45"/>
        <v>49.695180216550504</v>
      </c>
      <c r="J232">
        <f t="shared" si="42"/>
        <v>2</v>
      </c>
      <c r="K232" t="s">
        <v>24</v>
      </c>
    </row>
    <row r="233" spans="1:16" x14ac:dyDescent="0.4">
      <c r="A233">
        <v>339</v>
      </c>
      <c r="B233">
        <v>987.32795299999998</v>
      </c>
      <c r="C233">
        <v>886.71328300000005</v>
      </c>
      <c r="D233">
        <v>1021.989608</v>
      </c>
      <c r="E233">
        <v>886.01735599999995</v>
      </c>
      <c r="F233">
        <f t="shared" si="43"/>
        <v>34.661654999999996</v>
      </c>
      <c r="G233">
        <f t="shared" si="44"/>
        <v>-0.695927000000097</v>
      </c>
      <c r="H233" t="s">
        <v>10</v>
      </c>
      <c r="I233">
        <f t="shared" si="45"/>
        <v>52.268722800712773</v>
      </c>
      <c r="J233">
        <f t="shared" si="42"/>
        <v>2</v>
      </c>
      <c r="K233" t="s">
        <v>24</v>
      </c>
    </row>
    <row r="234" spans="1:16" x14ac:dyDescent="0.4">
      <c r="A234">
        <v>341</v>
      </c>
      <c r="B234">
        <v>934.99564999999996</v>
      </c>
      <c r="C234">
        <v>890.01893399999994</v>
      </c>
      <c r="D234">
        <v>965.57946300000003</v>
      </c>
      <c r="E234">
        <v>927.94693299999994</v>
      </c>
      <c r="F234">
        <f t="shared" si="43"/>
        <v>30.583813000000077</v>
      </c>
      <c r="G234">
        <f t="shared" si="44"/>
        <v>37.927999</v>
      </c>
      <c r="H234" t="s">
        <v>26</v>
      </c>
      <c r="I234">
        <f t="shared" si="45"/>
        <v>51.956574290136729</v>
      </c>
      <c r="J234">
        <f t="shared" si="42"/>
        <v>2</v>
      </c>
      <c r="K234" t="s">
        <v>24</v>
      </c>
    </row>
    <row r="235" spans="1:16" x14ac:dyDescent="0.4">
      <c r="A235">
        <v>343</v>
      </c>
      <c r="B235">
        <v>897.58863199999996</v>
      </c>
      <c r="C235">
        <v>877.61860100000001</v>
      </c>
      <c r="D235">
        <v>925.78111799999999</v>
      </c>
      <c r="E235">
        <v>877.20619999999997</v>
      </c>
      <c r="F235">
        <f t="shared" si="43"/>
        <v>28.192486000000031</v>
      </c>
      <c r="G235">
        <f t="shared" si="44"/>
        <v>-0.41240100000004531</v>
      </c>
      <c r="H235" t="s">
        <v>10</v>
      </c>
      <c r="I235">
        <f t="shared" si="45"/>
        <v>48.315715442432925</v>
      </c>
      <c r="J235">
        <f t="shared" si="42"/>
        <v>2</v>
      </c>
      <c r="K235" t="s">
        <v>24</v>
      </c>
    </row>
    <row r="236" spans="1:16" x14ac:dyDescent="0.4">
      <c r="A236">
        <v>345</v>
      </c>
      <c r="B236">
        <v>860.13289999999995</v>
      </c>
      <c r="C236">
        <v>869.37058300000001</v>
      </c>
      <c r="D236">
        <v>891.14463499999999</v>
      </c>
      <c r="E236">
        <v>903.18745999999999</v>
      </c>
      <c r="F236">
        <f t="shared" si="43"/>
        <v>31.011735000000044</v>
      </c>
      <c r="G236">
        <f t="shared" si="44"/>
        <v>33.816876999999977</v>
      </c>
      <c r="K236" t="s">
        <v>24</v>
      </c>
    </row>
    <row r="238" spans="1:16" x14ac:dyDescent="0.4">
      <c r="A238">
        <v>1</v>
      </c>
      <c r="B238">
        <v>180.40164999999999</v>
      </c>
      <c r="C238">
        <v>473.393846</v>
      </c>
      <c r="D238">
        <v>195.65436700000001</v>
      </c>
      <c r="E238">
        <v>466.72146700000002</v>
      </c>
      <c r="F238">
        <f t="shared" ref="F238" si="46">D238-B238</f>
        <v>15.252717000000018</v>
      </c>
      <c r="G238">
        <f t="shared" ref="G238" si="47">E238-C238</f>
        <v>-6.6723789999999781</v>
      </c>
      <c r="H238" t="s">
        <v>10</v>
      </c>
      <c r="I238">
        <f>DEGREES(ACOS(SUMPRODUCT(F238:G238,F239:G239)/SQRT(SUMSQ(F238:G238))/SQRT(SUMSQ(F239:G239))))</f>
        <v>80.983449698836893</v>
      </c>
      <c r="J238">
        <f t="shared" ref="J238:J269" si="48">A239-A238</f>
        <v>2</v>
      </c>
      <c r="K238" t="s">
        <v>21</v>
      </c>
      <c r="L238">
        <f>AVERAGE(I238:I269)</f>
        <v>68.936507682246699</v>
      </c>
      <c r="M238">
        <f>L238/(1/O238*0.5)</f>
        <v>1101.8811387930311</v>
      </c>
      <c r="N238">
        <f>0.5*COUNT(I238:I269)</f>
        <v>16</v>
      </c>
      <c r="O238">
        <f>N238/(SUM(J238:J269)/P238)</f>
        <v>7.9919999999999991</v>
      </c>
      <c r="P238">
        <v>59.94</v>
      </c>
    </row>
    <row r="239" spans="1:16" x14ac:dyDescent="0.4">
      <c r="A239">
        <v>3</v>
      </c>
      <c r="B239">
        <v>179.74662599999999</v>
      </c>
      <c r="C239">
        <v>479.51781</v>
      </c>
      <c r="D239">
        <v>189.75914499999999</v>
      </c>
      <c r="E239">
        <v>495.14763099999999</v>
      </c>
      <c r="F239">
        <f t="shared" ref="F239:F270" si="49">D239-B239</f>
        <v>10.012518999999998</v>
      </c>
      <c r="G239">
        <f t="shared" ref="G239:G270" si="50">E239-C239</f>
        <v>15.629820999999993</v>
      </c>
      <c r="H239" t="s">
        <v>26</v>
      </c>
      <c r="I239">
        <f t="shared" ref="I239:I269" si="51">DEGREES(ACOS(SUMPRODUCT(F239:G239,F240:G240)/SQRT(SUMSQ(F239:G239))/SQRT(SUMSQ(F240:G240))))</f>
        <v>75.287653814351842</v>
      </c>
      <c r="J239">
        <f t="shared" si="48"/>
        <v>4</v>
      </c>
      <c r="K239" t="s">
        <v>21</v>
      </c>
    </row>
    <row r="240" spans="1:16" x14ac:dyDescent="0.4">
      <c r="A240">
        <v>7</v>
      </c>
      <c r="B240">
        <v>183.94081399999999</v>
      </c>
      <c r="C240">
        <v>484.542034</v>
      </c>
      <c r="D240">
        <v>202.01810699999999</v>
      </c>
      <c r="E240">
        <v>478.69227699999999</v>
      </c>
      <c r="F240">
        <f t="shared" si="49"/>
        <v>18.077292999999997</v>
      </c>
      <c r="G240">
        <f t="shared" si="50"/>
        <v>-5.849757000000011</v>
      </c>
      <c r="H240" t="s">
        <v>10</v>
      </c>
      <c r="I240">
        <f t="shared" si="51"/>
        <v>72.971760183831151</v>
      </c>
      <c r="J240">
        <f t="shared" si="48"/>
        <v>3</v>
      </c>
      <c r="K240" t="s">
        <v>21</v>
      </c>
    </row>
    <row r="241" spans="1:11" x14ac:dyDescent="0.4">
      <c r="A241">
        <v>10</v>
      </c>
      <c r="B241">
        <v>181.83364499999999</v>
      </c>
      <c r="C241">
        <v>494.508287</v>
      </c>
      <c r="D241">
        <v>197.36015399999999</v>
      </c>
      <c r="E241">
        <v>516.71569899999997</v>
      </c>
      <c r="F241">
        <f t="shared" si="49"/>
        <v>15.526509000000004</v>
      </c>
      <c r="G241">
        <f t="shared" si="50"/>
        <v>22.207411999999977</v>
      </c>
      <c r="H241" t="s">
        <v>26</v>
      </c>
      <c r="I241">
        <f t="shared" si="51"/>
        <v>73.195699644509929</v>
      </c>
      <c r="J241">
        <f t="shared" si="48"/>
        <v>4</v>
      </c>
      <c r="K241" t="s">
        <v>21</v>
      </c>
    </row>
    <row r="242" spans="1:11" x14ac:dyDescent="0.4">
      <c r="A242">
        <v>14</v>
      </c>
      <c r="B242">
        <v>190.70593600000001</v>
      </c>
      <c r="C242">
        <v>502.30796400000003</v>
      </c>
      <c r="D242">
        <v>206.23244500000001</v>
      </c>
      <c r="E242">
        <v>497.21650799999998</v>
      </c>
      <c r="F242">
        <f t="shared" si="49"/>
        <v>15.526509000000004</v>
      </c>
      <c r="G242">
        <f t="shared" si="50"/>
        <v>-5.0914560000000506</v>
      </c>
      <c r="H242" t="s">
        <v>10</v>
      </c>
      <c r="I242">
        <f t="shared" si="51"/>
        <v>68.568360384317629</v>
      </c>
      <c r="J242">
        <f t="shared" si="48"/>
        <v>3</v>
      </c>
      <c r="K242" t="s">
        <v>21</v>
      </c>
    </row>
    <row r="243" spans="1:11" x14ac:dyDescent="0.4">
      <c r="A243">
        <v>17</v>
      </c>
      <c r="B243">
        <v>194.254852</v>
      </c>
      <c r="C243">
        <v>513.46583399999997</v>
      </c>
      <c r="D243">
        <v>205.89973499999999</v>
      </c>
      <c r="E243">
        <v>527.54858300000001</v>
      </c>
      <c r="F243">
        <f t="shared" si="49"/>
        <v>11.644882999999993</v>
      </c>
      <c r="G243">
        <f t="shared" si="50"/>
        <v>14.082749000000035</v>
      </c>
      <c r="H243" t="s">
        <v>26</v>
      </c>
      <c r="I243">
        <f t="shared" si="51"/>
        <v>68.363161316650633</v>
      </c>
      <c r="J243">
        <f t="shared" si="48"/>
        <v>4</v>
      </c>
      <c r="K243" t="s">
        <v>21</v>
      </c>
    </row>
    <row r="244" spans="1:11" x14ac:dyDescent="0.4">
      <c r="A244">
        <v>21</v>
      </c>
      <c r="B244">
        <v>204.823001</v>
      </c>
      <c r="C244">
        <v>524.07775900000001</v>
      </c>
      <c r="D244">
        <v>224.44062299999999</v>
      </c>
      <c r="E244">
        <v>517.72246700000005</v>
      </c>
      <c r="F244">
        <f t="shared" si="49"/>
        <v>19.617621999999983</v>
      </c>
      <c r="G244">
        <f t="shared" si="50"/>
        <v>-6.3552919999999631</v>
      </c>
      <c r="H244" t="s">
        <v>10</v>
      </c>
      <c r="I244">
        <f t="shared" si="51"/>
        <v>72.278824259196412</v>
      </c>
      <c r="J244">
        <f t="shared" si="48"/>
        <v>3</v>
      </c>
      <c r="K244" t="s">
        <v>21</v>
      </c>
    </row>
    <row r="245" spans="1:11" x14ac:dyDescent="0.4">
      <c r="A245">
        <v>24</v>
      </c>
      <c r="B245">
        <v>207.583269</v>
      </c>
      <c r="C245">
        <v>537.17351199999996</v>
      </c>
      <c r="D245">
        <v>219.610153</v>
      </c>
      <c r="E245">
        <v>553.92837199999997</v>
      </c>
      <c r="F245">
        <f t="shared" si="49"/>
        <v>12.026883999999995</v>
      </c>
      <c r="G245">
        <f t="shared" si="50"/>
        <v>16.754860000000008</v>
      </c>
      <c r="H245" t="s">
        <v>26</v>
      </c>
      <c r="I245">
        <f t="shared" si="51"/>
        <v>75.467329013615156</v>
      </c>
      <c r="J245">
        <f t="shared" si="48"/>
        <v>4</v>
      </c>
      <c r="K245" t="s">
        <v>21</v>
      </c>
    </row>
    <row r="246" spans="1:11" x14ac:dyDescent="0.4">
      <c r="A246">
        <v>28</v>
      </c>
      <c r="B246">
        <v>218.62434300000001</v>
      </c>
      <c r="C246">
        <v>547.86195699999996</v>
      </c>
      <c r="D246">
        <v>237.551897</v>
      </c>
      <c r="E246">
        <v>540.54374199999995</v>
      </c>
      <c r="F246">
        <f t="shared" si="49"/>
        <v>18.927553999999986</v>
      </c>
      <c r="G246">
        <f t="shared" si="50"/>
        <v>-7.3182150000000092</v>
      </c>
      <c r="H246" t="s">
        <v>10</v>
      </c>
      <c r="I246">
        <f t="shared" si="51"/>
        <v>72.325834677083265</v>
      </c>
      <c r="J246">
        <f t="shared" si="48"/>
        <v>3</v>
      </c>
      <c r="K246" t="s">
        <v>21</v>
      </c>
    </row>
    <row r="247" spans="1:11" x14ac:dyDescent="0.4">
      <c r="A247">
        <v>31</v>
      </c>
      <c r="B247">
        <v>222.764745</v>
      </c>
      <c r="C247">
        <v>560.76512500000001</v>
      </c>
      <c r="D247">
        <v>233.60865699999999</v>
      </c>
      <c r="E247">
        <v>574.24604699999998</v>
      </c>
      <c r="F247">
        <f t="shared" si="49"/>
        <v>10.843911999999989</v>
      </c>
      <c r="G247">
        <f t="shared" si="50"/>
        <v>13.480921999999964</v>
      </c>
      <c r="H247" t="s">
        <v>26</v>
      </c>
      <c r="I247">
        <f t="shared" si="51"/>
        <v>72.280593684591793</v>
      </c>
      <c r="J247">
        <f t="shared" si="48"/>
        <v>4</v>
      </c>
      <c r="K247" t="s">
        <v>21</v>
      </c>
    </row>
    <row r="248" spans="1:11" x14ac:dyDescent="0.4">
      <c r="A248">
        <v>35</v>
      </c>
      <c r="B248">
        <v>232.228523</v>
      </c>
      <c r="C248">
        <v>572.12761599999999</v>
      </c>
      <c r="D248">
        <v>247.70574199999999</v>
      </c>
      <c r="E248">
        <v>566.15749400000004</v>
      </c>
      <c r="F248">
        <f t="shared" si="49"/>
        <v>15.477218999999991</v>
      </c>
      <c r="G248">
        <f t="shared" si="50"/>
        <v>-5.9701219999999466</v>
      </c>
      <c r="H248" t="s">
        <v>10</v>
      </c>
      <c r="I248">
        <f t="shared" si="51"/>
        <v>75.01326778133901</v>
      </c>
      <c r="J248">
        <f t="shared" si="48"/>
        <v>3</v>
      </c>
      <c r="K248" t="s">
        <v>21</v>
      </c>
    </row>
    <row r="249" spans="1:11" x14ac:dyDescent="0.4">
      <c r="A249">
        <v>38</v>
      </c>
      <c r="B249">
        <v>230.50759099999999</v>
      </c>
      <c r="C249">
        <v>586.79016000000001</v>
      </c>
      <c r="D249">
        <v>241.11052699999999</v>
      </c>
      <c r="E249">
        <v>601.34099600000002</v>
      </c>
      <c r="F249">
        <f t="shared" si="49"/>
        <v>10.602936</v>
      </c>
      <c r="G249">
        <f t="shared" si="50"/>
        <v>14.550836000000004</v>
      </c>
      <c r="H249" t="s">
        <v>26</v>
      </c>
      <c r="I249">
        <f t="shared" si="51"/>
        <v>76.225684523887281</v>
      </c>
      <c r="J249">
        <f t="shared" si="48"/>
        <v>4</v>
      </c>
      <c r="K249" t="s">
        <v>21</v>
      </c>
    </row>
    <row r="250" spans="1:11" x14ac:dyDescent="0.4">
      <c r="A250">
        <v>42</v>
      </c>
      <c r="B250">
        <v>235.85287299999999</v>
      </c>
      <c r="C250">
        <v>599.54354000000001</v>
      </c>
      <c r="D250">
        <v>253.37838600000001</v>
      </c>
      <c r="E250">
        <v>592.35371499999997</v>
      </c>
      <c r="F250">
        <f t="shared" si="49"/>
        <v>17.525513000000018</v>
      </c>
      <c r="G250">
        <f t="shared" si="50"/>
        <v>-7.1898250000000417</v>
      </c>
      <c r="H250" t="s">
        <v>10</v>
      </c>
      <c r="I250">
        <f t="shared" si="51"/>
        <v>79.795958268123655</v>
      </c>
      <c r="J250">
        <f t="shared" si="48"/>
        <v>3</v>
      </c>
      <c r="K250" t="s">
        <v>21</v>
      </c>
    </row>
    <row r="251" spans="1:11" x14ac:dyDescent="0.4">
      <c r="A251">
        <v>45</v>
      </c>
      <c r="B251">
        <v>231.29623900000001</v>
      </c>
      <c r="C251">
        <v>615.97742600000004</v>
      </c>
      <c r="D251">
        <v>239.533231</v>
      </c>
      <c r="E251">
        <v>628.90199199999995</v>
      </c>
      <c r="F251">
        <f t="shared" si="49"/>
        <v>8.2369919999999865</v>
      </c>
      <c r="G251">
        <f t="shared" si="50"/>
        <v>12.924565999999913</v>
      </c>
      <c r="H251" t="s">
        <v>26</v>
      </c>
      <c r="I251">
        <f t="shared" si="51"/>
        <v>75.861770895997665</v>
      </c>
      <c r="J251">
        <f t="shared" si="48"/>
        <v>4</v>
      </c>
      <c r="K251" t="s">
        <v>21</v>
      </c>
    </row>
    <row r="252" spans="1:11" x14ac:dyDescent="0.4">
      <c r="A252">
        <v>49</v>
      </c>
      <c r="B252">
        <v>232.48231200000001</v>
      </c>
      <c r="C252">
        <v>626.70171400000004</v>
      </c>
      <c r="D252">
        <v>248.06054599999999</v>
      </c>
      <c r="E252">
        <v>621.52808300000004</v>
      </c>
      <c r="F252">
        <f t="shared" si="49"/>
        <v>15.578233999999981</v>
      </c>
      <c r="G252">
        <f t="shared" si="50"/>
        <v>-5.1736310000000003</v>
      </c>
      <c r="H252" t="s">
        <v>10</v>
      </c>
      <c r="I252">
        <f t="shared" si="51"/>
        <v>60.943530675955742</v>
      </c>
      <c r="J252">
        <f t="shared" si="48"/>
        <v>4</v>
      </c>
      <c r="K252" t="s">
        <v>21</v>
      </c>
    </row>
    <row r="253" spans="1:11" x14ac:dyDescent="0.4">
      <c r="A253">
        <v>53</v>
      </c>
      <c r="B253">
        <v>228.84739099999999</v>
      </c>
      <c r="C253">
        <v>644.04859299999998</v>
      </c>
      <c r="D253">
        <v>246.29501300000001</v>
      </c>
      <c r="E253">
        <v>660.07670399999995</v>
      </c>
      <c r="F253">
        <f t="shared" si="49"/>
        <v>17.447622000000024</v>
      </c>
      <c r="G253">
        <f t="shared" si="50"/>
        <v>16.028110999999967</v>
      </c>
      <c r="H253" t="s">
        <v>26</v>
      </c>
      <c r="I253">
        <f t="shared" si="51"/>
        <v>62.888061283924628</v>
      </c>
      <c r="J253">
        <f t="shared" si="48"/>
        <v>4</v>
      </c>
      <c r="K253" t="s">
        <v>21</v>
      </c>
    </row>
    <row r="254" spans="1:11" x14ac:dyDescent="0.4">
      <c r="A254">
        <v>57</v>
      </c>
      <c r="B254">
        <v>230.30135899999999</v>
      </c>
      <c r="C254">
        <v>655.20740499999999</v>
      </c>
      <c r="D254">
        <v>243.17936599999999</v>
      </c>
      <c r="E254">
        <v>650.43954900000006</v>
      </c>
      <c r="F254">
        <f t="shared" si="49"/>
        <v>12.878006999999997</v>
      </c>
      <c r="G254">
        <f t="shared" si="50"/>
        <v>-4.7678559999999379</v>
      </c>
      <c r="H254" t="s">
        <v>10</v>
      </c>
      <c r="I254">
        <f t="shared" si="51"/>
        <v>60.580818447341684</v>
      </c>
      <c r="J254">
        <f t="shared" si="48"/>
        <v>4</v>
      </c>
      <c r="K254" t="s">
        <v>21</v>
      </c>
    </row>
    <row r="255" spans="1:11" x14ac:dyDescent="0.4">
      <c r="A255">
        <v>61</v>
      </c>
      <c r="B255">
        <v>231.75532799999999</v>
      </c>
      <c r="C255">
        <v>669.30808500000001</v>
      </c>
      <c r="D255">
        <v>246.60657800000001</v>
      </c>
      <c r="E255">
        <v>681.88710800000001</v>
      </c>
      <c r="F255">
        <f t="shared" si="49"/>
        <v>14.851250000000022</v>
      </c>
      <c r="G255">
        <f t="shared" si="50"/>
        <v>12.579023000000007</v>
      </c>
      <c r="H255" t="s">
        <v>26</v>
      </c>
      <c r="I255">
        <f t="shared" si="51"/>
        <v>68.63413568610784</v>
      </c>
      <c r="J255">
        <f t="shared" si="48"/>
        <v>4</v>
      </c>
      <c r="K255" t="s">
        <v>21</v>
      </c>
    </row>
    <row r="256" spans="1:11" x14ac:dyDescent="0.4">
      <c r="A256">
        <v>65</v>
      </c>
      <c r="B256">
        <v>241.51768799999999</v>
      </c>
      <c r="C256">
        <v>677.62647100000004</v>
      </c>
      <c r="D256">
        <v>254.29184000000001</v>
      </c>
      <c r="E256">
        <v>670.728297</v>
      </c>
      <c r="F256">
        <f t="shared" si="49"/>
        <v>12.774152000000015</v>
      </c>
      <c r="G256">
        <f t="shared" si="50"/>
        <v>-6.89817400000004</v>
      </c>
      <c r="H256" t="s">
        <v>10</v>
      </c>
      <c r="I256">
        <f t="shared" si="51"/>
        <v>60.341437426332945</v>
      </c>
      <c r="J256">
        <f t="shared" si="48"/>
        <v>4</v>
      </c>
      <c r="K256" t="s">
        <v>21</v>
      </c>
    </row>
    <row r="257" spans="1:16" x14ac:dyDescent="0.4">
      <c r="A257">
        <v>69</v>
      </c>
      <c r="B257">
        <v>254.07760300000001</v>
      </c>
      <c r="C257">
        <v>689.36454300000003</v>
      </c>
      <c r="D257">
        <v>273.002273</v>
      </c>
      <c r="E257">
        <v>701.17710299999999</v>
      </c>
      <c r="F257">
        <f t="shared" si="49"/>
        <v>18.924669999999992</v>
      </c>
      <c r="G257">
        <f t="shared" si="50"/>
        <v>11.812559999999962</v>
      </c>
      <c r="H257" t="s">
        <v>26</v>
      </c>
      <c r="I257">
        <f t="shared" si="51"/>
        <v>66.761741768185814</v>
      </c>
      <c r="J257">
        <f t="shared" si="48"/>
        <v>4</v>
      </c>
      <c r="K257" t="s">
        <v>21</v>
      </c>
    </row>
    <row r="258" spans="1:16" x14ac:dyDescent="0.4">
      <c r="A258">
        <v>73</v>
      </c>
      <c r="B258">
        <v>275.86405200000002</v>
      </c>
      <c r="C258">
        <v>695.04539199999999</v>
      </c>
      <c r="D258">
        <v>288.972848</v>
      </c>
      <c r="E258">
        <v>685.93799899999999</v>
      </c>
      <c r="F258">
        <f t="shared" si="49"/>
        <v>13.108795999999984</v>
      </c>
      <c r="G258">
        <f t="shared" si="50"/>
        <v>-9.1073930000000018</v>
      </c>
      <c r="H258" t="s">
        <v>10</v>
      </c>
      <c r="I258">
        <f t="shared" si="51"/>
        <v>65.356470768543247</v>
      </c>
      <c r="J258">
        <f t="shared" si="48"/>
        <v>4</v>
      </c>
      <c r="K258" t="s">
        <v>21</v>
      </c>
    </row>
    <row r="259" spans="1:16" x14ac:dyDescent="0.4">
      <c r="A259">
        <v>77</v>
      </c>
      <c r="B259">
        <v>297.37355500000001</v>
      </c>
      <c r="C259">
        <v>704.33312999999998</v>
      </c>
      <c r="D259">
        <v>317.22137900000001</v>
      </c>
      <c r="E259">
        <v>716.05551800000001</v>
      </c>
      <c r="F259">
        <f t="shared" si="49"/>
        <v>19.847824000000003</v>
      </c>
      <c r="G259">
        <f t="shared" si="50"/>
        <v>11.722388000000024</v>
      </c>
      <c r="H259" t="s">
        <v>26</v>
      </c>
      <c r="I259">
        <f t="shared" si="51"/>
        <v>65.607886800819685</v>
      </c>
      <c r="J259">
        <f t="shared" si="48"/>
        <v>4</v>
      </c>
      <c r="K259" t="s">
        <v>21</v>
      </c>
    </row>
    <row r="260" spans="1:16" x14ac:dyDescent="0.4">
      <c r="A260">
        <v>81</v>
      </c>
      <c r="B260">
        <v>321.65252099999998</v>
      </c>
      <c r="C260">
        <v>707.39898600000004</v>
      </c>
      <c r="D260">
        <v>332.45343100000002</v>
      </c>
      <c r="E260">
        <v>699.82452000000001</v>
      </c>
      <c r="F260">
        <f t="shared" si="49"/>
        <v>10.800910000000044</v>
      </c>
      <c r="G260">
        <f t="shared" si="50"/>
        <v>-7.5744660000000295</v>
      </c>
      <c r="H260" t="s">
        <v>10</v>
      </c>
      <c r="I260">
        <f t="shared" si="51"/>
        <v>68.112954615773418</v>
      </c>
      <c r="J260">
        <f t="shared" si="48"/>
        <v>4</v>
      </c>
      <c r="K260" t="s">
        <v>21</v>
      </c>
    </row>
    <row r="261" spans="1:16" x14ac:dyDescent="0.4">
      <c r="A261">
        <v>85</v>
      </c>
      <c r="B261">
        <v>343.30793899999998</v>
      </c>
      <c r="C261">
        <v>716.007023</v>
      </c>
      <c r="D261">
        <v>361.68897299999998</v>
      </c>
      <c r="E261">
        <v>727.97654899999998</v>
      </c>
      <c r="F261">
        <f t="shared" si="49"/>
        <v>18.381034</v>
      </c>
      <c r="G261">
        <f t="shared" si="50"/>
        <v>11.969525999999973</v>
      </c>
      <c r="H261" t="s">
        <v>26</v>
      </c>
      <c r="I261">
        <f t="shared" si="51"/>
        <v>62.913181220560489</v>
      </c>
      <c r="J261">
        <f t="shared" si="48"/>
        <v>4</v>
      </c>
      <c r="K261" t="s">
        <v>21</v>
      </c>
    </row>
    <row r="262" spans="1:16" x14ac:dyDescent="0.4">
      <c r="A262">
        <v>89</v>
      </c>
      <c r="B262">
        <v>368.581861</v>
      </c>
      <c r="C262">
        <v>717.93069700000001</v>
      </c>
      <c r="D262">
        <v>382.367636</v>
      </c>
      <c r="E262">
        <v>710.02225899999996</v>
      </c>
      <c r="F262">
        <f t="shared" si="49"/>
        <v>13.785775000000001</v>
      </c>
      <c r="G262">
        <f t="shared" si="50"/>
        <v>-7.9084380000000465</v>
      </c>
      <c r="H262" t="s">
        <v>10</v>
      </c>
      <c r="I262">
        <f t="shared" si="51"/>
        <v>66.938730567046392</v>
      </c>
      <c r="J262">
        <f t="shared" si="48"/>
        <v>4</v>
      </c>
      <c r="K262" t="s">
        <v>21</v>
      </c>
    </row>
    <row r="263" spans="1:16" x14ac:dyDescent="0.4">
      <c r="A263">
        <v>93</v>
      </c>
      <c r="B263">
        <v>391.558154</v>
      </c>
      <c r="C263">
        <v>724.44981399999995</v>
      </c>
      <c r="D263">
        <v>405.12510800000001</v>
      </c>
      <c r="E263">
        <v>734.70940800000005</v>
      </c>
      <c r="F263">
        <f t="shared" si="49"/>
        <v>13.56695400000001</v>
      </c>
      <c r="G263">
        <f t="shared" si="50"/>
        <v>10.259594000000106</v>
      </c>
      <c r="H263" t="s">
        <v>26</v>
      </c>
      <c r="I263">
        <f t="shared" si="51"/>
        <v>66.667690357411416</v>
      </c>
      <c r="J263">
        <f t="shared" si="48"/>
        <v>4</v>
      </c>
      <c r="K263" t="s">
        <v>21</v>
      </c>
    </row>
    <row r="264" spans="1:16" x14ac:dyDescent="0.4">
      <c r="A264">
        <v>97</v>
      </c>
      <c r="B264">
        <v>416.83207599999997</v>
      </c>
      <c r="C264">
        <v>722.63301000000001</v>
      </c>
      <c r="D264">
        <v>431.71196099999997</v>
      </c>
      <c r="E264">
        <v>714.19021999999995</v>
      </c>
      <c r="F264">
        <f t="shared" si="49"/>
        <v>14.879885000000002</v>
      </c>
      <c r="G264">
        <f t="shared" si="50"/>
        <v>-8.4427900000000591</v>
      </c>
      <c r="H264" t="s">
        <v>10</v>
      </c>
      <c r="I264">
        <f t="shared" si="51"/>
        <v>58.413728718967704</v>
      </c>
      <c r="J264">
        <f t="shared" si="48"/>
        <v>4</v>
      </c>
      <c r="K264" t="s">
        <v>21</v>
      </c>
    </row>
    <row r="265" spans="1:16" x14ac:dyDescent="0.4">
      <c r="A265">
        <v>101</v>
      </c>
      <c r="B265">
        <v>443.200107</v>
      </c>
      <c r="C265">
        <v>727.12158299999999</v>
      </c>
      <c r="D265">
        <v>463.76936000000001</v>
      </c>
      <c r="E265">
        <v>738.44988499999999</v>
      </c>
      <c r="F265">
        <f t="shared" si="49"/>
        <v>20.569253000000003</v>
      </c>
      <c r="G265">
        <f t="shared" si="50"/>
        <v>11.328302000000008</v>
      </c>
      <c r="H265" t="s">
        <v>26</v>
      </c>
      <c r="I265">
        <f t="shared" si="51"/>
        <v>57.781360534943751</v>
      </c>
      <c r="J265">
        <f t="shared" si="48"/>
        <v>4</v>
      </c>
      <c r="K265" t="s">
        <v>21</v>
      </c>
    </row>
    <row r="266" spans="1:16" x14ac:dyDescent="0.4">
      <c r="A266">
        <v>105</v>
      </c>
      <c r="B266">
        <v>473.94217800000001</v>
      </c>
      <c r="C266">
        <v>721.40398700000003</v>
      </c>
      <c r="D266">
        <v>489.40558800000002</v>
      </c>
      <c r="E266">
        <v>712.85432500000002</v>
      </c>
      <c r="F266">
        <f t="shared" si="49"/>
        <v>15.46341000000001</v>
      </c>
      <c r="G266">
        <f t="shared" si="50"/>
        <v>-8.5496620000000121</v>
      </c>
      <c r="H266" t="s">
        <v>10</v>
      </c>
      <c r="I266">
        <f t="shared" si="51"/>
        <v>66.035320830021647</v>
      </c>
      <c r="J266">
        <f t="shared" si="48"/>
        <v>4</v>
      </c>
      <c r="K266" t="s">
        <v>21</v>
      </c>
    </row>
    <row r="267" spans="1:16" x14ac:dyDescent="0.4">
      <c r="A267">
        <v>109</v>
      </c>
      <c r="B267">
        <v>504.18821800000001</v>
      </c>
      <c r="C267">
        <v>722.06896099999994</v>
      </c>
      <c r="D267">
        <v>522.27748999999994</v>
      </c>
      <c r="E267">
        <v>735.74841900000001</v>
      </c>
      <c r="F267">
        <f t="shared" si="49"/>
        <v>18.089271999999937</v>
      </c>
      <c r="G267">
        <f t="shared" si="50"/>
        <v>13.679458000000068</v>
      </c>
      <c r="H267" t="s">
        <v>26</v>
      </c>
      <c r="I267">
        <f t="shared" si="51"/>
        <v>70.075337886325869</v>
      </c>
      <c r="J267">
        <f t="shared" si="48"/>
        <v>4</v>
      </c>
      <c r="K267" t="s">
        <v>21</v>
      </c>
    </row>
    <row r="268" spans="1:16" x14ac:dyDescent="0.4">
      <c r="A268">
        <v>113</v>
      </c>
      <c r="B268">
        <v>535.50405499999999</v>
      </c>
      <c r="C268">
        <v>715.79920900000002</v>
      </c>
      <c r="D268">
        <v>549.11963600000001</v>
      </c>
      <c r="E268">
        <v>706.96455800000001</v>
      </c>
      <c r="F268">
        <f t="shared" si="49"/>
        <v>13.61558100000002</v>
      </c>
      <c r="G268">
        <f t="shared" si="50"/>
        <v>-8.834651000000008</v>
      </c>
      <c r="H268" t="s">
        <v>10</v>
      </c>
      <c r="I268">
        <f t="shared" si="51"/>
        <v>66.697009650566088</v>
      </c>
      <c r="J268">
        <f t="shared" si="48"/>
        <v>4</v>
      </c>
      <c r="K268" t="s">
        <v>21</v>
      </c>
    </row>
    <row r="269" spans="1:16" x14ac:dyDescent="0.4">
      <c r="A269">
        <v>117</v>
      </c>
      <c r="B269">
        <v>563.41599599999995</v>
      </c>
      <c r="C269">
        <v>716.74917100000005</v>
      </c>
      <c r="D269">
        <v>584.90916300000004</v>
      </c>
      <c r="E269">
        <v>731.09360400000003</v>
      </c>
      <c r="F269">
        <f t="shared" si="49"/>
        <v>21.493167000000085</v>
      </c>
      <c r="G269">
        <f t="shared" si="50"/>
        <v>14.344432999999981</v>
      </c>
      <c r="H269" t="s">
        <v>26</v>
      </c>
      <c r="I269">
        <f t="shared" si="51"/>
        <v>72.5995004467337</v>
      </c>
      <c r="J269">
        <f t="shared" si="48"/>
        <v>4</v>
      </c>
      <c r="K269" t="s">
        <v>21</v>
      </c>
    </row>
    <row r="270" spans="1:16" x14ac:dyDescent="0.4">
      <c r="A270">
        <v>121</v>
      </c>
      <c r="B270">
        <v>592.04373399999997</v>
      </c>
      <c r="C270">
        <v>713.05615999999998</v>
      </c>
      <c r="D270">
        <v>605.61360100000002</v>
      </c>
      <c r="E270">
        <v>702.11426100000006</v>
      </c>
      <c r="F270">
        <f t="shared" si="49"/>
        <v>13.569867000000045</v>
      </c>
      <c r="G270">
        <f t="shared" si="50"/>
        <v>-10.941898999999921</v>
      </c>
      <c r="K270" t="s">
        <v>21</v>
      </c>
    </row>
    <row r="272" spans="1:16" x14ac:dyDescent="0.4">
      <c r="A272">
        <v>3</v>
      </c>
      <c r="B272">
        <v>285.368246</v>
      </c>
      <c r="C272">
        <v>462.52676600000001</v>
      </c>
      <c r="D272">
        <v>297.99639500000001</v>
      </c>
      <c r="E272">
        <v>455.45697200000001</v>
      </c>
      <c r="F272">
        <f t="shared" ref="F272" si="52">D272-B272</f>
        <v>12.628149000000008</v>
      </c>
      <c r="G272">
        <f t="shared" ref="G272" si="53">E272-C272</f>
        <v>-7.0697940000000017</v>
      </c>
      <c r="H272" t="s">
        <v>10</v>
      </c>
      <c r="I272">
        <f>DEGREES(ACOS(SUMPRODUCT(F272:G272,F273:G273)/SQRT(SUMSQ(F272:G272))/SQRT(SUMSQ(F273:G273))))</f>
        <v>78.280662344258943</v>
      </c>
      <c r="J272">
        <f t="shared" ref="J272:J305" si="54">A273-A272</f>
        <v>3</v>
      </c>
      <c r="K272" t="s">
        <v>22</v>
      </c>
      <c r="L272">
        <f>AVERAGE(I272:I305)</f>
        <v>73.231097662365997</v>
      </c>
      <c r="M272">
        <f>L272/(1/O272*0.5)</f>
        <v>1243.6837315999614</v>
      </c>
      <c r="N272">
        <f>0.5*COUNT(I272:I305)</f>
        <v>17</v>
      </c>
      <c r="O272">
        <f>N272/(SUM(J272:J305)/P272)</f>
        <v>8.4914999999999985</v>
      </c>
      <c r="P272">
        <v>59.94</v>
      </c>
    </row>
    <row r="273" spans="1:11" x14ac:dyDescent="0.4">
      <c r="A273">
        <v>6</v>
      </c>
      <c r="B273">
        <v>285.41366799999997</v>
      </c>
      <c r="C273">
        <v>469.21110499999998</v>
      </c>
      <c r="D273">
        <v>297.458034</v>
      </c>
      <c r="E273">
        <v>483.08544899999998</v>
      </c>
      <c r="F273">
        <f t="shared" ref="F273:F306" si="55">D273-B273</f>
        <v>12.044366000000025</v>
      </c>
      <c r="G273">
        <f t="shared" ref="G273:G306" si="56">E273-C273</f>
        <v>13.874344000000008</v>
      </c>
      <c r="H273" t="s">
        <v>26</v>
      </c>
      <c r="I273">
        <f t="shared" ref="I273:I305" si="57">DEGREES(ACOS(SUMPRODUCT(F273:G273,F274:G274)/SQRT(SUMSQ(F273:G273))/SQRT(SUMSQ(F274:G274))))</f>
        <v>72.800568942028207</v>
      </c>
      <c r="J273">
        <f t="shared" si="54"/>
        <v>4</v>
      </c>
      <c r="K273" t="s">
        <v>22</v>
      </c>
    </row>
    <row r="274" spans="1:11" x14ac:dyDescent="0.4">
      <c r="A274">
        <v>10</v>
      </c>
      <c r="B274">
        <v>292.541966</v>
      </c>
      <c r="C274">
        <v>472.55727100000001</v>
      </c>
      <c r="D274">
        <v>307.37210399999998</v>
      </c>
      <c r="E274">
        <v>466.02816799999999</v>
      </c>
      <c r="F274">
        <f t="shared" si="55"/>
        <v>14.830137999999977</v>
      </c>
      <c r="G274">
        <f t="shared" si="56"/>
        <v>-6.5291030000000205</v>
      </c>
      <c r="H274" t="s">
        <v>10</v>
      </c>
      <c r="I274">
        <f t="shared" si="57"/>
        <v>69.766712040975861</v>
      </c>
      <c r="J274">
        <f t="shared" si="54"/>
        <v>3</v>
      </c>
      <c r="K274" t="s">
        <v>22</v>
      </c>
    </row>
    <row r="275" spans="1:11" x14ac:dyDescent="0.4">
      <c r="A275">
        <v>13</v>
      </c>
      <c r="B275">
        <v>297.048362</v>
      </c>
      <c r="C275">
        <v>479.16798699999998</v>
      </c>
      <c r="D275">
        <v>311.46882699999998</v>
      </c>
      <c r="E275">
        <v>494.10331000000002</v>
      </c>
      <c r="F275">
        <f t="shared" si="55"/>
        <v>14.420464999999979</v>
      </c>
      <c r="G275">
        <f t="shared" si="56"/>
        <v>14.935323000000039</v>
      </c>
      <c r="H275" t="s">
        <v>26</v>
      </c>
      <c r="I275">
        <f t="shared" si="57"/>
        <v>69.941597088531921</v>
      </c>
      <c r="J275">
        <f t="shared" si="54"/>
        <v>4</v>
      </c>
      <c r="K275" t="s">
        <v>22</v>
      </c>
    </row>
    <row r="276" spans="1:11" x14ac:dyDescent="0.4">
      <c r="A276">
        <v>17</v>
      </c>
      <c r="B276">
        <v>313.27138500000001</v>
      </c>
      <c r="C276">
        <v>484.06481400000001</v>
      </c>
      <c r="D276">
        <v>328.34732600000001</v>
      </c>
      <c r="E276">
        <v>477.37248399999999</v>
      </c>
      <c r="F276">
        <f t="shared" si="55"/>
        <v>15.075941</v>
      </c>
      <c r="G276">
        <f t="shared" si="56"/>
        <v>-6.6923300000000268</v>
      </c>
      <c r="H276" t="s">
        <v>10</v>
      </c>
      <c r="I276">
        <f t="shared" si="57"/>
        <v>73.589626101891355</v>
      </c>
      <c r="J276">
        <f t="shared" si="54"/>
        <v>3</v>
      </c>
      <c r="K276" t="s">
        <v>22</v>
      </c>
    </row>
    <row r="277" spans="1:11" x14ac:dyDescent="0.4">
      <c r="A277">
        <v>20</v>
      </c>
      <c r="B277">
        <v>320.64548600000001</v>
      </c>
      <c r="C277">
        <v>491.08359999999999</v>
      </c>
      <c r="D277">
        <v>335.06595199999998</v>
      </c>
      <c r="E277">
        <v>508.05926699999998</v>
      </c>
      <c r="F277">
        <f t="shared" si="55"/>
        <v>14.420465999999976</v>
      </c>
      <c r="G277">
        <f t="shared" si="56"/>
        <v>16.975666999999987</v>
      </c>
      <c r="H277" t="s">
        <v>26</v>
      </c>
      <c r="I277">
        <f t="shared" si="57"/>
        <v>78.168916285926045</v>
      </c>
      <c r="J277">
        <f t="shared" si="54"/>
        <v>4</v>
      </c>
      <c r="K277" t="s">
        <v>22</v>
      </c>
    </row>
    <row r="278" spans="1:11" x14ac:dyDescent="0.4">
      <c r="A278">
        <v>24</v>
      </c>
      <c r="B278">
        <v>338.467446</v>
      </c>
      <c r="C278">
        <v>498.32342299999999</v>
      </c>
      <c r="D278">
        <v>355.29132299999998</v>
      </c>
      <c r="E278">
        <v>489.18267900000001</v>
      </c>
      <c r="F278">
        <f t="shared" si="55"/>
        <v>16.823876999999982</v>
      </c>
      <c r="G278">
        <f t="shared" si="56"/>
        <v>-9.1407439999999838</v>
      </c>
      <c r="H278" t="s">
        <v>10</v>
      </c>
      <c r="I278">
        <f t="shared" si="57"/>
        <v>77.896825374892344</v>
      </c>
      <c r="J278">
        <f t="shared" si="54"/>
        <v>3</v>
      </c>
      <c r="K278" t="s">
        <v>22</v>
      </c>
    </row>
    <row r="279" spans="1:11" x14ac:dyDescent="0.4">
      <c r="A279">
        <v>27</v>
      </c>
      <c r="B279">
        <v>347.71693699999997</v>
      </c>
      <c r="C279">
        <v>506.30343699999997</v>
      </c>
      <c r="D279">
        <v>363.52118400000001</v>
      </c>
      <c r="E279">
        <v>524.73001599999998</v>
      </c>
      <c r="F279">
        <f t="shared" si="55"/>
        <v>15.804247000000032</v>
      </c>
      <c r="G279">
        <f t="shared" si="56"/>
        <v>18.426579000000004</v>
      </c>
      <c r="H279" t="s">
        <v>26</v>
      </c>
      <c r="I279">
        <f t="shared" si="57"/>
        <v>76.147146927156413</v>
      </c>
      <c r="J279">
        <f t="shared" si="54"/>
        <v>4</v>
      </c>
      <c r="K279" t="s">
        <v>22</v>
      </c>
    </row>
    <row r="280" spans="1:11" x14ac:dyDescent="0.4">
      <c r="A280">
        <v>31</v>
      </c>
      <c r="B280">
        <v>367.89102200000002</v>
      </c>
      <c r="C280">
        <v>513.557996</v>
      </c>
      <c r="D280">
        <v>385.00622099999998</v>
      </c>
      <c r="E280">
        <v>504.925071</v>
      </c>
      <c r="F280">
        <f t="shared" si="55"/>
        <v>17.115198999999961</v>
      </c>
      <c r="G280">
        <f t="shared" si="56"/>
        <v>-8.6329250000000002</v>
      </c>
      <c r="H280" t="s">
        <v>10</v>
      </c>
      <c r="I280">
        <f t="shared" si="57"/>
        <v>80.228152482878883</v>
      </c>
      <c r="J280">
        <f t="shared" si="54"/>
        <v>3</v>
      </c>
      <c r="K280" t="s">
        <v>22</v>
      </c>
    </row>
    <row r="281" spans="1:11" x14ac:dyDescent="0.4">
      <c r="A281">
        <v>34</v>
      </c>
      <c r="B281">
        <v>375.246916</v>
      </c>
      <c r="C281">
        <v>521.68310199999996</v>
      </c>
      <c r="D281">
        <v>386.535664</v>
      </c>
      <c r="E281">
        <v>536.91767500000003</v>
      </c>
      <c r="F281">
        <f t="shared" si="55"/>
        <v>11.288747999999998</v>
      </c>
      <c r="G281">
        <f t="shared" si="56"/>
        <v>15.234573000000069</v>
      </c>
      <c r="H281" t="s">
        <v>26</v>
      </c>
      <c r="I281">
        <f t="shared" si="57"/>
        <v>76.021154725021901</v>
      </c>
      <c r="J281">
        <f t="shared" si="54"/>
        <v>4</v>
      </c>
      <c r="K281" t="s">
        <v>22</v>
      </c>
    </row>
    <row r="282" spans="1:11" x14ac:dyDescent="0.4">
      <c r="A282">
        <v>38</v>
      </c>
      <c r="B282">
        <v>393.30891300000002</v>
      </c>
      <c r="C282">
        <v>530.02584400000001</v>
      </c>
      <c r="D282">
        <v>408.676176</v>
      </c>
      <c r="E282">
        <v>523.64183300000002</v>
      </c>
      <c r="F282">
        <f t="shared" si="55"/>
        <v>15.36726299999998</v>
      </c>
      <c r="G282">
        <f t="shared" si="56"/>
        <v>-6.3840109999999868</v>
      </c>
      <c r="H282" t="s">
        <v>10</v>
      </c>
      <c r="I282">
        <f t="shared" si="57"/>
        <v>71.240196359275274</v>
      </c>
      <c r="J282">
        <f t="shared" si="54"/>
        <v>3</v>
      </c>
      <c r="K282" t="s">
        <v>22</v>
      </c>
    </row>
    <row r="283" spans="1:11" x14ac:dyDescent="0.4">
      <c r="A283">
        <v>41</v>
      </c>
      <c r="B283">
        <v>399.15977199999998</v>
      </c>
      <c r="C283">
        <v>539.46189500000003</v>
      </c>
      <c r="D283">
        <v>413.14325400000001</v>
      </c>
      <c r="E283">
        <v>555.36818700000003</v>
      </c>
      <c r="F283">
        <f t="shared" si="55"/>
        <v>13.983482000000038</v>
      </c>
      <c r="G283">
        <f t="shared" si="56"/>
        <v>15.906292000000008</v>
      </c>
      <c r="H283" t="s">
        <v>26</v>
      </c>
      <c r="I283">
        <f t="shared" si="57"/>
        <v>76.575212717169947</v>
      </c>
      <c r="J283">
        <f t="shared" si="54"/>
        <v>4</v>
      </c>
      <c r="K283" t="s">
        <v>22</v>
      </c>
    </row>
    <row r="284" spans="1:11" x14ac:dyDescent="0.4">
      <c r="A284">
        <v>45</v>
      </c>
      <c r="B284">
        <v>411.93480499999998</v>
      </c>
      <c r="C284">
        <v>546.85617100000002</v>
      </c>
      <c r="D284">
        <v>427.04041699999999</v>
      </c>
      <c r="E284">
        <v>538.86003600000004</v>
      </c>
      <c r="F284">
        <f t="shared" si="55"/>
        <v>15.105612000000008</v>
      </c>
      <c r="G284">
        <f t="shared" si="56"/>
        <v>-7.9961349999999811</v>
      </c>
      <c r="H284" t="s">
        <v>10</v>
      </c>
      <c r="I284">
        <f t="shared" si="57"/>
        <v>75.073054169211559</v>
      </c>
      <c r="J284">
        <f t="shared" si="54"/>
        <v>3</v>
      </c>
      <c r="K284" t="s">
        <v>22</v>
      </c>
    </row>
    <row r="285" spans="1:11" x14ac:dyDescent="0.4">
      <c r="A285">
        <v>48</v>
      </c>
      <c r="B285">
        <v>415.58553899999998</v>
      </c>
      <c r="C285">
        <v>557.48859200000004</v>
      </c>
      <c r="D285">
        <v>428.475662</v>
      </c>
      <c r="E285">
        <v>571.39823799999999</v>
      </c>
      <c r="F285">
        <f t="shared" si="55"/>
        <v>12.890123000000017</v>
      </c>
      <c r="G285">
        <f t="shared" si="56"/>
        <v>13.909645999999952</v>
      </c>
      <c r="H285" t="s">
        <v>26</v>
      </c>
      <c r="I285">
        <f t="shared" si="57"/>
        <v>80.623620691012093</v>
      </c>
      <c r="J285">
        <f t="shared" si="54"/>
        <v>4</v>
      </c>
      <c r="K285" t="s">
        <v>22</v>
      </c>
    </row>
    <row r="286" spans="1:11" x14ac:dyDescent="0.4">
      <c r="A286">
        <v>52</v>
      </c>
      <c r="B286">
        <v>427.86184600000001</v>
      </c>
      <c r="C286">
        <v>563.75557500000002</v>
      </c>
      <c r="D286">
        <v>442.20978100000002</v>
      </c>
      <c r="E286">
        <v>554.27867400000002</v>
      </c>
      <c r="F286">
        <f t="shared" si="55"/>
        <v>14.347935000000007</v>
      </c>
      <c r="G286">
        <f t="shared" si="56"/>
        <v>-9.476900999999998</v>
      </c>
      <c r="H286" t="s">
        <v>10</v>
      </c>
      <c r="I286">
        <f t="shared" si="57"/>
        <v>79.709827206778925</v>
      </c>
      <c r="J286">
        <f t="shared" si="54"/>
        <v>3</v>
      </c>
      <c r="K286" t="s">
        <v>22</v>
      </c>
    </row>
    <row r="287" spans="1:11" x14ac:dyDescent="0.4">
      <c r="A287">
        <v>55</v>
      </c>
      <c r="B287">
        <v>432.15855399999998</v>
      </c>
      <c r="C287">
        <v>574.45530299999996</v>
      </c>
      <c r="D287">
        <v>447.73411900000002</v>
      </c>
      <c r="E287">
        <v>590.73417500000005</v>
      </c>
      <c r="F287">
        <f t="shared" si="55"/>
        <v>15.57556500000004</v>
      </c>
      <c r="G287">
        <f t="shared" si="56"/>
        <v>16.278872000000092</v>
      </c>
      <c r="H287" t="s">
        <v>26</v>
      </c>
      <c r="I287">
        <f t="shared" si="57"/>
        <v>78.946896194249391</v>
      </c>
      <c r="J287">
        <f t="shared" si="54"/>
        <v>4</v>
      </c>
      <c r="K287" t="s">
        <v>22</v>
      </c>
    </row>
    <row r="288" spans="1:11" x14ac:dyDescent="0.4">
      <c r="A288">
        <v>59</v>
      </c>
      <c r="B288">
        <v>447.19702999999998</v>
      </c>
      <c r="C288">
        <v>581.86868600000003</v>
      </c>
      <c r="D288">
        <v>460.77769599999999</v>
      </c>
      <c r="E288">
        <v>573.15605000000005</v>
      </c>
      <c r="F288">
        <f t="shared" si="55"/>
        <v>13.580666000000008</v>
      </c>
      <c r="G288">
        <f t="shared" si="56"/>
        <v>-8.712635999999975</v>
      </c>
      <c r="H288" t="s">
        <v>10</v>
      </c>
      <c r="I288">
        <f t="shared" si="57"/>
        <v>81.824778389749625</v>
      </c>
      <c r="J288">
        <f t="shared" si="54"/>
        <v>3</v>
      </c>
      <c r="K288" t="s">
        <v>22</v>
      </c>
    </row>
    <row r="289" spans="1:11" x14ac:dyDescent="0.4">
      <c r="A289">
        <v>62</v>
      </c>
      <c r="B289">
        <v>455.406811</v>
      </c>
      <c r="C289">
        <v>592.33913399999994</v>
      </c>
      <c r="D289">
        <v>468.29693400000002</v>
      </c>
      <c r="E289">
        <v>607.24232600000005</v>
      </c>
      <c r="F289">
        <f t="shared" si="55"/>
        <v>12.890123000000017</v>
      </c>
      <c r="G289">
        <f t="shared" si="56"/>
        <v>14.903192000000104</v>
      </c>
      <c r="H289" t="s">
        <v>26</v>
      </c>
      <c r="I289">
        <f t="shared" si="57"/>
        <v>73.59565316308894</v>
      </c>
      <c r="J289">
        <f t="shared" si="54"/>
        <v>4</v>
      </c>
      <c r="K289" t="s">
        <v>22</v>
      </c>
    </row>
    <row r="290" spans="1:11" x14ac:dyDescent="0.4">
      <c r="A290">
        <v>66</v>
      </c>
      <c r="B290">
        <v>475.22763099999997</v>
      </c>
      <c r="C290">
        <v>596.65464699999995</v>
      </c>
      <c r="D290">
        <v>484.63946600000003</v>
      </c>
      <c r="E290">
        <v>592.37475600000005</v>
      </c>
      <c r="F290">
        <f t="shared" si="55"/>
        <v>9.4118350000000532</v>
      </c>
      <c r="G290">
        <f t="shared" si="56"/>
        <v>-4.2798909999999069</v>
      </c>
      <c r="H290" t="s">
        <v>10</v>
      </c>
      <c r="I290">
        <f t="shared" si="57"/>
        <v>67.04017090901732</v>
      </c>
      <c r="J290">
        <f t="shared" si="54"/>
        <v>3</v>
      </c>
      <c r="K290" t="s">
        <v>22</v>
      </c>
    </row>
    <row r="291" spans="1:11" x14ac:dyDescent="0.4">
      <c r="A291">
        <v>69</v>
      </c>
      <c r="B291">
        <v>488.11775399999999</v>
      </c>
      <c r="C291">
        <v>605.75790700000005</v>
      </c>
      <c r="D291">
        <v>504.00875100000002</v>
      </c>
      <c r="E291">
        <v>620.36388499999998</v>
      </c>
      <c r="F291">
        <f t="shared" si="55"/>
        <v>15.890997000000027</v>
      </c>
      <c r="G291">
        <f t="shared" si="56"/>
        <v>14.605977999999936</v>
      </c>
      <c r="H291" t="s">
        <v>26</v>
      </c>
      <c r="I291">
        <f t="shared" si="57"/>
        <v>76.239952331163522</v>
      </c>
      <c r="J291">
        <f t="shared" si="54"/>
        <v>4</v>
      </c>
      <c r="K291" t="s">
        <v>22</v>
      </c>
    </row>
    <row r="292" spans="1:11" x14ac:dyDescent="0.4">
      <c r="A292">
        <v>73</v>
      </c>
      <c r="B292">
        <v>516.42146200000002</v>
      </c>
      <c r="C292">
        <v>609.49432000000002</v>
      </c>
      <c r="D292">
        <v>529.99360200000001</v>
      </c>
      <c r="E292">
        <v>600.45899399999996</v>
      </c>
      <c r="F292">
        <f t="shared" si="55"/>
        <v>13.57213999999999</v>
      </c>
      <c r="G292">
        <f t="shared" si="56"/>
        <v>-9.0353260000000546</v>
      </c>
      <c r="H292" t="s">
        <v>10</v>
      </c>
      <c r="I292">
        <f t="shared" si="57"/>
        <v>74.928658083012493</v>
      </c>
      <c r="J292">
        <f t="shared" si="54"/>
        <v>3</v>
      </c>
      <c r="K292" t="s">
        <v>22</v>
      </c>
    </row>
    <row r="293" spans="1:11" x14ac:dyDescent="0.4">
      <c r="A293">
        <v>76</v>
      </c>
      <c r="B293">
        <v>530.334611</v>
      </c>
      <c r="C293">
        <v>617.10301500000003</v>
      </c>
      <c r="D293">
        <v>548.13525600000003</v>
      </c>
      <c r="E293">
        <v>632.72801400000003</v>
      </c>
      <c r="F293">
        <f t="shared" si="55"/>
        <v>17.800645000000031</v>
      </c>
      <c r="G293">
        <f t="shared" si="56"/>
        <v>15.624999000000003</v>
      </c>
      <c r="H293" t="s">
        <v>26</v>
      </c>
      <c r="I293">
        <f t="shared" si="57"/>
        <v>74.483512428526865</v>
      </c>
      <c r="J293">
        <f t="shared" si="54"/>
        <v>4</v>
      </c>
      <c r="K293" t="s">
        <v>22</v>
      </c>
    </row>
    <row r="294" spans="1:11" x14ac:dyDescent="0.4">
      <c r="A294">
        <v>80</v>
      </c>
      <c r="B294">
        <v>557.60740399999997</v>
      </c>
      <c r="C294">
        <v>618.3895</v>
      </c>
      <c r="D294">
        <v>572.46022100000005</v>
      </c>
      <c r="E294">
        <v>608.66727800000001</v>
      </c>
      <c r="F294">
        <f t="shared" si="55"/>
        <v>14.852817000000073</v>
      </c>
      <c r="G294">
        <f t="shared" si="56"/>
        <v>-9.7222219999999879</v>
      </c>
      <c r="H294" t="s">
        <v>10</v>
      </c>
      <c r="I294">
        <f t="shared" si="57"/>
        <v>68.92049281703332</v>
      </c>
      <c r="J294">
        <f t="shared" si="54"/>
        <v>3</v>
      </c>
      <c r="K294" t="s">
        <v>22</v>
      </c>
    </row>
    <row r="295" spans="1:11" x14ac:dyDescent="0.4">
      <c r="A295">
        <v>83</v>
      </c>
      <c r="B295">
        <v>571.91460700000005</v>
      </c>
      <c r="C295">
        <v>624.54891999999995</v>
      </c>
      <c r="D295">
        <v>585.85806700000001</v>
      </c>
      <c r="E295">
        <v>634.57307400000002</v>
      </c>
      <c r="F295">
        <f t="shared" si="55"/>
        <v>13.943459999999959</v>
      </c>
      <c r="G295">
        <f t="shared" si="56"/>
        <v>10.024154000000067</v>
      </c>
      <c r="H295" t="s">
        <v>26</v>
      </c>
      <c r="I295">
        <f t="shared" si="57"/>
        <v>67.371915028181078</v>
      </c>
      <c r="J295">
        <f t="shared" si="54"/>
        <v>4</v>
      </c>
      <c r="K295" t="s">
        <v>22</v>
      </c>
    </row>
    <row r="296" spans="1:11" x14ac:dyDescent="0.4">
      <c r="A296">
        <v>87</v>
      </c>
      <c r="B296">
        <v>596.46722199999999</v>
      </c>
      <c r="C296">
        <v>625.27355799999998</v>
      </c>
      <c r="D296">
        <v>606.65201000000002</v>
      </c>
      <c r="E296">
        <v>618.99336500000004</v>
      </c>
      <c r="F296">
        <f t="shared" si="55"/>
        <v>10.184788000000026</v>
      </c>
      <c r="G296">
        <f t="shared" si="56"/>
        <v>-6.2801929999999402</v>
      </c>
      <c r="H296" t="s">
        <v>10</v>
      </c>
      <c r="I296">
        <f t="shared" si="57"/>
        <v>65.245459530199483</v>
      </c>
      <c r="J296">
        <f t="shared" si="54"/>
        <v>4</v>
      </c>
      <c r="K296" t="s">
        <v>22</v>
      </c>
    </row>
    <row r="297" spans="1:11" x14ac:dyDescent="0.4">
      <c r="A297">
        <v>91</v>
      </c>
      <c r="B297">
        <v>617.93996000000004</v>
      </c>
      <c r="C297">
        <v>631.08770300000003</v>
      </c>
      <c r="D297">
        <v>633.02853500000003</v>
      </c>
      <c r="E297">
        <v>641.10738400000002</v>
      </c>
      <c r="F297">
        <f t="shared" si="55"/>
        <v>15.088574999999992</v>
      </c>
      <c r="G297">
        <f t="shared" si="56"/>
        <v>10.019680999999991</v>
      </c>
      <c r="H297" t="s">
        <v>26</v>
      </c>
      <c r="I297">
        <f t="shared" si="57"/>
        <v>71.590954405197451</v>
      </c>
      <c r="J297">
        <f t="shared" si="54"/>
        <v>3</v>
      </c>
      <c r="K297" t="s">
        <v>22</v>
      </c>
    </row>
    <row r="298" spans="1:11" x14ac:dyDescent="0.4">
      <c r="A298">
        <v>94</v>
      </c>
      <c r="B298">
        <v>633.45802200000003</v>
      </c>
      <c r="C298">
        <v>629.23654499999998</v>
      </c>
      <c r="D298">
        <v>644.57087799999999</v>
      </c>
      <c r="E298">
        <v>620.55282199999999</v>
      </c>
      <c r="F298">
        <f t="shared" si="55"/>
        <v>11.112855999999965</v>
      </c>
      <c r="G298">
        <f t="shared" si="56"/>
        <v>-8.6837229999999863</v>
      </c>
      <c r="H298" t="s">
        <v>10</v>
      </c>
      <c r="I298">
        <f t="shared" si="57"/>
        <v>67.58384843606747</v>
      </c>
      <c r="J298">
        <f t="shared" si="54"/>
        <v>4</v>
      </c>
      <c r="K298" t="s">
        <v>22</v>
      </c>
    </row>
    <row r="299" spans="1:11" x14ac:dyDescent="0.4">
      <c r="A299">
        <v>98</v>
      </c>
      <c r="B299">
        <v>660.09055499999999</v>
      </c>
      <c r="C299">
        <v>632.29016200000001</v>
      </c>
      <c r="D299">
        <v>677.23884099999998</v>
      </c>
      <c r="E299">
        <v>642.02356699999996</v>
      </c>
      <c r="F299">
        <f t="shared" si="55"/>
        <v>17.148285999999985</v>
      </c>
      <c r="G299">
        <f t="shared" si="56"/>
        <v>9.7334049999999479</v>
      </c>
      <c r="H299" t="s">
        <v>26</v>
      </c>
      <c r="I299">
        <f t="shared" si="57"/>
        <v>70.404789149493737</v>
      </c>
      <c r="J299">
        <f t="shared" si="54"/>
        <v>3</v>
      </c>
      <c r="K299" t="s">
        <v>22</v>
      </c>
    </row>
    <row r="300" spans="1:11" x14ac:dyDescent="0.4">
      <c r="A300">
        <v>101</v>
      </c>
      <c r="B300">
        <v>680.78345899999999</v>
      </c>
      <c r="C300">
        <v>629.23654499999998</v>
      </c>
      <c r="D300">
        <v>690.17190600000004</v>
      </c>
      <c r="E300">
        <v>621.12537499999996</v>
      </c>
      <c r="F300">
        <f t="shared" si="55"/>
        <v>9.388447000000042</v>
      </c>
      <c r="G300">
        <f t="shared" si="56"/>
        <v>-8.1111700000000155</v>
      </c>
      <c r="H300" t="s">
        <v>10</v>
      </c>
      <c r="I300">
        <f t="shared" si="57"/>
        <v>73.834066013069091</v>
      </c>
      <c r="J300">
        <f t="shared" si="54"/>
        <v>4</v>
      </c>
      <c r="K300" t="s">
        <v>22</v>
      </c>
    </row>
    <row r="301" spans="1:11" x14ac:dyDescent="0.4">
      <c r="A301">
        <v>105</v>
      </c>
      <c r="B301">
        <v>712.49341700000002</v>
      </c>
      <c r="C301">
        <v>631.90845999999999</v>
      </c>
      <c r="D301">
        <v>730.12070500000004</v>
      </c>
      <c r="E301">
        <v>643.35952399999996</v>
      </c>
      <c r="F301">
        <f t="shared" si="55"/>
        <v>17.627288000000021</v>
      </c>
      <c r="G301">
        <f t="shared" si="56"/>
        <v>11.451063999999974</v>
      </c>
      <c r="H301" t="s">
        <v>26</v>
      </c>
      <c r="I301">
        <f t="shared" si="57"/>
        <v>69.285732097926669</v>
      </c>
      <c r="J301">
        <f t="shared" si="54"/>
        <v>3</v>
      </c>
      <c r="K301" t="s">
        <v>22</v>
      </c>
    </row>
    <row r="302" spans="1:11" x14ac:dyDescent="0.4">
      <c r="A302">
        <v>108</v>
      </c>
      <c r="B302">
        <v>737.80548499999998</v>
      </c>
      <c r="C302">
        <v>627.59276899999998</v>
      </c>
      <c r="D302">
        <v>749.13123099999996</v>
      </c>
      <c r="E302">
        <v>619.28014399999995</v>
      </c>
      <c r="F302">
        <f t="shared" si="55"/>
        <v>11.325745999999981</v>
      </c>
      <c r="G302">
        <f t="shared" si="56"/>
        <v>-8.3126250000000255</v>
      </c>
      <c r="H302" t="s">
        <v>10</v>
      </c>
      <c r="I302">
        <f t="shared" si="57"/>
        <v>75.536295305163591</v>
      </c>
      <c r="J302">
        <f t="shared" si="54"/>
        <v>4</v>
      </c>
      <c r="K302" t="s">
        <v>22</v>
      </c>
    </row>
    <row r="303" spans="1:11" x14ac:dyDescent="0.4">
      <c r="A303">
        <v>112</v>
      </c>
      <c r="B303">
        <v>769.56866600000001</v>
      </c>
      <c r="C303">
        <v>628.78028600000005</v>
      </c>
      <c r="D303">
        <v>782.85299899999995</v>
      </c>
      <c r="E303">
        <v>639.63759100000004</v>
      </c>
      <c r="F303">
        <f t="shared" si="55"/>
        <v>13.284332999999947</v>
      </c>
      <c r="G303">
        <f t="shared" si="56"/>
        <v>10.857304999999997</v>
      </c>
      <c r="H303" t="s">
        <v>26</v>
      </c>
      <c r="I303">
        <f t="shared" si="57"/>
        <v>62.518084996025266</v>
      </c>
      <c r="J303">
        <f t="shared" si="54"/>
        <v>3</v>
      </c>
      <c r="K303" t="s">
        <v>22</v>
      </c>
    </row>
    <row r="304" spans="1:11" x14ac:dyDescent="0.4">
      <c r="A304">
        <v>115</v>
      </c>
      <c r="B304">
        <v>794.34905700000002</v>
      </c>
      <c r="C304">
        <v>621.90964799999995</v>
      </c>
      <c r="D304">
        <v>806.78183000000001</v>
      </c>
      <c r="E304">
        <v>616.56581800000004</v>
      </c>
      <c r="F304">
        <f t="shared" si="55"/>
        <v>12.432772999999997</v>
      </c>
      <c r="G304">
        <f t="shared" si="56"/>
        <v>-5.3438299999999117</v>
      </c>
      <c r="H304" t="s">
        <v>10</v>
      </c>
      <c r="I304">
        <f t="shared" si="57"/>
        <v>64.907603981502049</v>
      </c>
      <c r="J304">
        <f t="shared" si="54"/>
        <v>4</v>
      </c>
      <c r="K304" t="s">
        <v>22</v>
      </c>
    </row>
    <row r="305" spans="1:16" x14ac:dyDescent="0.4">
      <c r="A305">
        <v>119</v>
      </c>
      <c r="B305">
        <v>824.67692899999997</v>
      </c>
      <c r="C305">
        <v>620.59570499999995</v>
      </c>
      <c r="D305">
        <v>835.98059699999999</v>
      </c>
      <c r="E305">
        <v>630.64876500000003</v>
      </c>
      <c r="F305">
        <f t="shared" si="55"/>
        <v>11.303668000000016</v>
      </c>
      <c r="G305">
        <f t="shared" si="56"/>
        <v>10.053060000000073</v>
      </c>
      <c r="H305" t="s">
        <v>26</v>
      </c>
      <c r="I305">
        <f t="shared" si="57"/>
        <v>69.535183804767158</v>
      </c>
      <c r="J305">
        <f t="shared" si="54"/>
        <v>4</v>
      </c>
      <c r="K305" t="s">
        <v>22</v>
      </c>
    </row>
    <row r="306" spans="1:16" x14ac:dyDescent="0.4">
      <c r="A306">
        <v>123</v>
      </c>
      <c r="B306">
        <v>851.72499100000005</v>
      </c>
      <c r="C306">
        <v>610.74370599999997</v>
      </c>
      <c r="D306">
        <v>861.41385000000002</v>
      </c>
      <c r="E306">
        <v>605.61664499999995</v>
      </c>
      <c r="F306">
        <f t="shared" si="55"/>
        <v>9.6888589999999795</v>
      </c>
      <c r="G306">
        <f t="shared" si="56"/>
        <v>-5.1270610000000261</v>
      </c>
      <c r="K306" t="s">
        <v>22</v>
      </c>
    </row>
    <row r="308" spans="1:16" x14ac:dyDescent="0.4">
      <c r="A308">
        <v>1</v>
      </c>
      <c r="B308">
        <v>444.94382999999999</v>
      </c>
      <c r="C308">
        <v>410.70498600000002</v>
      </c>
      <c r="D308">
        <v>456.25411100000002</v>
      </c>
      <c r="E308">
        <v>429.19108799999998</v>
      </c>
      <c r="F308">
        <f t="shared" ref="F308" si="58">D308-B308</f>
        <v>11.310281000000032</v>
      </c>
      <c r="G308">
        <f t="shared" ref="G308" si="59">E308-C308</f>
        <v>18.48610199999996</v>
      </c>
      <c r="H308" t="s">
        <v>26</v>
      </c>
      <c r="I308">
        <f>DEGREES(ACOS(SUMPRODUCT(F308:G308,F309:G309)/SQRT(SUMSQ(F308:G308))/SQRT(SUMSQ(F309:G309))))</f>
        <v>57.470041298892546</v>
      </c>
      <c r="J308">
        <f t="shared" ref="J308:J343" si="60">A309-A308</f>
        <v>3</v>
      </c>
      <c r="K308" t="s">
        <v>23</v>
      </c>
      <c r="L308">
        <f>AVERAGE(I308:I343)</f>
        <v>64.412737377908357</v>
      </c>
      <c r="M308">
        <f>L308/(1/O308*0.5)</f>
        <v>1139.2818133077524</v>
      </c>
      <c r="N308">
        <f>0.5*COUNT(I308:I343)</f>
        <v>18</v>
      </c>
      <c r="O308">
        <f>N308/(SUM(J308:J343)/P308)</f>
        <v>8.8436065573770506</v>
      </c>
      <c r="P308">
        <v>59.94</v>
      </c>
    </row>
    <row r="309" spans="1:16" x14ac:dyDescent="0.4">
      <c r="A309">
        <v>4</v>
      </c>
      <c r="B309">
        <v>449.04836799999998</v>
      </c>
      <c r="C309">
        <v>414.79236500000002</v>
      </c>
      <c r="D309">
        <v>458.99047000000002</v>
      </c>
      <c r="E309">
        <v>414.97815500000002</v>
      </c>
      <c r="F309">
        <f t="shared" ref="F309:F344" si="61">D309-B309</f>
        <v>9.942102000000034</v>
      </c>
      <c r="G309">
        <f t="shared" ref="G309:G344" si="62">E309-C309</f>
        <v>0.18578999999999724</v>
      </c>
      <c r="H309" t="s">
        <v>10</v>
      </c>
      <c r="I309">
        <f t="shared" ref="I309:I343" si="63">DEGREES(ACOS(SUMPRODUCT(F309:G309,F310:G310)/SQRT(SUMSQ(F309:G309))/SQRT(SUMSQ(F310:G310))))</f>
        <v>76.318866493461186</v>
      </c>
      <c r="J309">
        <f t="shared" si="60"/>
        <v>3</v>
      </c>
      <c r="K309" t="s">
        <v>23</v>
      </c>
    </row>
    <row r="310" spans="1:16" x14ac:dyDescent="0.4">
      <c r="A310">
        <v>7</v>
      </c>
      <c r="B310">
        <v>450.50775900000002</v>
      </c>
      <c r="C310">
        <v>421.48080399999998</v>
      </c>
      <c r="D310">
        <v>452.14957399999997</v>
      </c>
      <c r="E310">
        <v>428.81950799999998</v>
      </c>
      <c r="F310">
        <f t="shared" si="61"/>
        <v>1.6418149999999514</v>
      </c>
      <c r="G310">
        <f t="shared" si="62"/>
        <v>7.338704000000007</v>
      </c>
      <c r="H310" t="s">
        <v>26</v>
      </c>
      <c r="I310">
        <f t="shared" si="63"/>
        <v>86.443376306548458</v>
      </c>
      <c r="J310">
        <f t="shared" si="60"/>
        <v>4</v>
      </c>
      <c r="K310" t="s">
        <v>23</v>
      </c>
    </row>
    <row r="311" spans="1:16" x14ac:dyDescent="0.4">
      <c r="A311">
        <v>11</v>
      </c>
      <c r="B311">
        <v>457.075019</v>
      </c>
      <c r="C311">
        <v>426.86871300000001</v>
      </c>
      <c r="D311">
        <v>470.48317500000002</v>
      </c>
      <c r="E311">
        <v>424.73212899999999</v>
      </c>
      <c r="F311">
        <f t="shared" si="61"/>
        <v>13.40815600000002</v>
      </c>
      <c r="G311">
        <f t="shared" si="62"/>
        <v>-2.1365840000000276</v>
      </c>
      <c r="H311" t="s">
        <v>10</v>
      </c>
      <c r="I311">
        <f t="shared" si="63"/>
        <v>72.14660862132763</v>
      </c>
      <c r="J311">
        <f t="shared" si="60"/>
        <v>3</v>
      </c>
      <c r="K311" t="s">
        <v>23</v>
      </c>
    </row>
    <row r="312" spans="1:16" x14ac:dyDescent="0.4">
      <c r="A312">
        <v>14</v>
      </c>
      <c r="B312">
        <v>460.99713200000002</v>
      </c>
      <c r="C312">
        <v>431.792147</v>
      </c>
      <c r="D312">
        <v>465.192882</v>
      </c>
      <c r="E312">
        <v>440.05980099999999</v>
      </c>
      <c r="F312">
        <f t="shared" si="61"/>
        <v>4.1957499999999754</v>
      </c>
      <c r="G312">
        <f t="shared" si="62"/>
        <v>8.2676539999999932</v>
      </c>
      <c r="H312" t="s">
        <v>26</v>
      </c>
      <c r="I312">
        <f t="shared" si="63"/>
        <v>64.026237139658775</v>
      </c>
      <c r="J312">
        <f t="shared" si="60"/>
        <v>3</v>
      </c>
      <c r="K312" t="s">
        <v>23</v>
      </c>
    </row>
    <row r="313" spans="1:16" x14ac:dyDescent="0.4">
      <c r="A313">
        <v>17</v>
      </c>
      <c r="B313">
        <v>472.48983700000002</v>
      </c>
      <c r="C313">
        <v>436.15821199999999</v>
      </c>
      <c r="D313">
        <v>483.89132999999998</v>
      </c>
      <c r="E313">
        <v>435.97242199999999</v>
      </c>
      <c r="F313">
        <f t="shared" si="61"/>
        <v>11.401492999999959</v>
      </c>
      <c r="G313">
        <f t="shared" si="62"/>
        <v>-0.18578999999999724</v>
      </c>
      <c r="H313" t="s">
        <v>10</v>
      </c>
      <c r="I313">
        <f t="shared" si="63"/>
        <v>58.01159326702038</v>
      </c>
      <c r="J313">
        <f t="shared" si="60"/>
        <v>4</v>
      </c>
      <c r="K313" t="s">
        <v>23</v>
      </c>
    </row>
    <row r="314" spans="1:16" x14ac:dyDescent="0.4">
      <c r="A314">
        <v>21</v>
      </c>
      <c r="B314">
        <v>480.88133599999998</v>
      </c>
      <c r="C314">
        <v>444.61165499999998</v>
      </c>
      <c r="D314">
        <v>489.181623</v>
      </c>
      <c r="E314">
        <v>457.43116300000003</v>
      </c>
      <c r="F314">
        <f t="shared" si="61"/>
        <v>8.3002870000000257</v>
      </c>
      <c r="G314">
        <f t="shared" si="62"/>
        <v>12.819508000000042</v>
      </c>
      <c r="H314" t="s">
        <v>26</v>
      </c>
      <c r="I314">
        <f t="shared" si="63"/>
        <v>67.984126077196592</v>
      </c>
      <c r="J314">
        <f t="shared" si="60"/>
        <v>4</v>
      </c>
      <c r="K314" t="s">
        <v>23</v>
      </c>
    </row>
    <row r="315" spans="1:16" x14ac:dyDescent="0.4">
      <c r="A315">
        <v>25</v>
      </c>
      <c r="B315">
        <v>495.38403499999998</v>
      </c>
      <c r="C315">
        <v>452.22904399999999</v>
      </c>
      <c r="D315">
        <v>505.50856099999999</v>
      </c>
      <c r="E315">
        <v>450.27825000000001</v>
      </c>
      <c r="F315">
        <f t="shared" si="61"/>
        <v>10.124526000000003</v>
      </c>
      <c r="G315">
        <f t="shared" si="62"/>
        <v>-1.9507939999999735</v>
      </c>
      <c r="H315" t="s">
        <v>10</v>
      </c>
      <c r="I315">
        <f t="shared" si="63"/>
        <v>75.052875973845332</v>
      </c>
      <c r="J315">
        <f t="shared" si="60"/>
        <v>2</v>
      </c>
      <c r="K315" t="s">
        <v>23</v>
      </c>
    </row>
    <row r="316" spans="1:16" x14ac:dyDescent="0.4">
      <c r="A316">
        <v>27</v>
      </c>
      <c r="B316">
        <v>499.701436</v>
      </c>
      <c r="C316">
        <v>456.17426699999999</v>
      </c>
      <c r="D316">
        <v>502.78237300000001</v>
      </c>
      <c r="E316">
        <v>462.53241200000002</v>
      </c>
      <c r="F316">
        <f t="shared" si="61"/>
        <v>3.0809370000000058</v>
      </c>
      <c r="G316">
        <f t="shared" si="62"/>
        <v>6.3581450000000359</v>
      </c>
      <c r="H316" t="s">
        <v>26</v>
      </c>
      <c r="I316">
        <f t="shared" si="63"/>
        <v>79.204277504874412</v>
      </c>
      <c r="J316">
        <f t="shared" si="60"/>
        <v>4</v>
      </c>
      <c r="K316" t="s">
        <v>23</v>
      </c>
    </row>
    <row r="317" spans="1:16" x14ac:dyDescent="0.4">
      <c r="A317">
        <v>31</v>
      </c>
      <c r="B317">
        <v>518.43028800000002</v>
      </c>
      <c r="C317">
        <v>464.10130600000002</v>
      </c>
      <c r="D317">
        <v>531.32157600000005</v>
      </c>
      <c r="E317">
        <v>460.63322599999998</v>
      </c>
      <c r="F317">
        <f t="shared" si="61"/>
        <v>12.891288000000031</v>
      </c>
      <c r="G317">
        <f t="shared" si="62"/>
        <v>-3.4680800000000431</v>
      </c>
      <c r="H317" t="s">
        <v>10</v>
      </c>
      <c r="I317">
        <f t="shared" si="63"/>
        <v>70.474861777232547</v>
      </c>
      <c r="J317">
        <f t="shared" si="60"/>
        <v>3</v>
      </c>
      <c r="K317" t="s">
        <v>23</v>
      </c>
    </row>
    <row r="318" spans="1:16" x14ac:dyDescent="0.4">
      <c r="A318">
        <v>34</v>
      </c>
      <c r="B318">
        <v>524.26785299999995</v>
      </c>
      <c r="C318">
        <v>471.86319800000001</v>
      </c>
      <c r="D318">
        <v>529.61895300000003</v>
      </c>
      <c r="E318">
        <v>479.62509</v>
      </c>
      <c r="F318">
        <f t="shared" si="61"/>
        <v>5.3511000000000877</v>
      </c>
      <c r="G318">
        <f t="shared" si="62"/>
        <v>7.7618919999999889</v>
      </c>
      <c r="H318" t="s">
        <v>26</v>
      </c>
      <c r="I318">
        <f t="shared" si="63"/>
        <v>74.850056102978471</v>
      </c>
      <c r="J318">
        <f t="shared" si="60"/>
        <v>4</v>
      </c>
      <c r="K318" t="s">
        <v>23</v>
      </c>
    </row>
    <row r="319" spans="1:16" x14ac:dyDescent="0.4">
      <c r="A319">
        <v>38</v>
      </c>
      <c r="B319">
        <v>538.45637699999997</v>
      </c>
      <c r="C319">
        <v>481.85456900000003</v>
      </c>
      <c r="D319">
        <v>550.86120100000005</v>
      </c>
      <c r="E319">
        <v>477.478183</v>
      </c>
      <c r="F319">
        <f t="shared" si="61"/>
        <v>12.404824000000076</v>
      </c>
      <c r="G319">
        <f t="shared" si="62"/>
        <v>-4.376386000000025</v>
      </c>
      <c r="H319" t="s">
        <v>10</v>
      </c>
      <c r="I319">
        <f t="shared" si="63"/>
        <v>72.92428690183246</v>
      </c>
      <c r="J319">
        <f t="shared" si="60"/>
        <v>3</v>
      </c>
      <c r="K319" t="s">
        <v>23</v>
      </c>
    </row>
    <row r="320" spans="1:16" x14ac:dyDescent="0.4">
      <c r="A320">
        <v>41</v>
      </c>
      <c r="B320">
        <v>545.20258000000001</v>
      </c>
      <c r="C320">
        <v>490.03560599999997</v>
      </c>
      <c r="D320">
        <v>552.26531199999999</v>
      </c>
      <c r="E320">
        <v>499.57741199999998</v>
      </c>
      <c r="F320">
        <f t="shared" si="61"/>
        <v>7.0627319999999827</v>
      </c>
      <c r="G320">
        <f t="shared" si="62"/>
        <v>9.5418060000000082</v>
      </c>
      <c r="H320" t="s">
        <v>26</v>
      </c>
      <c r="I320">
        <f t="shared" si="63"/>
        <v>67.021087687371889</v>
      </c>
      <c r="J320">
        <f t="shared" si="60"/>
        <v>4</v>
      </c>
      <c r="K320" t="s">
        <v>23</v>
      </c>
    </row>
    <row r="321" spans="1:11" x14ac:dyDescent="0.4">
      <c r="A321">
        <v>45</v>
      </c>
      <c r="B321">
        <v>557.31012099999998</v>
      </c>
      <c r="C321">
        <v>500.45819399999999</v>
      </c>
      <c r="D321">
        <v>570.42662399999995</v>
      </c>
      <c r="E321">
        <v>497.30205799999999</v>
      </c>
      <c r="F321">
        <f t="shared" si="61"/>
        <v>13.116502999999966</v>
      </c>
      <c r="G321">
        <f t="shared" si="62"/>
        <v>-3.1561360000000036</v>
      </c>
      <c r="H321" t="s">
        <v>10</v>
      </c>
      <c r="I321">
        <f t="shared" si="63"/>
        <v>71.813084274628295</v>
      </c>
      <c r="J321">
        <f t="shared" si="60"/>
        <v>3</v>
      </c>
      <c r="K321" t="s">
        <v>23</v>
      </c>
    </row>
    <row r="322" spans="1:11" x14ac:dyDescent="0.4">
      <c r="A322">
        <v>48</v>
      </c>
      <c r="B322">
        <v>563.00354800000002</v>
      </c>
      <c r="C322">
        <v>510.22019599999999</v>
      </c>
      <c r="D322">
        <v>570.71489899999995</v>
      </c>
      <c r="E322">
        <v>522.69794200000001</v>
      </c>
      <c r="F322">
        <f t="shared" si="61"/>
        <v>7.7113509999999224</v>
      </c>
      <c r="G322">
        <f t="shared" si="62"/>
        <v>12.477746000000025</v>
      </c>
      <c r="H322" t="s">
        <v>26</v>
      </c>
      <c r="I322">
        <f t="shared" si="63"/>
        <v>63.134713469538035</v>
      </c>
      <c r="J322">
        <f t="shared" si="60"/>
        <v>3</v>
      </c>
      <c r="K322" t="s">
        <v>23</v>
      </c>
    </row>
    <row r="323" spans="1:11" x14ac:dyDescent="0.4">
      <c r="A323">
        <v>51</v>
      </c>
      <c r="B323">
        <v>572.30041000000006</v>
      </c>
      <c r="C323">
        <v>518.44082800000001</v>
      </c>
      <c r="D323">
        <v>584.40795100000003</v>
      </c>
      <c r="E323">
        <v>517.41324899999995</v>
      </c>
      <c r="F323">
        <f t="shared" si="61"/>
        <v>12.107540999999969</v>
      </c>
      <c r="G323">
        <f t="shared" si="62"/>
        <v>-1.0275790000000598</v>
      </c>
      <c r="H323" t="s">
        <v>10</v>
      </c>
      <c r="I323">
        <f t="shared" si="63"/>
        <v>63.154298244164806</v>
      </c>
      <c r="J323">
        <f t="shared" si="60"/>
        <v>3</v>
      </c>
      <c r="K323" t="s">
        <v>23</v>
      </c>
    </row>
    <row r="324" spans="1:11" x14ac:dyDescent="0.4">
      <c r="A324">
        <v>54</v>
      </c>
      <c r="B324">
        <v>578.13797399999999</v>
      </c>
      <c r="C324">
        <v>530.03779199999997</v>
      </c>
      <c r="D324">
        <v>585.34484399999997</v>
      </c>
      <c r="E324">
        <v>541.70815500000003</v>
      </c>
      <c r="F324">
        <f t="shared" si="61"/>
        <v>7.2068699999999808</v>
      </c>
      <c r="G324">
        <f t="shared" si="62"/>
        <v>11.670363000000066</v>
      </c>
      <c r="H324" t="s">
        <v>26</v>
      </c>
      <c r="I324">
        <f t="shared" si="63"/>
        <v>51.470693011096166</v>
      </c>
      <c r="J324">
        <f t="shared" si="60"/>
        <v>4</v>
      </c>
      <c r="K324" t="s">
        <v>23</v>
      </c>
    </row>
    <row r="325" spans="1:11" x14ac:dyDescent="0.4">
      <c r="A325">
        <v>58</v>
      </c>
      <c r="B325">
        <v>592.597441</v>
      </c>
      <c r="C325">
        <v>539.16547500000001</v>
      </c>
      <c r="D325">
        <v>600.76522699999998</v>
      </c>
      <c r="E325">
        <v>540.14412100000004</v>
      </c>
      <c r="F325">
        <f t="shared" si="61"/>
        <v>8.1677859999999782</v>
      </c>
      <c r="G325">
        <f t="shared" si="62"/>
        <v>0.97864600000002611</v>
      </c>
      <c r="H325" t="s">
        <v>10</v>
      </c>
      <c r="I325">
        <f t="shared" si="63"/>
        <v>56.292632147356201</v>
      </c>
      <c r="J325">
        <f t="shared" si="60"/>
        <v>3</v>
      </c>
      <c r="K325" t="s">
        <v>23</v>
      </c>
    </row>
    <row r="326" spans="1:11" x14ac:dyDescent="0.4">
      <c r="A326">
        <v>61</v>
      </c>
      <c r="B326">
        <v>599.32385299999999</v>
      </c>
      <c r="C326">
        <v>551.10496499999999</v>
      </c>
      <c r="D326">
        <v>605.47371499999997</v>
      </c>
      <c r="E326">
        <v>563.240185</v>
      </c>
      <c r="F326">
        <f t="shared" si="61"/>
        <v>6.1498619999999846</v>
      </c>
      <c r="G326">
        <f t="shared" si="62"/>
        <v>12.135220000000004</v>
      </c>
      <c r="H326" t="s">
        <v>26</v>
      </c>
      <c r="I326">
        <f t="shared" si="63"/>
        <v>83.652564928308664</v>
      </c>
      <c r="J326">
        <f t="shared" si="60"/>
        <v>4</v>
      </c>
      <c r="K326" t="s">
        <v>23</v>
      </c>
    </row>
    <row r="327" spans="1:11" x14ac:dyDescent="0.4">
      <c r="A327">
        <v>65</v>
      </c>
      <c r="B327">
        <v>618.46684400000004</v>
      </c>
      <c r="C327">
        <v>560.81891800000005</v>
      </c>
      <c r="D327">
        <v>635.89145399999995</v>
      </c>
      <c r="E327">
        <v>554.29460600000004</v>
      </c>
      <c r="F327">
        <f t="shared" si="61"/>
        <v>17.424609999999916</v>
      </c>
      <c r="G327">
        <f t="shared" si="62"/>
        <v>-6.524312000000009</v>
      </c>
      <c r="H327" t="s">
        <v>10</v>
      </c>
      <c r="I327">
        <f t="shared" si="63"/>
        <v>88.65922620655634</v>
      </c>
      <c r="J327">
        <f t="shared" si="60"/>
        <v>3</v>
      </c>
      <c r="K327" t="s">
        <v>23</v>
      </c>
    </row>
    <row r="328" spans="1:11" x14ac:dyDescent="0.4">
      <c r="A328">
        <v>68</v>
      </c>
      <c r="B328">
        <v>627.26456399999995</v>
      </c>
      <c r="C328">
        <v>570.38790900000004</v>
      </c>
      <c r="D328">
        <v>632.04778999999996</v>
      </c>
      <c r="E328">
        <v>582.30565100000001</v>
      </c>
      <c r="F328">
        <f t="shared" si="61"/>
        <v>4.7832260000000133</v>
      </c>
      <c r="G328">
        <f t="shared" si="62"/>
        <v>11.917741999999976</v>
      </c>
      <c r="H328" t="s">
        <v>26</v>
      </c>
      <c r="I328">
        <f t="shared" si="63"/>
        <v>71.806647144178214</v>
      </c>
      <c r="J328">
        <f t="shared" si="60"/>
        <v>4</v>
      </c>
      <c r="K328" t="s">
        <v>23</v>
      </c>
    </row>
    <row r="329" spans="1:11" x14ac:dyDescent="0.4">
      <c r="A329">
        <v>72</v>
      </c>
      <c r="B329">
        <v>650.66820499999994</v>
      </c>
      <c r="C329">
        <v>577.95610999999997</v>
      </c>
      <c r="D329">
        <v>660.14924299999996</v>
      </c>
      <c r="E329">
        <v>577.347174</v>
      </c>
      <c r="F329">
        <f t="shared" si="61"/>
        <v>9.4810380000000123</v>
      </c>
      <c r="G329">
        <f t="shared" si="62"/>
        <v>-0.6089359999999715</v>
      </c>
      <c r="H329" t="s">
        <v>10</v>
      </c>
      <c r="I329">
        <f t="shared" si="63"/>
        <v>62.844837343765775</v>
      </c>
      <c r="J329">
        <f t="shared" si="60"/>
        <v>3</v>
      </c>
      <c r="K329" t="s">
        <v>23</v>
      </c>
    </row>
    <row r="330" spans="1:11" x14ac:dyDescent="0.4">
      <c r="A330">
        <v>75</v>
      </c>
      <c r="B330">
        <v>663.565833</v>
      </c>
      <c r="C330">
        <v>585.95926599999996</v>
      </c>
      <c r="D330">
        <v>671.50940400000002</v>
      </c>
      <c r="E330">
        <v>599.26886200000001</v>
      </c>
      <c r="F330">
        <f t="shared" si="61"/>
        <v>7.9435710000000199</v>
      </c>
      <c r="G330">
        <f t="shared" si="62"/>
        <v>13.309596000000056</v>
      </c>
      <c r="H330" t="s">
        <v>26</v>
      </c>
      <c r="I330">
        <f t="shared" si="63"/>
        <v>58.109126258960231</v>
      </c>
      <c r="J330">
        <f t="shared" si="60"/>
        <v>4</v>
      </c>
      <c r="K330" t="s">
        <v>23</v>
      </c>
    </row>
    <row r="331" spans="1:11" x14ac:dyDescent="0.4">
      <c r="A331">
        <v>79</v>
      </c>
      <c r="B331">
        <v>686.28615600000001</v>
      </c>
      <c r="C331">
        <v>592.39658699999995</v>
      </c>
      <c r="D331">
        <v>695.68177900000001</v>
      </c>
      <c r="E331">
        <v>592.57056799999998</v>
      </c>
      <c r="F331">
        <f t="shared" si="61"/>
        <v>9.3956230000000005</v>
      </c>
      <c r="G331">
        <f t="shared" si="62"/>
        <v>0.17398100000002614</v>
      </c>
      <c r="H331" t="s">
        <v>10</v>
      </c>
      <c r="I331">
        <f t="shared" si="63"/>
        <v>54.120550066898389</v>
      </c>
      <c r="J331">
        <f t="shared" si="60"/>
        <v>2</v>
      </c>
      <c r="K331" t="s">
        <v>23</v>
      </c>
    </row>
    <row r="332" spans="1:11" x14ac:dyDescent="0.4">
      <c r="A332">
        <v>81</v>
      </c>
      <c r="B332">
        <v>693.65026399999999</v>
      </c>
      <c r="C332">
        <v>597.14735099999996</v>
      </c>
      <c r="D332">
        <v>701.39453500000002</v>
      </c>
      <c r="E332">
        <v>608.28217700000005</v>
      </c>
      <c r="F332">
        <f t="shared" si="61"/>
        <v>7.7442710000000261</v>
      </c>
      <c r="G332">
        <f t="shared" si="62"/>
        <v>11.134826000000089</v>
      </c>
      <c r="H332" t="s">
        <v>26</v>
      </c>
      <c r="I332">
        <f t="shared" si="63"/>
        <v>58.650530930822484</v>
      </c>
      <c r="J332">
        <f t="shared" si="60"/>
        <v>4</v>
      </c>
      <c r="K332" t="s">
        <v>23</v>
      </c>
    </row>
    <row r="333" spans="1:11" x14ac:dyDescent="0.4">
      <c r="A333">
        <v>85</v>
      </c>
      <c r="B333">
        <v>712.78316800000005</v>
      </c>
      <c r="C333">
        <v>602.13482499999998</v>
      </c>
      <c r="D333">
        <v>722.34961999999996</v>
      </c>
      <c r="E333">
        <v>601.55488700000001</v>
      </c>
      <c r="F333">
        <f t="shared" si="61"/>
        <v>9.5664519999999129</v>
      </c>
      <c r="G333">
        <f t="shared" si="62"/>
        <v>-0.57993799999997009</v>
      </c>
      <c r="H333" t="s">
        <v>10</v>
      </c>
      <c r="I333">
        <f t="shared" si="63"/>
        <v>52.204562879522307</v>
      </c>
      <c r="J333">
        <f t="shared" si="60"/>
        <v>3</v>
      </c>
      <c r="K333" t="s">
        <v>23</v>
      </c>
    </row>
    <row r="334" spans="1:11" x14ac:dyDescent="0.4">
      <c r="A334">
        <v>88</v>
      </c>
      <c r="B334">
        <v>722.34961999999996</v>
      </c>
      <c r="C334">
        <v>609.44205399999998</v>
      </c>
      <c r="D334">
        <v>731.91607199999999</v>
      </c>
      <c r="E334">
        <v>620.34490400000004</v>
      </c>
      <c r="F334">
        <f t="shared" si="61"/>
        <v>9.5664520000000266</v>
      </c>
      <c r="G334">
        <f t="shared" si="62"/>
        <v>10.902850000000058</v>
      </c>
      <c r="H334" t="s">
        <v>26</v>
      </c>
      <c r="I334">
        <f t="shared" si="63"/>
        <v>62.171334245533743</v>
      </c>
      <c r="J334">
        <f t="shared" si="60"/>
        <v>5</v>
      </c>
      <c r="K334" t="s">
        <v>23</v>
      </c>
    </row>
    <row r="335" spans="1:11" x14ac:dyDescent="0.4">
      <c r="A335">
        <v>93</v>
      </c>
      <c r="B335">
        <v>744.10190999999998</v>
      </c>
      <c r="C335">
        <v>613.50162599999999</v>
      </c>
      <c r="D335">
        <v>753.32670299999995</v>
      </c>
      <c r="E335">
        <v>611.29785900000002</v>
      </c>
      <c r="F335">
        <f t="shared" si="61"/>
        <v>9.2247929999999769</v>
      </c>
      <c r="G335">
        <f t="shared" si="62"/>
        <v>-2.2037669999999707</v>
      </c>
      <c r="H335" t="s">
        <v>10</v>
      </c>
      <c r="I335">
        <f t="shared" si="63"/>
        <v>44.652656682356735</v>
      </c>
      <c r="J335">
        <f t="shared" si="60"/>
        <v>3</v>
      </c>
      <c r="K335" t="s">
        <v>23</v>
      </c>
    </row>
    <row r="336" spans="1:11" x14ac:dyDescent="0.4">
      <c r="A336">
        <v>96</v>
      </c>
      <c r="B336">
        <v>753.32670299999995</v>
      </c>
      <c r="C336">
        <v>618.60508800000002</v>
      </c>
      <c r="D336">
        <v>767.10694999999998</v>
      </c>
      <c r="E336">
        <v>626.95620699999995</v>
      </c>
      <c r="F336">
        <f t="shared" si="61"/>
        <v>13.780247000000031</v>
      </c>
      <c r="G336">
        <f t="shared" si="62"/>
        <v>8.351118999999926</v>
      </c>
      <c r="H336" t="s">
        <v>26</v>
      </c>
      <c r="I336">
        <f t="shared" si="63"/>
        <v>57.434145605594153</v>
      </c>
      <c r="J336">
        <f t="shared" si="60"/>
        <v>3</v>
      </c>
      <c r="K336" t="s">
        <v>23</v>
      </c>
    </row>
    <row r="337" spans="1:11" x14ac:dyDescent="0.4">
      <c r="A337">
        <v>99</v>
      </c>
      <c r="B337">
        <v>770.067994</v>
      </c>
      <c r="C337">
        <v>618.60508800000002</v>
      </c>
      <c r="D337">
        <v>780.43165099999999</v>
      </c>
      <c r="E337">
        <v>613.50162599999999</v>
      </c>
      <c r="F337">
        <f t="shared" si="61"/>
        <v>10.363656999999989</v>
      </c>
      <c r="G337">
        <f t="shared" si="62"/>
        <v>-5.1034620000000359</v>
      </c>
      <c r="H337" t="s">
        <v>10</v>
      </c>
      <c r="I337">
        <f t="shared" si="63"/>
        <v>61.703096130454391</v>
      </c>
      <c r="J337">
        <f t="shared" si="60"/>
        <v>3</v>
      </c>
      <c r="K337" t="s">
        <v>23</v>
      </c>
    </row>
    <row r="338" spans="1:11" x14ac:dyDescent="0.4">
      <c r="A338">
        <v>102</v>
      </c>
      <c r="B338">
        <v>783.27880900000002</v>
      </c>
      <c r="C338">
        <v>622.89663499999995</v>
      </c>
      <c r="D338">
        <v>795.80630599999995</v>
      </c>
      <c r="E338">
        <v>631.82769299999995</v>
      </c>
      <c r="F338">
        <f t="shared" si="61"/>
        <v>12.527496999999926</v>
      </c>
      <c r="G338">
        <f t="shared" si="62"/>
        <v>8.9310580000000073</v>
      </c>
      <c r="H338" t="s">
        <v>26</v>
      </c>
      <c r="I338">
        <f t="shared" si="63"/>
        <v>55.026238069384341</v>
      </c>
      <c r="J338">
        <f t="shared" si="60"/>
        <v>4</v>
      </c>
      <c r="K338" t="s">
        <v>23</v>
      </c>
    </row>
    <row r="339" spans="1:11" x14ac:dyDescent="0.4">
      <c r="A339">
        <v>106</v>
      </c>
      <c r="B339">
        <v>809.01712099999997</v>
      </c>
      <c r="C339">
        <v>621.04083100000003</v>
      </c>
      <c r="D339">
        <v>816.53361900000004</v>
      </c>
      <c r="E339">
        <v>618.37311199999999</v>
      </c>
      <c r="F339">
        <f t="shared" si="61"/>
        <v>7.5164980000000696</v>
      </c>
      <c r="G339">
        <f t="shared" si="62"/>
        <v>-2.6677190000000337</v>
      </c>
      <c r="H339" t="s">
        <v>10</v>
      </c>
      <c r="I339">
        <f t="shared" si="63"/>
        <v>52.723358943065705</v>
      </c>
      <c r="J339">
        <f t="shared" si="60"/>
        <v>3</v>
      </c>
      <c r="K339" t="s">
        <v>23</v>
      </c>
    </row>
    <row r="340" spans="1:11" x14ac:dyDescent="0.4">
      <c r="A340">
        <v>109</v>
      </c>
      <c r="B340">
        <v>826.14174800000001</v>
      </c>
      <c r="C340">
        <v>623.16174100000001</v>
      </c>
      <c r="D340">
        <v>838.96450500000003</v>
      </c>
      <c r="E340">
        <v>631.54722600000002</v>
      </c>
      <c r="F340">
        <f t="shared" si="61"/>
        <v>12.822757000000024</v>
      </c>
      <c r="G340">
        <f t="shared" si="62"/>
        <v>8.385485000000017</v>
      </c>
      <c r="H340" t="s">
        <v>26</v>
      </c>
      <c r="I340">
        <f t="shared" si="63"/>
        <v>62.366431796957997</v>
      </c>
      <c r="J340">
        <f t="shared" si="60"/>
        <v>4</v>
      </c>
      <c r="K340" t="s">
        <v>23</v>
      </c>
    </row>
    <row r="341" spans="1:11" x14ac:dyDescent="0.4">
      <c r="A341">
        <v>113</v>
      </c>
      <c r="B341">
        <v>853.81190900000001</v>
      </c>
      <c r="C341">
        <v>619.45013200000005</v>
      </c>
      <c r="D341">
        <v>862.18044499999996</v>
      </c>
      <c r="E341">
        <v>614.77625499999999</v>
      </c>
      <c r="F341">
        <f t="shared" si="61"/>
        <v>8.3685359999999491</v>
      </c>
      <c r="G341">
        <f t="shared" si="62"/>
        <v>-4.6738770000000613</v>
      </c>
      <c r="H341" t="s">
        <v>10</v>
      </c>
      <c r="I341">
        <f t="shared" si="63"/>
        <v>57.408371158051928</v>
      </c>
      <c r="J341">
        <f t="shared" si="60"/>
        <v>4</v>
      </c>
      <c r="K341" t="s">
        <v>23</v>
      </c>
    </row>
    <row r="342" spans="1:11" x14ac:dyDescent="0.4">
      <c r="A342">
        <v>117</v>
      </c>
      <c r="B342">
        <v>882.69685700000002</v>
      </c>
      <c r="C342">
        <v>619.03773100000001</v>
      </c>
      <c r="D342">
        <v>892.68511100000001</v>
      </c>
      <c r="E342">
        <v>624.39894300000003</v>
      </c>
      <c r="F342">
        <f t="shared" si="61"/>
        <v>9.9882539999999835</v>
      </c>
      <c r="G342">
        <f t="shared" si="62"/>
        <v>5.3612120000000232</v>
      </c>
      <c r="H342" t="s">
        <v>26</v>
      </c>
      <c r="I342">
        <f t="shared" si="63"/>
        <v>54.81707487168481</v>
      </c>
      <c r="J342">
        <f t="shared" si="60"/>
        <v>3</v>
      </c>
      <c r="K342" t="s">
        <v>23</v>
      </c>
    </row>
    <row r="343" spans="1:11" x14ac:dyDescent="0.4">
      <c r="A343">
        <v>120</v>
      </c>
      <c r="B343">
        <v>903.48322199999996</v>
      </c>
      <c r="C343">
        <v>615.73852399999998</v>
      </c>
      <c r="D343">
        <v>911.44682999999998</v>
      </c>
      <c r="E343">
        <v>611.751981</v>
      </c>
      <c r="F343">
        <f t="shared" si="61"/>
        <v>7.963608000000022</v>
      </c>
      <c r="G343">
        <f t="shared" si="62"/>
        <v>-3.9865429999999833</v>
      </c>
      <c r="H343" t="s">
        <v>10</v>
      </c>
      <c r="I343">
        <f t="shared" si="63"/>
        <v>52.714076043580285</v>
      </c>
      <c r="J343">
        <f t="shared" si="60"/>
        <v>3</v>
      </c>
      <c r="K343" t="s">
        <v>23</v>
      </c>
    </row>
    <row r="344" spans="1:11" x14ac:dyDescent="0.4">
      <c r="A344">
        <v>123</v>
      </c>
      <c r="B344">
        <v>921.43508299999996</v>
      </c>
      <c r="C344">
        <v>617.52559399999996</v>
      </c>
      <c r="D344">
        <v>932.36817099999996</v>
      </c>
      <c r="E344">
        <v>622.88680699999998</v>
      </c>
      <c r="F344">
        <f t="shared" si="61"/>
        <v>10.933087999999998</v>
      </c>
      <c r="G344">
        <f t="shared" si="62"/>
        <v>5.3612130000000207</v>
      </c>
      <c r="K344" t="s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Lapsansky</dc:creator>
  <cp:lastModifiedBy>Anthony Lapsansky</cp:lastModifiedBy>
  <dcterms:created xsi:type="dcterms:W3CDTF">2019-02-25T20:59:34Z</dcterms:created>
  <dcterms:modified xsi:type="dcterms:W3CDTF">2019-04-29T19:50:19Z</dcterms:modified>
</cp:coreProperties>
</file>