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erial Angles Zatz\"/>
    </mc:Choice>
  </mc:AlternateContent>
  <xr:revisionPtr revIDLastSave="0" documentId="13_ncr:1_{9EE1EE58-F66A-4913-A526-ACFE08D4339D}" xr6:coauthVersionLast="36" xr6:coauthVersionMax="36" xr10:uidLastSave="{00000000-0000-0000-0000-000000000000}"/>
  <bookViews>
    <workbookView xWindow="0" yWindow="0" windowWidth="7929" windowHeight="4989" xr2:uid="{A7CBC0E3-A6F6-4AE9-906B-44653FE35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5" i="1" l="1"/>
  <c r="M233" i="1"/>
  <c r="M197" i="1"/>
  <c r="M163" i="1"/>
  <c r="M127" i="1"/>
  <c r="M94" i="1"/>
  <c r="M58" i="1"/>
  <c r="O2" i="1"/>
  <c r="O24" i="1"/>
  <c r="M24" i="1" s="1"/>
  <c r="O58" i="1"/>
  <c r="O94" i="1"/>
  <c r="O127" i="1"/>
  <c r="O163" i="1"/>
  <c r="O197" i="1"/>
  <c r="O233" i="1"/>
  <c r="O265" i="1"/>
  <c r="N265" i="1"/>
  <c r="L265" i="1"/>
  <c r="N233" i="1"/>
  <c r="L233" i="1"/>
  <c r="N197" i="1"/>
  <c r="L197" i="1"/>
  <c r="N163" i="1"/>
  <c r="L163" i="1"/>
  <c r="N127" i="1"/>
  <c r="L127" i="1"/>
  <c r="L94" i="1"/>
  <c r="N94" i="1"/>
  <c r="N58" i="1"/>
  <c r="L58" i="1"/>
  <c r="N24" i="1"/>
  <c r="L24" i="1"/>
  <c r="M2" i="1"/>
  <c r="N2" i="1"/>
  <c r="I2" i="1"/>
  <c r="L2" i="1" s="1"/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63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197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65" i="1"/>
  <c r="J233" i="1"/>
  <c r="J127" i="1"/>
  <c r="J94" i="1"/>
  <c r="J58" i="1"/>
  <c r="J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65" i="1"/>
  <c r="I233" i="1"/>
  <c r="I197" i="1"/>
  <c r="I163" i="1"/>
  <c r="I127" i="1"/>
  <c r="I94" i="1"/>
  <c r="I58" i="1"/>
  <c r="I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G265" i="1"/>
  <c r="F265" i="1"/>
  <c r="G233" i="1"/>
  <c r="F233" i="1"/>
  <c r="G197" i="1"/>
  <c r="F197" i="1"/>
  <c r="G163" i="1"/>
  <c r="F163" i="1"/>
  <c r="G127" i="1"/>
  <c r="F127" i="1"/>
  <c r="G94" i="1"/>
  <c r="F94" i="1"/>
  <c r="G58" i="1"/>
  <c r="F58" i="1"/>
  <c r="G24" i="1"/>
  <c r="F2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J3" i="1"/>
  <c r="G3" i="1"/>
  <c r="F3" i="1"/>
  <c r="I3" i="1" s="1"/>
  <c r="J2" i="1"/>
  <c r="G2" i="1"/>
  <c r="F2" i="1"/>
</calcChain>
</file>

<file path=xl/sharedStrings.xml><?xml version="1.0" encoding="utf-8"?>
<sst xmlns="http://schemas.openxmlformats.org/spreadsheetml/2006/main" count="301" uniqueCount="24">
  <si>
    <t>pt1_cam1_X</t>
  </si>
  <si>
    <t>pt1_cam1_Y</t>
  </si>
  <si>
    <t>pt2_cam1_X</t>
  </si>
  <si>
    <t>pt2_cam1_Y</t>
  </si>
  <si>
    <t>wristx</t>
  </si>
  <si>
    <t>wristy</t>
  </si>
  <si>
    <t>stroke</t>
  </si>
  <si>
    <t>wristang</t>
  </si>
  <si>
    <t>length</t>
  </si>
  <si>
    <t>run</t>
  </si>
  <si>
    <t>vel</t>
  </si>
  <si>
    <t>freq</t>
  </si>
  <si>
    <t>tufted_dz91_003_cross</t>
  </si>
  <si>
    <t>tufted_dz91_003_farleft</t>
  </si>
  <si>
    <t>tufted_dz91_003_firstright</t>
  </si>
  <si>
    <t>tufted_dz91_003_leftmost</t>
  </si>
  <si>
    <t>tufted_dz91_003_middleleft</t>
  </si>
  <si>
    <t>tufted_dz91_003_middleright</t>
  </si>
  <si>
    <t>tufted_dz91_010_</t>
  </si>
  <si>
    <t>tufted_dz91_017_</t>
  </si>
  <si>
    <t>tufted_dz91_019_</t>
  </si>
  <si>
    <t>average amp</t>
  </si>
  <si>
    <t>#wb</t>
  </si>
  <si>
    <t>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</si>
</sst>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0444-968B-48F5-B6B6-DA7D097EF40A}">
  <dimension ref="A1:P295"/>
  <sheetViews>
    <sheetView tabSelected="1" topLeftCell="B1" zoomScale="70" zoomScaleNormal="70" workbookViewId="0">
      <pane ySplit="1" topLeftCell="A252" activePane="bottomLeft" state="frozen"/>
      <selection activeCell="C1" sqref="C1"/>
      <selection pane="bottomLeft" activeCell="K271" sqref="K271"/>
    </sheetView>
  </sheetViews>
  <sheetFormatPr defaultRowHeight="14.6" x14ac:dyDescent="0.4"/>
  <cols>
    <col min="5" max="5" width="9.23046875" customWidth="1"/>
    <col min="11" max="11" width="25.921875" bestFit="1" customWidth="1"/>
    <col min="12" max="12" width="12.4609375" bestFit="1" customWidth="1"/>
  </cols>
  <sheetData>
    <row r="1" spans="1:16" s="1" customFormat="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21</v>
      </c>
      <c r="M1" s="2" t="s">
        <v>10</v>
      </c>
      <c r="N1" s="2" t="s">
        <v>22</v>
      </c>
      <c r="O1" s="2" t="s">
        <v>11</v>
      </c>
      <c r="P1" s="2" t="s">
        <v>23</v>
      </c>
    </row>
    <row r="2" spans="1:16" x14ac:dyDescent="0.4">
      <c r="A2">
        <v>105</v>
      </c>
      <c r="B2">
        <v>7.4577429999999998</v>
      </c>
      <c r="C2">
        <v>557.10476700000004</v>
      </c>
      <c r="D2">
        <v>38.354925999999999</v>
      </c>
      <c r="E2">
        <v>571.85440100000005</v>
      </c>
      <c r="F2">
        <f>D2-B2</f>
        <v>30.897182999999998</v>
      </c>
      <c r="G2">
        <f>E2-C2</f>
        <v>14.749634000000015</v>
      </c>
      <c r="I2">
        <f>DEGREES(ACOS(SUMPRODUCT(F2:G2,F3:G3)/SQRT(SUMSQ(F2:G2))/SQRT(SUMSQ(F3:G3))))</f>
        <v>55.661930478632698</v>
      </c>
      <c r="J2">
        <f>A3-A2</f>
        <v>2</v>
      </c>
      <c r="K2" t="s">
        <v>12</v>
      </c>
      <c r="L2">
        <f>AVERAGE(I2:I21)</f>
        <v>57.902273908115845</v>
      </c>
      <c r="M2">
        <f>L2/(1/O2*0.5)</f>
        <v>1020.7830288389599</v>
      </c>
      <c r="N2">
        <f>COUNT(I2:I21)/2</f>
        <v>10</v>
      </c>
      <c r="O2">
        <f>(N2/(SUM(J2:J21)/P2))</f>
        <v>8.8147058823529409</v>
      </c>
      <c r="P2">
        <v>29.97</v>
      </c>
    </row>
    <row r="3" spans="1:16" x14ac:dyDescent="0.4">
      <c r="A3">
        <v>107</v>
      </c>
      <c r="B3">
        <v>105.127985</v>
      </c>
      <c r="C3">
        <v>555.76389200000006</v>
      </c>
      <c r="D3">
        <v>123.139139</v>
      </c>
      <c r="E3">
        <v>545.30506100000002</v>
      </c>
      <c r="F3">
        <f t="shared" ref="F3:G3" si="0">D3-B3</f>
        <v>18.011154000000005</v>
      </c>
      <c r="G3">
        <f t="shared" si="0"/>
        <v>-10.458831000000032</v>
      </c>
      <c r="I3">
        <f t="shared" ref="I3:I21" si="1">DEGREES(ACOS(SUMPRODUCT(F3:G3,F4:G4)/SQRT(SUMSQ(F3:G3))/SQRT(SUMSQ(F4:G4))))</f>
        <v>60.641929990181922</v>
      </c>
      <c r="J3">
        <f t="shared" ref="J3:J21" si="2">A4-A3</f>
        <v>2</v>
      </c>
      <c r="K3" t="s">
        <v>12</v>
      </c>
    </row>
    <row r="4" spans="1:16" x14ac:dyDescent="0.4">
      <c r="A4">
        <v>109</v>
      </c>
      <c r="B4">
        <v>198.26512199999999</v>
      </c>
      <c r="C4">
        <v>564.49943499999995</v>
      </c>
      <c r="D4">
        <v>234.385052</v>
      </c>
      <c r="E4">
        <v>585.77466400000003</v>
      </c>
      <c r="F4">
        <f t="shared" ref="F4:F22" si="3">D4-B4</f>
        <v>36.119930000000011</v>
      </c>
      <c r="G4">
        <f t="shared" ref="G4:G22" si="4">E4-C4</f>
        <v>21.275229000000081</v>
      </c>
      <c r="I4">
        <f t="shared" si="1"/>
        <v>49.0304868511327</v>
      </c>
      <c r="J4">
        <f t="shared" si="2"/>
        <v>1</v>
      </c>
      <c r="K4" t="s">
        <v>12</v>
      </c>
    </row>
    <row r="5" spans="1:16" x14ac:dyDescent="0.4">
      <c r="A5">
        <v>110</v>
      </c>
      <c r="B5">
        <v>251.56642400000001</v>
      </c>
      <c r="C5">
        <v>563.60551799999996</v>
      </c>
      <c r="D5">
        <v>273.43362400000001</v>
      </c>
      <c r="E5">
        <v>556.275397</v>
      </c>
      <c r="F5">
        <f t="shared" si="3"/>
        <v>21.867199999999997</v>
      </c>
      <c r="G5">
        <f t="shared" si="4"/>
        <v>-7.3301209999999628</v>
      </c>
      <c r="I5">
        <f t="shared" si="1"/>
        <v>53.657931781376483</v>
      </c>
      <c r="J5">
        <f t="shared" si="2"/>
        <v>2</v>
      </c>
      <c r="K5" t="s">
        <v>12</v>
      </c>
    </row>
    <row r="6" spans="1:16" x14ac:dyDescent="0.4">
      <c r="A6">
        <v>112</v>
      </c>
      <c r="B6">
        <v>354.849898</v>
      </c>
      <c r="C6">
        <v>571.29320499999994</v>
      </c>
      <c r="D6">
        <v>392.18046099999998</v>
      </c>
      <c r="E6">
        <v>597.55509900000004</v>
      </c>
      <c r="F6">
        <f t="shared" si="3"/>
        <v>37.330562999999984</v>
      </c>
      <c r="G6">
        <f t="shared" si="4"/>
        <v>26.261894000000098</v>
      </c>
      <c r="I6">
        <f t="shared" si="1"/>
        <v>72.514331699495031</v>
      </c>
      <c r="J6">
        <f t="shared" si="2"/>
        <v>2</v>
      </c>
      <c r="K6" t="s">
        <v>12</v>
      </c>
    </row>
    <row r="7" spans="1:16" x14ac:dyDescent="0.4">
      <c r="A7">
        <v>114</v>
      </c>
      <c r="B7">
        <v>460.03820200000001</v>
      </c>
      <c r="C7">
        <v>568.15515600000003</v>
      </c>
      <c r="D7">
        <v>483.12024700000001</v>
      </c>
      <c r="E7">
        <v>550.51519099999996</v>
      </c>
      <c r="F7">
        <f t="shared" si="3"/>
        <v>23.082044999999994</v>
      </c>
      <c r="G7">
        <f t="shared" si="4"/>
        <v>-17.639965000000075</v>
      </c>
      <c r="I7">
        <f t="shared" si="1"/>
        <v>69.456484015044964</v>
      </c>
      <c r="J7">
        <f t="shared" si="2"/>
        <v>1</v>
      </c>
      <c r="K7" t="s">
        <v>12</v>
      </c>
    </row>
    <row r="8" spans="1:16" x14ac:dyDescent="0.4">
      <c r="A8">
        <v>115</v>
      </c>
      <c r="B8">
        <v>509.67327599999999</v>
      </c>
      <c r="C8">
        <v>575.94216800000004</v>
      </c>
      <c r="D8">
        <v>542.64762599999995</v>
      </c>
      <c r="E8">
        <v>596.60158699999999</v>
      </c>
      <c r="F8">
        <f t="shared" si="3"/>
        <v>32.974349999999959</v>
      </c>
      <c r="G8">
        <f t="shared" si="4"/>
        <v>20.659418999999957</v>
      </c>
      <c r="I8">
        <f t="shared" si="1"/>
        <v>64.565800346083492</v>
      </c>
      <c r="J8">
        <f t="shared" si="2"/>
        <v>2</v>
      </c>
      <c r="K8" t="s">
        <v>12</v>
      </c>
    </row>
    <row r="9" spans="1:16" x14ac:dyDescent="0.4">
      <c r="A9">
        <v>117</v>
      </c>
      <c r="B9">
        <v>620.757564</v>
      </c>
      <c r="C9">
        <v>569.77024100000006</v>
      </c>
      <c r="D9">
        <v>630.21920999999998</v>
      </c>
      <c r="E9">
        <v>563.74310600000001</v>
      </c>
      <c r="F9">
        <f t="shared" si="3"/>
        <v>9.4616459999999734</v>
      </c>
      <c r="G9">
        <f t="shared" si="4"/>
        <v>-6.0271350000000439</v>
      </c>
      <c r="I9">
        <f t="shared" si="1"/>
        <v>61.93747035530621</v>
      </c>
      <c r="J9">
        <f t="shared" si="2"/>
        <v>2</v>
      </c>
      <c r="K9" t="s">
        <v>12</v>
      </c>
    </row>
    <row r="10" spans="1:16" x14ac:dyDescent="0.4">
      <c r="A10">
        <v>119</v>
      </c>
      <c r="B10">
        <v>723.80722900000001</v>
      </c>
      <c r="C10">
        <v>576.73911599999997</v>
      </c>
      <c r="D10">
        <v>756.51161300000001</v>
      </c>
      <c r="E10">
        <v>595.19721800000002</v>
      </c>
      <c r="F10">
        <f t="shared" si="3"/>
        <v>32.704384000000005</v>
      </c>
      <c r="G10">
        <f t="shared" si="4"/>
        <v>18.458102000000054</v>
      </c>
      <c r="I10">
        <f t="shared" si="1"/>
        <v>49.734490521003806</v>
      </c>
      <c r="J10">
        <f t="shared" si="2"/>
        <v>1</v>
      </c>
      <c r="K10" t="s">
        <v>12</v>
      </c>
    </row>
    <row r="11" spans="1:16" x14ac:dyDescent="0.4">
      <c r="A11">
        <v>120</v>
      </c>
      <c r="B11">
        <v>782.42829500000005</v>
      </c>
      <c r="C11">
        <v>572.78380900000002</v>
      </c>
      <c r="D11">
        <v>803.81984199999999</v>
      </c>
      <c r="E11">
        <v>564.87319400000001</v>
      </c>
      <c r="F11">
        <f t="shared" si="3"/>
        <v>21.391546999999946</v>
      </c>
      <c r="G11">
        <f t="shared" si="4"/>
        <v>-7.9106150000000071</v>
      </c>
      <c r="I11">
        <f t="shared" si="1"/>
        <v>59.319769465961329</v>
      </c>
      <c r="J11">
        <f t="shared" si="2"/>
        <v>2</v>
      </c>
      <c r="K11" t="s">
        <v>12</v>
      </c>
    </row>
    <row r="12" spans="1:16" x14ac:dyDescent="0.4">
      <c r="A12">
        <v>122</v>
      </c>
      <c r="B12">
        <v>887.02141099999994</v>
      </c>
      <c r="C12">
        <v>577.37490600000001</v>
      </c>
      <c r="D12">
        <v>914.08080399999994</v>
      </c>
      <c r="E12">
        <v>599.30698199999995</v>
      </c>
      <c r="F12">
        <f t="shared" si="3"/>
        <v>27.059393</v>
      </c>
      <c r="G12">
        <f t="shared" si="4"/>
        <v>21.932075999999938</v>
      </c>
      <c r="I12">
        <f t="shared" si="1"/>
        <v>55.612937762705094</v>
      </c>
      <c r="J12">
        <f t="shared" si="2"/>
        <v>2</v>
      </c>
      <c r="K12" t="s">
        <v>12</v>
      </c>
    </row>
    <row r="13" spans="1:16" x14ac:dyDescent="0.4">
      <c r="A13">
        <v>124</v>
      </c>
      <c r="B13">
        <v>999.464159</v>
      </c>
      <c r="C13">
        <v>570.84550899999999</v>
      </c>
      <c r="D13">
        <v>1014.639359</v>
      </c>
      <c r="E13">
        <v>566.32515799999999</v>
      </c>
      <c r="F13">
        <f t="shared" si="3"/>
        <v>15.175200000000018</v>
      </c>
      <c r="G13">
        <f t="shared" si="4"/>
        <v>-4.5203510000000051</v>
      </c>
      <c r="I13">
        <f t="shared" si="1"/>
        <v>50.093153702179158</v>
      </c>
      <c r="J13">
        <f t="shared" si="2"/>
        <v>1</v>
      </c>
      <c r="K13" t="s">
        <v>12</v>
      </c>
    </row>
    <row r="14" spans="1:16" x14ac:dyDescent="0.4">
      <c r="A14">
        <v>125</v>
      </c>
      <c r="B14">
        <v>1050.6576050000001</v>
      </c>
      <c r="C14">
        <v>573.85907699999996</v>
      </c>
      <c r="D14">
        <v>1077.7169980000001</v>
      </c>
      <c r="E14">
        <v>591.77306299999998</v>
      </c>
      <c r="F14">
        <f t="shared" si="3"/>
        <v>27.059393</v>
      </c>
      <c r="G14">
        <f t="shared" si="4"/>
        <v>17.913986000000023</v>
      </c>
      <c r="I14">
        <f t="shared" si="1"/>
        <v>64.165921258182706</v>
      </c>
      <c r="J14">
        <f t="shared" si="2"/>
        <v>2</v>
      </c>
      <c r="K14" t="s">
        <v>12</v>
      </c>
    </row>
    <row r="15" spans="1:16" x14ac:dyDescent="0.4">
      <c r="A15">
        <v>127</v>
      </c>
      <c r="B15">
        <v>1163.4764270000001</v>
      </c>
      <c r="C15">
        <v>564.92000399999995</v>
      </c>
      <c r="D15">
        <v>1191.592193</v>
      </c>
      <c r="E15">
        <v>548.25237000000004</v>
      </c>
      <c r="F15">
        <f t="shared" si="3"/>
        <v>28.115765999999894</v>
      </c>
      <c r="G15">
        <f t="shared" si="4"/>
        <v>-16.667633999999907</v>
      </c>
      <c r="I15">
        <f t="shared" si="1"/>
        <v>71.788389542909044</v>
      </c>
      <c r="J15">
        <f t="shared" si="2"/>
        <v>2</v>
      </c>
      <c r="K15" t="s">
        <v>12</v>
      </c>
    </row>
    <row r="16" spans="1:16" x14ac:dyDescent="0.4">
      <c r="A16">
        <v>129</v>
      </c>
      <c r="B16">
        <v>1266.350876</v>
      </c>
      <c r="C16">
        <v>566.55700300000001</v>
      </c>
      <c r="D16">
        <v>1297.8795379999999</v>
      </c>
      <c r="E16">
        <v>594.08836299999996</v>
      </c>
      <c r="F16">
        <f t="shared" si="3"/>
        <v>31.52866199999994</v>
      </c>
      <c r="G16">
        <f t="shared" si="4"/>
        <v>27.53135999999995</v>
      </c>
      <c r="I16">
        <f t="shared" si="1"/>
        <v>50.476188655527579</v>
      </c>
      <c r="J16">
        <f t="shared" si="2"/>
        <v>1</v>
      </c>
      <c r="K16" t="s">
        <v>12</v>
      </c>
    </row>
    <row r="17" spans="1:16" x14ac:dyDescent="0.4">
      <c r="A17">
        <v>130</v>
      </c>
      <c r="B17">
        <v>1323.2015899999999</v>
      </c>
      <c r="C17">
        <v>562.83596799999998</v>
      </c>
      <c r="D17">
        <v>1348.915688</v>
      </c>
      <c r="E17">
        <v>558.60291800000005</v>
      </c>
      <c r="F17">
        <f t="shared" si="3"/>
        <v>25.714098000000149</v>
      </c>
      <c r="G17">
        <f t="shared" si="4"/>
        <v>-4.2330499999999347</v>
      </c>
      <c r="I17">
        <f t="shared" si="1"/>
        <v>57.49438501436164</v>
      </c>
      <c r="J17">
        <f t="shared" si="2"/>
        <v>2</v>
      </c>
      <c r="K17" t="s">
        <v>12</v>
      </c>
    </row>
    <row r="18" spans="1:16" x14ac:dyDescent="0.4">
      <c r="A18">
        <v>132</v>
      </c>
      <c r="B18">
        <v>1426.2024429999999</v>
      </c>
      <c r="C18">
        <v>560.05802900000003</v>
      </c>
      <c r="D18">
        <v>1451.9165410000001</v>
      </c>
      <c r="E18">
        <v>588.76339800000005</v>
      </c>
      <c r="F18">
        <f t="shared" si="3"/>
        <v>25.714098000000149</v>
      </c>
      <c r="G18">
        <f t="shared" si="4"/>
        <v>28.705369000000019</v>
      </c>
      <c r="I18">
        <f t="shared" si="1"/>
        <v>55.34472601161329</v>
      </c>
      <c r="J18">
        <f t="shared" si="2"/>
        <v>2</v>
      </c>
      <c r="K18" t="s">
        <v>12</v>
      </c>
    </row>
    <row r="19" spans="1:16" x14ac:dyDescent="0.4">
      <c r="A19">
        <v>134</v>
      </c>
      <c r="B19">
        <v>1535.559589</v>
      </c>
      <c r="C19">
        <v>553.70845399999996</v>
      </c>
      <c r="D19">
        <v>1556.5064669999999</v>
      </c>
      <c r="E19">
        <v>551.06279800000004</v>
      </c>
      <c r="F19">
        <f t="shared" si="3"/>
        <v>20.94687799999997</v>
      </c>
      <c r="G19">
        <f t="shared" si="4"/>
        <v>-2.6456559999999172</v>
      </c>
      <c r="I19">
        <f t="shared" si="1"/>
        <v>47.741610968966825</v>
      </c>
      <c r="J19">
        <f t="shared" si="2"/>
        <v>1</v>
      </c>
      <c r="K19" t="s">
        <v>12</v>
      </c>
    </row>
    <row r="20" spans="1:16" x14ac:dyDescent="0.4">
      <c r="A20">
        <v>135</v>
      </c>
      <c r="B20">
        <v>1587.1806959999999</v>
      </c>
      <c r="C20">
        <v>554.29486399999996</v>
      </c>
      <c r="D20">
        <v>1615.773318</v>
      </c>
      <c r="E20">
        <v>578.75248499999998</v>
      </c>
      <c r="F20">
        <f t="shared" si="3"/>
        <v>28.592622000000119</v>
      </c>
      <c r="G20">
        <f t="shared" si="4"/>
        <v>24.457621000000017</v>
      </c>
      <c r="I20">
        <f t="shared" si="1"/>
        <v>62.375006116342895</v>
      </c>
      <c r="J20">
        <f t="shared" si="2"/>
        <v>2</v>
      </c>
      <c r="K20" t="s">
        <v>12</v>
      </c>
    </row>
    <row r="21" spans="1:16" x14ac:dyDescent="0.4">
      <c r="A21">
        <v>137</v>
      </c>
      <c r="B21">
        <v>1692.8193040000001</v>
      </c>
      <c r="C21">
        <v>543.32029</v>
      </c>
      <c r="D21">
        <v>1709.2557810000001</v>
      </c>
      <c r="E21">
        <v>536.735546</v>
      </c>
      <c r="F21">
        <f t="shared" si="3"/>
        <v>16.436476999999968</v>
      </c>
      <c r="G21">
        <f t="shared" si="4"/>
        <v>-6.5847440000000006</v>
      </c>
      <c r="I21">
        <f t="shared" si="1"/>
        <v>46.432533625309617</v>
      </c>
      <c r="J21">
        <f t="shared" si="2"/>
        <v>2</v>
      </c>
      <c r="K21" t="s">
        <v>12</v>
      </c>
    </row>
    <row r="22" spans="1:16" x14ac:dyDescent="0.4">
      <c r="A22">
        <v>139</v>
      </c>
      <c r="B22">
        <v>1795.8897119999999</v>
      </c>
      <c r="C22">
        <v>543.47707000000003</v>
      </c>
      <c r="D22">
        <v>1835.953624</v>
      </c>
      <c r="E22">
        <v>561.82028500000001</v>
      </c>
      <c r="F22">
        <f t="shared" si="3"/>
        <v>40.063912000000073</v>
      </c>
      <c r="G22">
        <f t="shared" si="4"/>
        <v>18.343214999999987</v>
      </c>
      <c r="K22" t="s">
        <v>12</v>
      </c>
    </row>
    <row r="24" spans="1:16" x14ac:dyDescent="0.4">
      <c r="A24">
        <v>199</v>
      </c>
      <c r="B24">
        <v>23.778122</v>
      </c>
      <c r="C24">
        <v>292.01788900000003</v>
      </c>
      <c r="D24">
        <v>50.227818999999997</v>
      </c>
      <c r="E24">
        <v>278.98005599999999</v>
      </c>
      <c r="F24">
        <f t="shared" ref="F24" si="5">D24-B24</f>
        <v>26.449696999999997</v>
      </c>
      <c r="G24">
        <f t="shared" ref="G24" si="6">E24-C24</f>
        <v>-13.037833000000035</v>
      </c>
      <c r="I24">
        <f t="shared" ref="I24:I55" si="7">DEGREES(ACOS(SUMPRODUCT(F24:G24,F25:G25)/SQRT(SUMSQ(F24:G24))/SQRT(SUMSQ(F25:G25))))</f>
        <v>64.732931090983215</v>
      </c>
      <c r="J24">
        <f t="shared" ref="J24:J55" si="8">A25-A24</f>
        <v>1</v>
      </c>
      <c r="K24" t="s">
        <v>13</v>
      </c>
      <c r="L24">
        <f>AVERAGE(I24:I55)</f>
        <v>58.962974130813549</v>
      </c>
      <c r="M24">
        <f>L24/(1/O24*0.5)</f>
        <v>1108.7813864787338</v>
      </c>
      <c r="N24">
        <f>COUNT(I24:I55)/2</f>
        <v>16</v>
      </c>
      <c r="O24">
        <f>(N24/(SUM(J24:J55)/P24))</f>
        <v>9.4023529411764706</v>
      </c>
      <c r="P24">
        <v>29.97</v>
      </c>
    </row>
    <row r="25" spans="1:16" x14ac:dyDescent="0.4">
      <c r="A25">
        <v>200</v>
      </c>
      <c r="B25">
        <v>41.852080999999998</v>
      </c>
      <c r="C25">
        <v>295.74298499999998</v>
      </c>
      <c r="D25">
        <v>62.571010000000001</v>
      </c>
      <c r="E25">
        <v>312.21936699999998</v>
      </c>
      <c r="F25">
        <f t="shared" ref="F25:F56" si="9">D25-B25</f>
        <v>20.718929000000003</v>
      </c>
      <c r="G25">
        <f t="shared" ref="G25:G56" si="10">E25-C25</f>
        <v>16.476382000000001</v>
      </c>
      <c r="I25">
        <f t="shared" si="7"/>
        <v>58.502793573464899</v>
      </c>
      <c r="J25">
        <f t="shared" si="8"/>
        <v>2</v>
      </c>
      <c r="K25" t="s">
        <v>13</v>
      </c>
    </row>
    <row r="26" spans="1:16" x14ac:dyDescent="0.4">
      <c r="A26">
        <v>202</v>
      </c>
      <c r="B26">
        <v>81.673569000000001</v>
      </c>
      <c r="C26">
        <v>296.17280299999999</v>
      </c>
      <c r="D26">
        <v>106.066067</v>
      </c>
      <c r="E26">
        <v>287.28988399999997</v>
      </c>
      <c r="F26">
        <f t="shared" si="9"/>
        <v>24.392498000000003</v>
      </c>
      <c r="G26">
        <f t="shared" si="10"/>
        <v>-8.8829190000000153</v>
      </c>
      <c r="I26">
        <f t="shared" si="7"/>
        <v>51.367646903310117</v>
      </c>
      <c r="J26">
        <f t="shared" si="8"/>
        <v>2</v>
      </c>
      <c r="K26" t="s">
        <v>13</v>
      </c>
    </row>
    <row r="27" spans="1:16" x14ac:dyDescent="0.4">
      <c r="A27">
        <v>204</v>
      </c>
      <c r="B27">
        <v>117.38065899999999</v>
      </c>
      <c r="C27">
        <v>299.32480700000002</v>
      </c>
      <c r="D27">
        <v>144.418127</v>
      </c>
      <c r="E27">
        <v>315.80118900000002</v>
      </c>
      <c r="F27">
        <f t="shared" si="9"/>
        <v>27.037468000000004</v>
      </c>
      <c r="G27">
        <f t="shared" si="10"/>
        <v>16.476382000000001</v>
      </c>
      <c r="I27">
        <f t="shared" si="7"/>
        <v>47.885829484940395</v>
      </c>
      <c r="J27">
        <f t="shared" si="8"/>
        <v>1</v>
      </c>
      <c r="K27" t="s">
        <v>13</v>
      </c>
    </row>
    <row r="28" spans="1:16" x14ac:dyDescent="0.4">
      <c r="A28">
        <v>205</v>
      </c>
      <c r="B28">
        <v>137.30771899999999</v>
      </c>
      <c r="C28">
        <v>300.168316</v>
      </c>
      <c r="D28">
        <v>164.34518600000001</v>
      </c>
      <c r="E28">
        <v>292.14503400000001</v>
      </c>
      <c r="F28">
        <f t="shared" si="9"/>
        <v>27.037467000000021</v>
      </c>
      <c r="G28">
        <f t="shared" si="10"/>
        <v>-8.0232819999999947</v>
      </c>
      <c r="I28">
        <f t="shared" si="7"/>
        <v>51.669616149230059</v>
      </c>
      <c r="J28">
        <f t="shared" si="8"/>
        <v>2</v>
      </c>
      <c r="K28" t="s">
        <v>13</v>
      </c>
    </row>
    <row r="29" spans="1:16" x14ac:dyDescent="0.4">
      <c r="A29">
        <v>207</v>
      </c>
      <c r="B29">
        <v>171.65967000000001</v>
      </c>
      <c r="C29">
        <v>304.880402</v>
      </c>
      <c r="D29">
        <v>196.084822</v>
      </c>
      <c r="E29">
        <v>322.073148</v>
      </c>
      <c r="F29">
        <f t="shared" si="9"/>
        <v>24.425151999999997</v>
      </c>
      <c r="G29">
        <f t="shared" si="10"/>
        <v>17.192746</v>
      </c>
      <c r="I29">
        <f t="shared" si="7"/>
        <v>43.638615487903827</v>
      </c>
      <c r="J29">
        <f t="shared" si="8"/>
        <v>1</v>
      </c>
      <c r="K29" t="s">
        <v>13</v>
      </c>
    </row>
    <row r="30" spans="1:16" x14ac:dyDescent="0.4">
      <c r="A30">
        <v>208</v>
      </c>
      <c r="B30">
        <v>192.03573299999999</v>
      </c>
      <c r="C30">
        <v>304.62569400000001</v>
      </c>
      <c r="D30">
        <v>224.428448</v>
      </c>
      <c r="E30">
        <v>299.78625399999999</v>
      </c>
      <c r="F30">
        <f t="shared" si="9"/>
        <v>32.39271500000001</v>
      </c>
      <c r="G30">
        <f t="shared" si="10"/>
        <v>-4.8394400000000246</v>
      </c>
      <c r="I30">
        <f t="shared" si="7"/>
        <v>56.117622429411135</v>
      </c>
      <c r="J30">
        <f t="shared" si="8"/>
        <v>2</v>
      </c>
      <c r="K30" t="s">
        <v>13</v>
      </c>
    </row>
    <row r="31" spans="1:16" x14ac:dyDescent="0.4">
      <c r="A31">
        <v>210</v>
      </c>
      <c r="B31">
        <v>222.599827</v>
      </c>
      <c r="C31">
        <v>311.37543899999997</v>
      </c>
      <c r="D31">
        <v>255.253773</v>
      </c>
      <c r="E31">
        <v>347.16182300000003</v>
      </c>
      <c r="F31">
        <f t="shared" si="9"/>
        <v>32.653945999999991</v>
      </c>
      <c r="G31">
        <f t="shared" si="10"/>
        <v>35.786384000000055</v>
      </c>
      <c r="I31">
        <f t="shared" si="7"/>
        <v>50.646534588003639</v>
      </c>
      <c r="J31">
        <f t="shared" si="8"/>
        <v>2</v>
      </c>
      <c r="K31" t="s">
        <v>13</v>
      </c>
    </row>
    <row r="32" spans="1:16" x14ac:dyDescent="0.4">
      <c r="A32">
        <v>212</v>
      </c>
      <c r="B32">
        <v>254.20884699999999</v>
      </c>
      <c r="C32">
        <v>314.68663500000002</v>
      </c>
      <c r="D32">
        <v>275.89106700000002</v>
      </c>
      <c r="E32">
        <v>313.54045200000002</v>
      </c>
      <c r="F32">
        <f t="shared" si="9"/>
        <v>21.682220000000029</v>
      </c>
      <c r="G32">
        <f t="shared" si="10"/>
        <v>-1.1461830000000077</v>
      </c>
      <c r="I32">
        <f t="shared" si="7"/>
        <v>49.466688514305552</v>
      </c>
      <c r="J32">
        <f t="shared" si="8"/>
        <v>1</v>
      </c>
      <c r="K32" t="s">
        <v>13</v>
      </c>
    </row>
    <row r="33" spans="1:11" x14ac:dyDescent="0.4">
      <c r="A33">
        <v>213</v>
      </c>
      <c r="B33">
        <v>268.31535100000002</v>
      </c>
      <c r="C33">
        <v>316.08752600000003</v>
      </c>
      <c r="D33">
        <v>293.26296600000001</v>
      </c>
      <c r="E33">
        <v>342.322384</v>
      </c>
      <c r="F33">
        <f t="shared" si="9"/>
        <v>24.947614999999985</v>
      </c>
      <c r="G33">
        <f t="shared" si="10"/>
        <v>26.234857999999974</v>
      </c>
      <c r="I33">
        <f t="shared" si="7"/>
        <v>65.430389068190181</v>
      </c>
      <c r="J33">
        <f t="shared" si="8"/>
        <v>2</v>
      </c>
      <c r="K33" t="s">
        <v>13</v>
      </c>
    </row>
    <row r="34" spans="1:11" x14ac:dyDescent="0.4">
      <c r="A34">
        <v>215</v>
      </c>
      <c r="B34">
        <v>301.23052899999999</v>
      </c>
      <c r="C34">
        <v>319.39872100000002</v>
      </c>
      <c r="D34">
        <v>323.43521299999998</v>
      </c>
      <c r="E34">
        <v>311.75749999999999</v>
      </c>
      <c r="F34">
        <f t="shared" si="9"/>
        <v>22.204683999999986</v>
      </c>
      <c r="G34">
        <f t="shared" si="10"/>
        <v>-7.64122100000003</v>
      </c>
      <c r="I34">
        <f t="shared" si="7"/>
        <v>66.13032343962405</v>
      </c>
      <c r="J34">
        <f t="shared" si="8"/>
        <v>1</v>
      </c>
      <c r="K34" t="s">
        <v>13</v>
      </c>
    </row>
    <row r="35" spans="1:11" x14ac:dyDescent="0.4">
      <c r="A35">
        <v>216</v>
      </c>
      <c r="B35">
        <v>313.43920200000002</v>
      </c>
      <c r="C35">
        <v>322.07436999999999</v>
      </c>
      <c r="D35">
        <v>331.08684599999998</v>
      </c>
      <c r="E35">
        <v>341.09251999999998</v>
      </c>
      <c r="F35">
        <f t="shared" si="9"/>
        <v>17.647643999999957</v>
      </c>
      <c r="G35">
        <f t="shared" si="10"/>
        <v>19.018149999999991</v>
      </c>
      <c r="I35">
        <f t="shared" si="7"/>
        <v>64.84924302283008</v>
      </c>
      <c r="J35">
        <f t="shared" si="8"/>
        <v>2</v>
      </c>
      <c r="K35" t="s">
        <v>13</v>
      </c>
    </row>
    <row r="36" spans="1:11" x14ac:dyDescent="0.4">
      <c r="A36">
        <v>218</v>
      </c>
      <c r="B36">
        <v>343.62596100000002</v>
      </c>
      <c r="C36">
        <v>325.01765499999999</v>
      </c>
      <c r="D36">
        <v>363.47956099999999</v>
      </c>
      <c r="E36">
        <v>318.67827199999999</v>
      </c>
      <c r="F36">
        <f t="shared" si="9"/>
        <v>19.853599999999972</v>
      </c>
      <c r="G36">
        <f t="shared" si="10"/>
        <v>-6.339382999999998</v>
      </c>
      <c r="I36">
        <f t="shared" si="7"/>
        <v>63.621370358773156</v>
      </c>
      <c r="J36">
        <f t="shared" si="8"/>
        <v>1</v>
      </c>
      <c r="K36" t="s">
        <v>13</v>
      </c>
    </row>
    <row r="37" spans="1:11" x14ac:dyDescent="0.4">
      <c r="A37">
        <v>219</v>
      </c>
      <c r="B37">
        <v>353.494709</v>
      </c>
      <c r="C37">
        <v>329.99859900000001</v>
      </c>
      <c r="D37">
        <v>373.23220600000002</v>
      </c>
      <c r="E37">
        <v>350.37518799999998</v>
      </c>
      <c r="F37">
        <f t="shared" si="9"/>
        <v>19.737497000000019</v>
      </c>
      <c r="G37">
        <f t="shared" si="10"/>
        <v>20.376588999999967</v>
      </c>
      <c r="I37">
        <f t="shared" si="7"/>
        <v>68.789613140053532</v>
      </c>
      <c r="J37">
        <f t="shared" si="8"/>
        <v>2</v>
      </c>
      <c r="K37" t="s">
        <v>13</v>
      </c>
    </row>
    <row r="38" spans="1:11" x14ac:dyDescent="0.4">
      <c r="A38">
        <v>221</v>
      </c>
      <c r="B38">
        <v>382.98485099999999</v>
      </c>
      <c r="C38">
        <v>329.99859900000001</v>
      </c>
      <c r="D38">
        <v>402.83845000000002</v>
      </c>
      <c r="E38">
        <v>321.621557</v>
      </c>
      <c r="F38">
        <f t="shared" si="9"/>
        <v>19.853599000000031</v>
      </c>
      <c r="G38">
        <f t="shared" si="10"/>
        <v>-8.3770420000000172</v>
      </c>
      <c r="I38">
        <f t="shared" si="7"/>
        <v>50.83645767835236</v>
      </c>
      <c r="J38">
        <f t="shared" si="8"/>
        <v>2</v>
      </c>
      <c r="K38" t="s">
        <v>13</v>
      </c>
    </row>
    <row r="39" spans="1:11" x14ac:dyDescent="0.4">
      <c r="A39">
        <v>223</v>
      </c>
      <c r="B39">
        <v>404.92830300000003</v>
      </c>
      <c r="C39">
        <v>332.14946200000003</v>
      </c>
      <c r="D39">
        <v>434.99895900000001</v>
      </c>
      <c r="E39">
        <v>348.11112300000002</v>
      </c>
      <c r="F39">
        <f t="shared" si="9"/>
        <v>30.070655999999985</v>
      </c>
      <c r="G39">
        <f t="shared" si="10"/>
        <v>15.961660999999992</v>
      </c>
      <c r="I39">
        <f t="shared" si="7"/>
        <v>49.895613143407914</v>
      </c>
      <c r="J39">
        <f t="shared" si="8"/>
        <v>1</v>
      </c>
      <c r="K39" t="s">
        <v>13</v>
      </c>
    </row>
    <row r="40" spans="1:11" x14ac:dyDescent="0.4">
      <c r="A40">
        <v>224</v>
      </c>
      <c r="B40">
        <v>418.28013900000002</v>
      </c>
      <c r="C40">
        <v>331.35703899999999</v>
      </c>
      <c r="D40">
        <v>439.64307600000001</v>
      </c>
      <c r="E40">
        <v>322.75358999999997</v>
      </c>
      <c r="F40">
        <f t="shared" si="9"/>
        <v>21.362936999999988</v>
      </c>
      <c r="G40">
        <f t="shared" si="10"/>
        <v>-8.6034490000000119</v>
      </c>
      <c r="I40">
        <f t="shared" si="7"/>
        <v>58.112861205353923</v>
      </c>
      <c r="J40">
        <f t="shared" si="8"/>
        <v>2</v>
      </c>
      <c r="K40" t="s">
        <v>13</v>
      </c>
    </row>
    <row r="41" spans="1:11" x14ac:dyDescent="0.4">
      <c r="A41">
        <v>226</v>
      </c>
      <c r="B41">
        <v>439.06256200000001</v>
      </c>
      <c r="C41">
        <v>333.847511</v>
      </c>
      <c r="D41">
        <v>468.32049699999999</v>
      </c>
      <c r="E41">
        <v>355.242929</v>
      </c>
      <c r="F41">
        <f t="shared" si="9"/>
        <v>29.257934999999975</v>
      </c>
      <c r="G41">
        <f t="shared" si="10"/>
        <v>21.395418000000006</v>
      </c>
      <c r="I41">
        <f t="shared" si="7"/>
        <v>56.228050764229984</v>
      </c>
      <c r="J41">
        <f t="shared" si="8"/>
        <v>2</v>
      </c>
      <c r="K41" t="s">
        <v>13</v>
      </c>
    </row>
    <row r="42" spans="1:11" x14ac:dyDescent="0.4">
      <c r="A42">
        <v>228</v>
      </c>
      <c r="B42">
        <v>463.02857</v>
      </c>
      <c r="C42">
        <v>333.26875899999999</v>
      </c>
      <c r="D42">
        <v>482.32745499999999</v>
      </c>
      <c r="E42">
        <v>326.22500000000002</v>
      </c>
      <c r="F42">
        <f t="shared" si="9"/>
        <v>19.298884999999984</v>
      </c>
      <c r="G42">
        <f t="shared" si="10"/>
        <v>-7.0437589999999659</v>
      </c>
      <c r="I42">
        <f t="shared" si="7"/>
        <v>59.833808683278164</v>
      </c>
      <c r="J42">
        <f t="shared" si="8"/>
        <v>1</v>
      </c>
      <c r="K42" t="s">
        <v>13</v>
      </c>
    </row>
    <row r="43" spans="1:11" x14ac:dyDescent="0.4">
      <c r="A43">
        <v>229</v>
      </c>
      <c r="B43">
        <v>472.93601899999999</v>
      </c>
      <c r="C43">
        <v>333.470009</v>
      </c>
      <c r="D43">
        <v>496.25980499999997</v>
      </c>
      <c r="E43">
        <v>352.89065900000003</v>
      </c>
      <c r="F43">
        <f t="shared" si="9"/>
        <v>23.323785999999984</v>
      </c>
      <c r="G43">
        <f t="shared" si="10"/>
        <v>19.420650000000023</v>
      </c>
      <c r="I43">
        <f t="shared" si="7"/>
        <v>74.859907623228921</v>
      </c>
      <c r="J43">
        <f t="shared" si="8"/>
        <v>2</v>
      </c>
      <c r="K43" t="s">
        <v>13</v>
      </c>
    </row>
    <row r="44" spans="1:11" x14ac:dyDescent="0.4">
      <c r="A44">
        <v>231</v>
      </c>
      <c r="B44">
        <v>498.22065500000002</v>
      </c>
      <c r="C44">
        <v>330.85375599999998</v>
      </c>
      <c r="D44">
        <v>518.13875599999994</v>
      </c>
      <c r="E44">
        <v>316.86686300000002</v>
      </c>
      <c r="F44">
        <f t="shared" si="9"/>
        <v>19.918100999999922</v>
      </c>
      <c r="G44">
        <f t="shared" si="10"/>
        <v>-13.986892999999952</v>
      </c>
      <c r="I44">
        <f t="shared" si="7"/>
        <v>70.078760920107342</v>
      </c>
      <c r="J44">
        <f t="shared" si="8"/>
        <v>1</v>
      </c>
      <c r="K44" t="s">
        <v>13</v>
      </c>
    </row>
    <row r="45" spans="1:11" x14ac:dyDescent="0.4">
      <c r="A45">
        <v>232</v>
      </c>
      <c r="B45">
        <v>507.09607799999998</v>
      </c>
      <c r="C45">
        <v>332.06125700000001</v>
      </c>
      <c r="D45">
        <v>529.80064900000002</v>
      </c>
      <c r="E45">
        <v>347.96002800000002</v>
      </c>
      <c r="F45">
        <f t="shared" si="9"/>
        <v>22.704571000000044</v>
      </c>
      <c r="G45">
        <f t="shared" si="10"/>
        <v>15.898771000000011</v>
      </c>
      <c r="I45">
        <f t="shared" si="7"/>
        <v>68.025997422546411</v>
      </c>
      <c r="J45">
        <f t="shared" si="8"/>
        <v>2</v>
      </c>
      <c r="K45" t="s">
        <v>13</v>
      </c>
    </row>
    <row r="46" spans="1:11" x14ac:dyDescent="0.4">
      <c r="A46">
        <v>234</v>
      </c>
      <c r="B46">
        <v>534.54796799999997</v>
      </c>
      <c r="C46">
        <v>327.53312599999998</v>
      </c>
      <c r="D46">
        <v>554.05325900000003</v>
      </c>
      <c r="E46">
        <v>314.85435999999999</v>
      </c>
      <c r="F46">
        <f t="shared" si="9"/>
        <v>19.505291000000057</v>
      </c>
      <c r="G46">
        <f t="shared" si="10"/>
        <v>-12.678765999999996</v>
      </c>
      <c r="I46">
        <f t="shared" si="7"/>
        <v>53.401460977254153</v>
      </c>
      <c r="J46">
        <f t="shared" si="8"/>
        <v>2</v>
      </c>
      <c r="K46" t="s">
        <v>13</v>
      </c>
    </row>
    <row r="47" spans="1:11" x14ac:dyDescent="0.4">
      <c r="A47">
        <v>236</v>
      </c>
      <c r="B47">
        <v>552.402017</v>
      </c>
      <c r="C47">
        <v>328.03625199999999</v>
      </c>
      <c r="D47">
        <v>582.74358099999995</v>
      </c>
      <c r="E47">
        <v>339.30626699999999</v>
      </c>
      <c r="F47">
        <f t="shared" si="9"/>
        <v>30.341563999999948</v>
      </c>
      <c r="G47">
        <f t="shared" si="10"/>
        <v>11.270015000000001</v>
      </c>
      <c r="I47">
        <f t="shared" si="7"/>
        <v>48.755575144167942</v>
      </c>
      <c r="J47">
        <f t="shared" si="8"/>
        <v>1</v>
      </c>
      <c r="K47" t="s">
        <v>13</v>
      </c>
    </row>
    <row r="48" spans="1:11" x14ac:dyDescent="0.4">
      <c r="A48">
        <v>237</v>
      </c>
      <c r="B48">
        <v>567.05678599999999</v>
      </c>
      <c r="C48">
        <v>325.31937399999998</v>
      </c>
      <c r="D48">
        <v>589.96776199999999</v>
      </c>
      <c r="E48">
        <v>312.94248299999998</v>
      </c>
      <c r="F48">
        <f t="shared" si="9"/>
        <v>22.910976000000005</v>
      </c>
      <c r="G48">
        <f t="shared" si="10"/>
        <v>-12.376891000000001</v>
      </c>
      <c r="I48">
        <f t="shared" si="7"/>
        <v>57.69330545644349</v>
      </c>
      <c r="J48">
        <f t="shared" si="8"/>
        <v>2</v>
      </c>
      <c r="K48" t="s">
        <v>13</v>
      </c>
    </row>
    <row r="49" spans="1:16" x14ac:dyDescent="0.4">
      <c r="A49">
        <v>239</v>
      </c>
      <c r="B49">
        <v>587.28449499999999</v>
      </c>
      <c r="C49">
        <v>326.325625</v>
      </c>
      <c r="D49">
        <v>610.40187600000002</v>
      </c>
      <c r="E49">
        <v>339.30626699999999</v>
      </c>
      <c r="F49">
        <f t="shared" si="9"/>
        <v>23.117381000000023</v>
      </c>
      <c r="G49">
        <f t="shared" si="10"/>
        <v>12.980641999999989</v>
      </c>
      <c r="I49">
        <f t="shared" si="7"/>
        <v>58.439331868997513</v>
      </c>
      <c r="J49">
        <f t="shared" si="8"/>
        <v>2</v>
      </c>
      <c r="K49" t="s">
        <v>13</v>
      </c>
    </row>
    <row r="50" spans="1:16" x14ac:dyDescent="0.4">
      <c r="A50">
        <v>241</v>
      </c>
      <c r="B50">
        <v>611.62440000000004</v>
      </c>
      <c r="C50">
        <v>325.19046300000002</v>
      </c>
      <c r="D50">
        <v>632.93424900000002</v>
      </c>
      <c r="E50">
        <v>313.31752599999999</v>
      </c>
      <c r="F50">
        <f t="shared" si="9"/>
        <v>21.309848999999986</v>
      </c>
      <c r="G50">
        <f t="shared" si="10"/>
        <v>-11.872937000000036</v>
      </c>
      <c r="I50">
        <f t="shared" si="7"/>
        <v>64.528603494451204</v>
      </c>
      <c r="J50">
        <f t="shared" si="8"/>
        <v>1</v>
      </c>
      <c r="K50" t="s">
        <v>13</v>
      </c>
    </row>
    <row r="51" spans="1:16" x14ac:dyDescent="0.4">
      <c r="A51">
        <v>242</v>
      </c>
      <c r="B51">
        <v>622.06187699999998</v>
      </c>
      <c r="C51">
        <v>324.66042099999999</v>
      </c>
      <c r="D51">
        <v>645.328754</v>
      </c>
      <c r="E51">
        <v>341.19772599999999</v>
      </c>
      <c r="F51">
        <f t="shared" si="9"/>
        <v>23.266877000000022</v>
      </c>
      <c r="G51">
        <f t="shared" si="10"/>
        <v>16.537305000000003</v>
      </c>
      <c r="I51">
        <f t="shared" si="7"/>
        <v>73.538854033209859</v>
      </c>
      <c r="J51">
        <f t="shared" si="8"/>
        <v>2</v>
      </c>
      <c r="K51" t="s">
        <v>13</v>
      </c>
    </row>
    <row r="52" spans="1:16" x14ac:dyDescent="0.4">
      <c r="A52">
        <v>244</v>
      </c>
      <c r="B52">
        <v>649.89514999999994</v>
      </c>
      <c r="C52">
        <v>322.75227000000001</v>
      </c>
      <c r="D52">
        <v>666.63860299999999</v>
      </c>
      <c r="E52">
        <v>309.60723300000001</v>
      </c>
      <c r="F52">
        <f t="shared" si="9"/>
        <v>16.743453000000045</v>
      </c>
      <c r="G52">
        <f t="shared" si="10"/>
        <v>-13.145037000000002</v>
      </c>
      <c r="I52">
        <f t="shared" si="7"/>
        <v>67.62372634518168</v>
      </c>
      <c r="J52">
        <f t="shared" si="8"/>
        <v>1</v>
      </c>
      <c r="K52" t="s">
        <v>13</v>
      </c>
    </row>
    <row r="53" spans="1:16" x14ac:dyDescent="0.4">
      <c r="A53">
        <v>245</v>
      </c>
      <c r="B53">
        <v>660.87624600000004</v>
      </c>
      <c r="C53">
        <v>325.720505</v>
      </c>
      <c r="D53">
        <v>682.62099000000001</v>
      </c>
      <c r="E53">
        <v>338.01747499999999</v>
      </c>
      <c r="F53">
        <f t="shared" si="9"/>
        <v>21.744743999999969</v>
      </c>
      <c r="G53">
        <f t="shared" si="10"/>
        <v>12.296969999999988</v>
      </c>
      <c r="I53">
        <f t="shared" si="7"/>
        <v>63.578235627965988</v>
      </c>
      <c r="J53">
        <f t="shared" si="8"/>
        <v>2</v>
      </c>
      <c r="K53" t="s">
        <v>13</v>
      </c>
    </row>
    <row r="54" spans="1:16" x14ac:dyDescent="0.4">
      <c r="A54">
        <v>247</v>
      </c>
      <c r="B54">
        <v>688.27462400000002</v>
      </c>
      <c r="C54">
        <v>322.22222900000003</v>
      </c>
      <c r="D54">
        <v>706.75765699999999</v>
      </c>
      <c r="E54">
        <v>309.71324099999998</v>
      </c>
      <c r="F54">
        <f t="shared" si="9"/>
        <v>18.483032999999978</v>
      </c>
      <c r="G54">
        <f t="shared" si="10"/>
        <v>-12.508988000000045</v>
      </c>
      <c r="I54">
        <f t="shared" si="7"/>
        <v>59.898434864385074</v>
      </c>
      <c r="J54">
        <f t="shared" si="8"/>
        <v>2</v>
      </c>
      <c r="K54" t="s">
        <v>13</v>
      </c>
    </row>
    <row r="55" spans="1:16" x14ac:dyDescent="0.4">
      <c r="A55">
        <v>249</v>
      </c>
      <c r="B55">
        <v>709.04085499999997</v>
      </c>
      <c r="C55">
        <v>322.43424499999998</v>
      </c>
      <c r="D55">
        <v>736.22178499999995</v>
      </c>
      <c r="E55">
        <v>335.57928299999998</v>
      </c>
      <c r="F55">
        <f t="shared" si="9"/>
        <v>27.180929999999989</v>
      </c>
      <c r="G55">
        <f t="shared" si="10"/>
        <v>13.145038</v>
      </c>
      <c r="I55">
        <f t="shared" si="7"/>
        <v>48.636969682447727</v>
      </c>
      <c r="J55">
        <f t="shared" si="8"/>
        <v>1</v>
      </c>
      <c r="K55" t="s">
        <v>13</v>
      </c>
    </row>
    <row r="56" spans="1:16" x14ac:dyDescent="0.4">
      <c r="A56">
        <v>250</v>
      </c>
      <c r="B56">
        <v>720.47177899999997</v>
      </c>
      <c r="C56">
        <v>318.91872499999999</v>
      </c>
      <c r="D56">
        <v>742.40980999999999</v>
      </c>
      <c r="E56">
        <v>309.68421799999999</v>
      </c>
      <c r="F56">
        <f t="shared" si="9"/>
        <v>21.938031000000024</v>
      </c>
      <c r="G56">
        <f t="shared" si="10"/>
        <v>-9.2345070000000078</v>
      </c>
      <c r="K56" t="s">
        <v>13</v>
      </c>
    </row>
    <row r="58" spans="1:16" x14ac:dyDescent="0.4">
      <c r="A58">
        <v>3</v>
      </c>
      <c r="B58">
        <v>1344.6175519999999</v>
      </c>
      <c r="C58">
        <v>403.09061200000002</v>
      </c>
      <c r="D58">
        <v>1360.720262</v>
      </c>
      <c r="E58">
        <v>396.28210100000001</v>
      </c>
      <c r="F58">
        <f t="shared" ref="F58" si="11">D58-B58</f>
        <v>16.102710000000116</v>
      </c>
      <c r="G58">
        <f t="shared" ref="G58" si="12">E58-C58</f>
        <v>-6.80851100000001</v>
      </c>
      <c r="I58">
        <f t="shared" ref="I58:I91" si="13">DEGREES(ACOS(SUMPRODUCT(F58:G58,F59:G59)/SQRT(SUMSQ(F58:G58))/SQRT(SUMSQ(F59:G59))))</f>
        <v>68.274356132042783</v>
      </c>
      <c r="J58">
        <f t="shared" ref="J58:J91" si="14">A59-A58</f>
        <v>1</v>
      </c>
      <c r="K58" t="s">
        <v>14</v>
      </c>
      <c r="L58">
        <f>AVERAGE(I58:I91)</f>
        <v>60.237578767537101</v>
      </c>
      <c r="M58">
        <f>L58/(1/O58*0.5)</f>
        <v>1116.0161456826354</v>
      </c>
      <c r="N58">
        <f>COUNT(I58:I91)/2</f>
        <v>17</v>
      </c>
      <c r="O58">
        <f>(N58/(SUM(J58:J91)/P58))</f>
        <v>9.2634545454545449</v>
      </c>
      <c r="P58">
        <v>29.97</v>
      </c>
    </row>
    <row r="59" spans="1:16" x14ac:dyDescent="0.4">
      <c r="A59">
        <v>4</v>
      </c>
      <c r="B59">
        <v>1344.6175519999999</v>
      </c>
      <c r="C59">
        <v>420.834003</v>
      </c>
      <c r="D59">
        <v>1366.014304</v>
      </c>
      <c r="E59">
        <v>442.49744600000002</v>
      </c>
      <c r="F59">
        <f t="shared" ref="F59:F92" si="15">D59-B59</f>
        <v>21.396752000000106</v>
      </c>
      <c r="G59">
        <f t="shared" ref="G59:G92" si="16">E59-C59</f>
        <v>21.663443000000029</v>
      </c>
      <c r="I59">
        <f t="shared" si="13"/>
        <v>69.689456162999562</v>
      </c>
      <c r="J59">
        <f t="shared" si="14"/>
        <v>2</v>
      </c>
      <c r="K59" t="s">
        <v>14</v>
      </c>
    </row>
    <row r="60" spans="1:16" x14ac:dyDescent="0.4">
      <c r="A60">
        <v>6</v>
      </c>
      <c r="B60">
        <v>1347.705743</v>
      </c>
      <c r="C60">
        <v>433.83206899999999</v>
      </c>
      <c r="D60">
        <v>1367.778984</v>
      </c>
      <c r="E60">
        <v>424.75405499999999</v>
      </c>
      <c r="F60">
        <f t="shared" si="15"/>
        <v>20.073241000000053</v>
      </c>
      <c r="G60">
        <f t="shared" si="16"/>
        <v>-9.078013999999996</v>
      </c>
      <c r="I60">
        <f t="shared" si="13"/>
        <v>51.169383462992442</v>
      </c>
      <c r="J60">
        <f t="shared" si="14"/>
        <v>2</v>
      </c>
      <c r="K60" t="s">
        <v>14</v>
      </c>
    </row>
    <row r="61" spans="1:16" x14ac:dyDescent="0.4">
      <c r="A61">
        <v>8</v>
      </c>
      <c r="B61">
        <v>1348.146913</v>
      </c>
      <c r="C61">
        <v>454.05128200000001</v>
      </c>
      <c r="D61">
        <v>1383.2199390000001</v>
      </c>
      <c r="E61">
        <v>471.79467399999999</v>
      </c>
      <c r="F61">
        <f t="shared" si="15"/>
        <v>35.073026000000027</v>
      </c>
      <c r="G61">
        <f t="shared" si="16"/>
        <v>17.743391999999972</v>
      </c>
      <c r="I61">
        <f t="shared" si="13"/>
        <v>55.821216045161151</v>
      </c>
      <c r="J61">
        <f t="shared" si="14"/>
        <v>1</v>
      </c>
      <c r="K61" t="s">
        <v>14</v>
      </c>
    </row>
    <row r="62" spans="1:16" x14ac:dyDescent="0.4">
      <c r="A62">
        <v>9</v>
      </c>
      <c r="B62">
        <v>1353.6615400000001</v>
      </c>
      <c r="C62">
        <v>458.79660799999999</v>
      </c>
      <c r="D62">
        <v>1382.337599</v>
      </c>
      <c r="E62">
        <v>442.91008299999999</v>
      </c>
      <c r="F62">
        <f t="shared" si="15"/>
        <v>28.676058999999896</v>
      </c>
      <c r="G62">
        <f t="shared" si="16"/>
        <v>-15.886525000000006</v>
      </c>
      <c r="I62">
        <f t="shared" si="13"/>
        <v>59.931931438924181</v>
      </c>
      <c r="J62">
        <f t="shared" si="14"/>
        <v>2</v>
      </c>
      <c r="K62" t="s">
        <v>14</v>
      </c>
    </row>
    <row r="63" spans="1:16" x14ac:dyDescent="0.4">
      <c r="A63">
        <v>11</v>
      </c>
      <c r="B63">
        <v>1347.705743</v>
      </c>
      <c r="C63">
        <v>480.047414</v>
      </c>
      <c r="D63">
        <v>1382.117013</v>
      </c>
      <c r="E63">
        <v>500.67926399999999</v>
      </c>
      <c r="F63">
        <f t="shared" si="15"/>
        <v>34.411270000000059</v>
      </c>
      <c r="G63">
        <f t="shared" si="16"/>
        <v>20.631849999999986</v>
      </c>
      <c r="I63">
        <f t="shared" si="13"/>
        <v>52.279862518980238</v>
      </c>
      <c r="J63">
        <f t="shared" si="14"/>
        <v>2</v>
      </c>
      <c r="K63" t="s">
        <v>14</v>
      </c>
    </row>
    <row r="64" spans="1:16" x14ac:dyDescent="0.4">
      <c r="A64">
        <v>13</v>
      </c>
      <c r="B64">
        <v>1351.4556889999999</v>
      </c>
      <c r="C64">
        <v>493.66443500000003</v>
      </c>
      <c r="D64">
        <v>1371.5289299999999</v>
      </c>
      <c r="E64">
        <v>485.82433200000003</v>
      </c>
      <c r="F64">
        <f t="shared" si="15"/>
        <v>20.073241000000053</v>
      </c>
      <c r="G64">
        <f t="shared" si="16"/>
        <v>-7.8401029999999992</v>
      </c>
      <c r="I64">
        <f t="shared" si="13"/>
        <v>58.553158595518752</v>
      </c>
      <c r="J64">
        <f t="shared" si="14"/>
        <v>1</v>
      </c>
      <c r="K64" t="s">
        <v>14</v>
      </c>
    </row>
    <row r="65" spans="1:11" x14ac:dyDescent="0.4">
      <c r="A65">
        <v>14</v>
      </c>
      <c r="B65">
        <v>1344.6175519999999</v>
      </c>
      <c r="C65">
        <v>501.71085699999998</v>
      </c>
      <c r="D65">
        <v>1377.484727</v>
      </c>
      <c r="E65">
        <v>526.67539599999998</v>
      </c>
      <c r="F65">
        <f t="shared" si="15"/>
        <v>32.867175000000088</v>
      </c>
      <c r="G65">
        <f t="shared" si="16"/>
        <v>24.964539000000002</v>
      </c>
      <c r="I65">
        <f t="shared" si="13"/>
        <v>66.234561227742134</v>
      </c>
      <c r="J65">
        <f t="shared" si="14"/>
        <v>2</v>
      </c>
      <c r="K65" t="s">
        <v>14</v>
      </c>
    </row>
    <row r="66" spans="1:11" x14ac:dyDescent="0.4">
      <c r="A66">
        <v>16</v>
      </c>
      <c r="B66">
        <v>1350.793934</v>
      </c>
      <c r="C66">
        <v>511.407827</v>
      </c>
      <c r="D66">
        <v>1369.7642499999999</v>
      </c>
      <c r="E66">
        <v>500.885583</v>
      </c>
      <c r="F66">
        <f t="shared" si="15"/>
        <v>18.970315999999912</v>
      </c>
      <c r="G66">
        <f t="shared" si="16"/>
        <v>-10.522244000000001</v>
      </c>
      <c r="I66">
        <f t="shared" si="13"/>
        <v>72.362848961725774</v>
      </c>
      <c r="J66">
        <f t="shared" si="14"/>
        <v>1</v>
      </c>
      <c r="K66" t="s">
        <v>14</v>
      </c>
    </row>
    <row r="67" spans="1:11" x14ac:dyDescent="0.4">
      <c r="A67">
        <v>17</v>
      </c>
      <c r="B67">
        <v>1342.191116</v>
      </c>
      <c r="C67">
        <v>519.45424800000001</v>
      </c>
      <c r="D67">
        <v>1366.2348890000001</v>
      </c>
      <c r="E67">
        <v>542.14928399999997</v>
      </c>
      <c r="F67">
        <f t="shared" si="15"/>
        <v>24.043773000000101</v>
      </c>
      <c r="G67">
        <f t="shared" si="16"/>
        <v>22.695035999999959</v>
      </c>
      <c r="I67">
        <f t="shared" si="13"/>
        <v>74.907099946384449</v>
      </c>
      <c r="J67">
        <f t="shared" si="14"/>
        <v>2</v>
      </c>
      <c r="K67" t="s">
        <v>14</v>
      </c>
    </row>
    <row r="68" spans="1:11" x14ac:dyDescent="0.4">
      <c r="A68">
        <v>19</v>
      </c>
      <c r="B68">
        <v>1346.549127</v>
      </c>
      <c r="C68">
        <v>524.29500499999995</v>
      </c>
      <c r="D68">
        <v>1359.686193</v>
      </c>
      <c r="E68">
        <v>516.22565899999995</v>
      </c>
      <c r="F68">
        <f t="shared" si="15"/>
        <v>13.137066000000004</v>
      </c>
      <c r="G68">
        <f t="shared" si="16"/>
        <v>-8.0693459999999959</v>
      </c>
      <c r="I68">
        <f t="shared" si="13"/>
        <v>65.352058808316315</v>
      </c>
      <c r="J68">
        <f t="shared" si="14"/>
        <v>1</v>
      </c>
      <c r="K68" t="s">
        <v>14</v>
      </c>
    </row>
    <row r="69" spans="1:11" x14ac:dyDescent="0.4">
      <c r="A69">
        <v>20</v>
      </c>
      <c r="B69">
        <v>1335.764968</v>
      </c>
      <c r="C69">
        <v>535.48205299999995</v>
      </c>
      <c r="D69">
        <v>1358.5097390000001</v>
      </c>
      <c r="E69">
        <v>550.70377399999995</v>
      </c>
      <c r="F69">
        <f t="shared" si="15"/>
        <v>22.744771000000128</v>
      </c>
      <c r="G69">
        <f t="shared" si="16"/>
        <v>15.221721000000002</v>
      </c>
      <c r="I69">
        <f t="shared" si="13"/>
        <v>68.016971104725485</v>
      </c>
      <c r="J69">
        <f t="shared" si="14"/>
        <v>2</v>
      </c>
      <c r="K69" t="s">
        <v>14</v>
      </c>
    </row>
    <row r="70" spans="1:11" x14ac:dyDescent="0.4">
      <c r="A70">
        <v>22</v>
      </c>
      <c r="B70">
        <v>1320.4710700000001</v>
      </c>
      <c r="C70">
        <v>538.04957200000001</v>
      </c>
      <c r="D70">
        <v>1337.7257239999999</v>
      </c>
      <c r="E70">
        <v>526.31234199999994</v>
      </c>
      <c r="F70">
        <f t="shared" si="15"/>
        <v>17.254653999999846</v>
      </c>
      <c r="G70">
        <f t="shared" si="16"/>
        <v>-11.737230000000068</v>
      </c>
      <c r="I70">
        <f t="shared" si="13"/>
        <v>54.372768989707978</v>
      </c>
      <c r="J70">
        <f t="shared" si="14"/>
        <v>2</v>
      </c>
      <c r="K70" t="s">
        <v>14</v>
      </c>
    </row>
    <row r="71" spans="1:11" x14ac:dyDescent="0.4">
      <c r="A71">
        <v>24</v>
      </c>
      <c r="B71">
        <v>1291.84403</v>
      </c>
      <c r="C71">
        <v>550.70377399999995</v>
      </c>
      <c r="D71">
        <v>1327.3337160000001</v>
      </c>
      <c r="E71">
        <v>563.72476400000005</v>
      </c>
      <c r="F71">
        <f t="shared" si="15"/>
        <v>35.48968600000012</v>
      </c>
      <c r="G71">
        <f t="shared" si="16"/>
        <v>13.020990000000097</v>
      </c>
      <c r="I71">
        <f t="shared" si="13"/>
        <v>47.605326828002042</v>
      </c>
      <c r="J71">
        <f t="shared" si="14"/>
        <v>1</v>
      </c>
      <c r="K71" t="s">
        <v>14</v>
      </c>
    </row>
    <row r="72" spans="1:11" x14ac:dyDescent="0.4">
      <c r="A72">
        <v>25</v>
      </c>
      <c r="B72">
        <v>1281.4520219999999</v>
      </c>
      <c r="C72">
        <v>549.42001400000004</v>
      </c>
      <c r="D72">
        <v>1300.8635079999999</v>
      </c>
      <c r="E72">
        <v>539.33333200000004</v>
      </c>
      <c r="F72">
        <f t="shared" si="15"/>
        <v>19.411485999999968</v>
      </c>
      <c r="G72">
        <f t="shared" si="16"/>
        <v>-10.086681999999996</v>
      </c>
      <c r="I72">
        <f t="shared" si="13"/>
        <v>63.425221988109371</v>
      </c>
      <c r="J72">
        <f t="shared" si="14"/>
        <v>2</v>
      </c>
      <c r="K72" t="s">
        <v>14</v>
      </c>
    </row>
    <row r="73" spans="1:11" x14ac:dyDescent="0.4">
      <c r="A73">
        <v>27</v>
      </c>
      <c r="B73">
        <v>1244.0015800000001</v>
      </c>
      <c r="C73">
        <v>562.25761</v>
      </c>
      <c r="D73">
        <v>1278.118737</v>
      </c>
      <c r="E73">
        <v>587.01583100000005</v>
      </c>
      <c r="F73">
        <f t="shared" si="15"/>
        <v>34.117156999999906</v>
      </c>
      <c r="G73">
        <f t="shared" si="16"/>
        <v>24.758221000000049</v>
      </c>
      <c r="I73">
        <f t="shared" si="13"/>
        <v>52.603037266873109</v>
      </c>
      <c r="J73">
        <f t="shared" si="14"/>
        <v>2</v>
      </c>
      <c r="K73" t="s">
        <v>14</v>
      </c>
    </row>
    <row r="74" spans="1:11" x14ac:dyDescent="0.4">
      <c r="A74">
        <v>29</v>
      </c>
      <c r="B74">
        <v>1219.6882029999999</v>
      </c>
      <c r="C74">
        <v>569.59337900000003</v>
      </c>
      <c r="D74">
        <v>1233.805648</v>
      </c>
      <c r="E74">
        <v>565.37531200000001</v>
      </c>
      <c r="F74">
        <f t="shared" si="15"/>
        <v>14.117445000000089</v>
      </c>
      <c r="G74">
        <f t="shared" si="16"/>
        <v>-4.2180670000000191</v>
      </c>
      <c r="I74">
        <f t="shared" si="13"/>
        <v>54.82114904489498</v>
      </c>
      <c r="J74">
        <f t="shared" si="14"/>
        <v>1</v>
      </c>
      <c r="K74" t="s">
        <v>14</v>
      </c>
    </row>
    <row r="75" spans="1:11" x14ac:dyDescent="0.4">
      <c r="A75">
        <v>30</v>
      </c>
      <c r="B75">
        <v>1199.296339</v>
      </c>
      <c r="C75">
        <v>572.34429299999999</v>
      </c>
      <c r="D75">
        <v>1225.1783210000001</v>
      </c>
      <c r="E75">
        <v>592.701052</v>
      </c>
      <c r="F75">
        <f t="shared" si="15"/>
        <v>25.881982000000107</v>
      </c>
      <c r="G75">
        <f t="shared" si="16"/>
        <v>20.356759000000011</v>
      </c>
      <c r="I75">
        <f t="shared" si="13"/>
        <v>64.821925657289555</v>
      </c>
      <c r="J75">
        <f t="shared" si="14"/>
        <v>2</v>
      </c>
      <c r="K75" t="s">
        <v>14</v>
      </c>
    </row>
    <row r="76" spans="1:11" x14ac:dyDescent="0.4">
      <c r="A76">
        <v>32</v>
      </c>
      <c r="B76">
        <v>1175.1790390000001</v>
      </c>
      <c r="C76">
        <v>574.17823499999997</v>
      </c>
      <c r="D76">
        <v>1188.7082559999999</v>
      </c>
      <c r="E76">
        <v>567.39264800000001</v>
      </c>
      <c r="F76">
        <f t="shared" si="15"/>
        <v>13.52921699999979</v>
      </c>
      <c r="G76">
        <f t="shared" si="16"/>
        <v>-6.7855869999999641</v>
      </c>
      <c r="I76">
        <f t="shared" si="13"/>
        <v>61.144724548345977</v>
      </c>
      <c r="J76">
        <f t="shared" si="14"/>
        <v>1</v>
      </c>
      <c r="K76" t="s">
        <v>14</v>
      </c>
    </row>
    <row r="77" spans="1:11" x14ac:dyDescent="0.4">
      <c r="A77">
        <v>33</v>
      </c>
      <c r="B77">
        <v>1156.9440059999999</v>
      </c>
      <c r="C77">
        <v>580.78042700000003</v>
      </c>
      <c r="D77">
        <v>1179.884853</v>
      </c>
      <c r="E77">
        <v>596.55232999999998</v>
      </c>
      <c r="F77">
        <f t="shared" si="15"/>
        <v>22.940847000000076</v>
      </c>
      <c r="G77">
        <f t="shared" si="16"/>
        <v>15.771902999999952</v>
      </c>
      <c r="I77">
        <f t="shared" si="13"/>
        <v>57.226184397825598</v>
      </c>
      <c r="J77">
        <f t="shared" si="14"/>
        <v>2</v>
      </c>
      <c r="K77" t="s">
        <v>14</v>
      </c>
    </row>
    <row r="78" spans="1:11" x14ac:dyDescent="0.4">
      <c r="A78">
        <v>35</v>
      </c>
      <c r="B78">
        <v>1133.9975489999999</v>
      </c>
      <c r="C78">
        <v>579.54379600000004</v>
      </c>
      <c r="D78">
        <v>1152.297939</v>
      </c>
      <c r="E78">
        <v>571.88199299999997</v>
      </c>
      <c r="F78">
        <f t="shared" si="15"/>
        <v>18.300390000000107</v>
      </c>
      <c r="G78">
        <f t="shared" si="16"/>
        <v>-7.6618030000000772</v>
      </c>
      <c r="I78">
        <f t="shared" si="13"/>
        <v>56.141218014267146</v>
      </c>
      <c r="J78">
        <f t="shared" si="14"/>
        <v>2</v>
      </c>
      <c r="K78" t="s">
        <v>14</v>
      </c>
    </row>
    <row r="79" spans="1:11" x14ac:dyDescent="0.4">
      <c r="A79">
        <v>37</v>
      </c>
      <c r="B79">
        <v>1104.716923</v>
      </c>
      <c r="C79">
        <v>583.94525799999997</v>
      </c>
      <c r="D79">
        <v>1142.0148630000001</v>
      </c>
      <c r="E79">
        <v>608.56083799999999</v>
      </c>
      <c r="F79">
        <f t="shared" si="15"/>
        <v>37.297940000000153</v>
      </c>
      <c r="G79">
        <f t="shared" si="16"/>
        <v>24.615580000000023</v>
      </c>
      <c r="I79">
        <f t="shared" si="13"/>
        <v>58.852726295118167</v>
      </c>
      <c r="J79">
        <f t="shared" si="14"/>
        <v>2</v>
      </c>
      <c r="K79" t="s">
        <v>14</v>
      </c>
    </row>
    <row r="80" spans="1:11" x14ac:dyDescent="0.4">
      <c r="A80">
        <v>39</v>
      </c>
      <c r="B80">
        <v>1079.7935339999999</v>
      </c>
      <c r="C80">
        <v>588.18370200000004</v>
      </c>
      <c r="D80">
        <v>1100.7082660000001</v>
      </c>
      <c r="E80">
        <v>578.23965899999996</v>
      </c>
      <c r="F80">
        <f t="shared" si="15"/>
        <v>20.914732000000186</v>
      </c>
      <c r="G80">
        <f t="shared" si="16"/>
        <v>-9.9440430000000788</v>
      </c>
      <c r="I80">
        <f t="shared" si="13"/>
        <v>62.599226623888264</v>
      </c>
      <c r="J80">
        <f t="shared" si="14"/>
        <v>1</v>
      </c>
      <c r="K80" t="s">
        <v>14</v>
      </c>
    </row>
    <row r="81" spans="1:16" x14ac:dyDescent="0.4">
      <c r="A81">
        <v>40</v>
      </c>
      <c r="B81">
        <v>1063.0617480000001</v>
      </c>
      <c r="C81">
        <v>588.67275299999994</v>
      </c>
      <c r="D81">
        <v>1092.5166630000001</v>
      </c>
      <c r="E81">
        <v>611.00609499999996</v>
      </c>
      <c r="F81">
        <f t="shared" si="15"/>
        <v>29.454915000000028</v>
      </c>
      <c r="G81">
        <f t="shared" si="16"/>
        <v>22.333342000000016</v>
      </c>
      <c r="I81">
        <f t="shared" si="13"/>
        <v>68.553113316492954</v>
      </c>
      <c r="J81">
        <f t="shared" si="14"/>
        <v>2</v>
      </c>
      <c r="K81" t="s">
        <v>14</v>
      </c>
    </row>
    <row r="82" spans="1:16" x14ac:dyDescent="0.4">
      <c r="A82">
        <v>42</v>
      </c>
      <c r="B82">
        <v>1043.3670420000001</v>
      </c>
      <c r="C82">
        <v>586.22749699999997</v>
      </c>
      <c r="D82">
        <v>1055.3930130000001</v>
      </c>
      <c r="E82">
        <v>578.89172799999994</v>
      </c>
      <c r="F82">
        <f t="shared" si="15"/>
        <v>12.025971000000027</v>
      </c>
      <c r="G82">
        <f t="shared" si="16"/>
        <v>-7.3357690000000275</v>
      </c>
      <c r="I82">
        <f t="shared" si="13"/>
        <v>59.056810743771287</v>
      </c>
      <c r="J82">
        <f t="shared" si="14"/>
        <v>1</v>
      </c>
      <c r="K82" t="s">
        <v>14</v>
      </c>
    </row>
    <row r="83" spans="1:16" x14ac:dyDescent="0.4">
      <c r="A83">
        <v>43</v>
      </c>
      <c r="B83">
        <v>1022.800888</v>
      </c>
      <c r="C83">
        <v>590.95499199999995</v>
      </c>
      <c r="D83">
        <v>1052.952961</v>
      </c>
      <c r="E83">
        <v>606.76765</v>
      </c>
      <c r="F83">
        <f t="shared" si="15"/>
        <v>30.152072999999973</v>
      </c>
      <c r="G83">
        <f t="shared" si="16"/>
        <v>15.812658000000056</v>
      </c>
      <c r="I83">
        <f t="shared" si="13"/>
        <v>47.190162426801045</v>
      </c>
      <c r="J83">
        <f t="shared" si="14"/>
        <v>2</v>
      </c>
      <c r="K83" t="s">
        <v>14</v>
      </c>
    </row>
    <row r="84" spans="1:16" x14ac:dyDescent="0.4">
      <c r="A84">
        <v>45</v>
      </c>
      <c r="B84">
        <v>1005.546234</v>
      </c>
      <c r="C84">
        <v>586.39051400000005</v>
      </c>
      <c r="D84">
        <v>1022.103731</v>
      </c>
      <c r="E84">
        <v>580.52189899999996</v>
      </c>
      <c r="F84">
        <f t="shared" si="15"/>
        <v>16.557497000000012</v>
      </c>
      <c r="G84">
        <f t="shared" si="16"/>
        <v>-5.8686150000000907</v>
      </c>
      <c r="I84">
        <f t="shared" si="13"/>
        <v>54.98117617394503</v>
      </c>
      <c r="J84">
        <f t="shared" si="14"/>
        <v>2</v>
      </c>
      <c r="K84" t="s">
        <v>14</v>
      </c>
    </row>
    <row r="85" spans="1:16" x14ac:dyDescent="0.4">
      <c r="A85">
        <v>47</v>
      </c>
      <c r="B85">
        <v>974.17413599999998</v>
      </c>
      <c r="C85">
        <v>591.93309499999998</v>
      </c>
      <c r="D85">
        <v>1004.151919</v>
      </c>
      <c r="E85">
        <v>613.28833399999996</v>
      </c>
      <c r="F85">
        <f t="shared" si="15"/>
        <v>29.977783000000045</v>
      </c>
      <c r="G85">
        <f t="shared" si="16"/>
        <v>21.355238999999983</v>
      </c>
      <c r="I85">
        <f t="shared" si="13"/>
        <v>60.12097946436478</v>
      </c>
      <c r="J85">
        <f t="shared" si="14"/>
        <v>2</v>
      </c>
      <c r="K85" t="s">
        <v>14</v>
      </c>
    </row>
    <row r="86" spans="1:16" x14ac:dyDescent="0.4">
      <c r="A86">
        <v>49</v>
      </c>
      <c r="B86">
        <v>956.32265900000004</v>
      </c>
      <c r="C86">
        <v>586.32071499999995</v>
      </c>
      <c r="D86">
        <v>977.83421399999997</v>
      </c>
      <c r="E86">
        <v>576.44647099999997</v>
      </c>
      <c r="F86">
        <f t="shared" si="15"/>
        <v>21.51155499999993</v>
      </c>
      <c r="G86">
        <f t="shared" si="16"/>
        <v>-9.874243999999976</v>
      </c>
      <c r="I86">
        <f t="shared" si="13"/>
        <v>68.095082611067994</v>
      </c>
      <c r="J86">
        <f t="shared" si="14"/>
        <v>1</v>
      </c>
      <c r="K86" t="s">
        <v>14</v>
      </c>
    </row>
    <row r="87" spans="1:16" x14ac:dyDescent="0.4">
      <c r="A87">
        <v>50</v>
      </c>
      <c r="B87">
        <v>937.88670999999999</v>
      </c>
      <c r="C87">
        <v>586.61052400000005</v>
      </c>
      <c r="D87">
        <v>962.82946500000003</v>
      </c>
      <c r="E87">
        <v>610.22988899999996</v>
      </c>
      <c r="F87">
        <f t="shared" si="15"/>
        <v>24.942755000000034</v>
      </c>
      <c r="G87">
        <f t="shared" si="16"/>
        <v>23.619364999999902</v>
      </c>
      <c r="I87">
        <f t="shared" si="13"/>
        <v>69.46779282395336</v>
      </c>
      <c r="J87">
        <f t="shared" si="14"/>
        <v>2</v>
      </c>
      <c r="K87" t="s">
        <v>14</v>
      </c>
    </row>
    <row r="88" spans="1:16" x14ac:dyDescent="0.4">
      <c r="A88">
        <v>52</v>
      </c>
      <c r="B88">
        <v>920.53522799999996</v>
      </c>
      <c r="C88">
        <v>579.65512799999999</v>
      </c>
      <c r="D88">
        <v>938.04163400000004</v>
      </c>
      <c r="E88">
        <v>571.10578699999996</v>
      </c>
      <c r="F88">
        <f t="shared" si="15"/>
        <v>17.506406000000084</v>
      </c>
      <c r="G88">
        <f t="shared" si="16"/>
        <v>-8.5493410000000267</v>
      </c>
      <c r="I88">
        <f t="shared" si="13"/>
        <v>62.496988559521121</v>
      </c>
      <c r="J88">
        <f t="shared" si="14"/>
        <v>1</v>
      </c>
      <c r="K88" t="s">
        <v>14</v>
      </c>
    </row>
    <row r="89" spans="1:16" x14ac:dyDescent="0.4">
      <c r="A89">
        <v>53</v>
      </c>
      <c r="B89">
        <v>902.87389900000005</v>
      </c>
      <c r="C89">
        <v>582.26340100000004</v>
      </c>
      <c r="D89">
        <v>925.02802299999996</v>
      </c>
      <c r="E89">
        <v>598.637562</v>
      </c>
      <c r="F89">
        <f t="shared" si="15"/>
        <v>22.154123999999911</v>
      </c>
      <c r="G89">
        <f t="shared" si="16"/>
        <v>16.374160999999958</v>
      </c>
      <c r="I89">
        <f t="shared" si="13"/>
        <v>64.198778204348045</v>
      </c>
      <c r="J89">
        <f t="shared" si="14"/>
        <v>2</v>
      </c>
      <c r="K89" t="s">
        <v>14</v>
      </c>
    </row>
    <row r="90" spans="1:16" x14ac:dyDescent="0.4">
      <c r="A90">
        <v>55</v>
      </c>
      <c r="B90">
        <v>884.74779699999999</v>
      </c>
      <c r="C90">
        <v>572.40992400000005</v>
      </c>
      <c r="D90">
        <v>905.97237800000005</v>
      </c>
      <c r="E90">
        <v>561.25230999999997</v>
      </c>
      <c r="F90">
        <f t="shared" si="15"/>
        <v>21.224581000000057</v>
      </c>
      <c r="G90">
        <f t="shared" si="16"/>
        <v>-11.157614000000081</v>
      </c>
      <c r="I90">
        <f t="shared" si="13"/>
        <v>51.719653880467312</v>
      </c>
      <c r="J90">
        <f t="shared" si="14"/>
        <v>2</v>
      </c>
      <c r="K90" t="s">
        <v>14</v>
      </c>
    </row>
    <row r="91" spans="1:16" x14ac:dyDescent="0.4">
      <c r="A91">
        <v>57</v>
      </c>
      <c r="B91">
        <v>856.24179200000003</v>
      </c>
      <c r="C91">
        <v>571.10578699999996</v>
      </c>
      <c r="D91">
        <v>891.40952700000003</v>
      </c>
      <c r="E91">
        <v>586.75542800000005</v>
      </c>
      <c r="F91">
        <f t="shared" si="15"/>
        <v>35.167734999999993</v>
      </c>
      <c r="G91">
        <f t="shared" si="16"/>
        <v>15.649641000000088</v>
      </c>
      <c r="I91">
        <f t="shared" si="13"/>
        <v>45.99072583169346</v>
      </c>
      <c r="J91">
        <f t="shared" si="14"/>
        <v>1</v>
      </c>
      <c r="K91" t="s">
        <v>14</v>
      </c>
    </row>
    <row r="92" spans="1:16" x14ac:dyDescent="0.4">
      <c r="A92">
        <v>58</v>
      </c>
      <c r="B92">
        <v>844.31264799999997</v>
      </c>
      <c r="C92">
        <v>566.75866499999995</v>
      </c>
      <c r="D92">
        <v>863.67814099999998</v>
      </c>
      <c r="E92">
        <v>558.93384400000002</v>
      </c>
      <c r="F92">
        <f t="shared" si="15"/>
        <v>19.365493000000015</v>
      </c>
      <c r="G92">
        <f t="shared" si="16"/>
        <v>-7.824820999999929</v>
      </c>
      <c r="K92" t="s">
        <v>14</v>
      </c>
    </row>
    <row r="94" spans="1:16" x14ac:dyDescent="0.4">
      <c r="A94">
        <v>197</v>
      </c>
      <c r="B94">
        <v>1228.397692</v>
      </c>
      <c r="C94">
        <v>338.99920500000002</v>
      </c>
      <c r="D94">
        <v>1249.4366889999999</v>
      </c>
      <c r="E94">
        <v>328.06941399999999</v>
      </c>
      <c r="F94">
        <f t="shared" ref="F94" si="17">D94-B94</f>
        <v>21.038996999999881</v>
      </c>
      <c r="G94">
        <f t="shared" ref="G94" si="18">E94-C94</f>
        <v>-10.929791000000023</v>
      </c>
      <c r="I94">
        <f t="shared" ref="I94:I123" si="19">DEGREES(ACOS(SUMPRODUCT(F94:G94,F95:G95)/SQRT(SUMSQ(F94:G94))/SQRT(SUMSQ(F95:G95))))</f>
        <v>68.427359910714785</v>
      </c>
      <c r="J94">
        <f t="shared" ref="J94:J123" si="20">A95-A94</f>
        <v>1</v>
      </c>
      <c r="K94" t="s">
        <v>15</v>
      </c>
      <c r="L94">
        <f>AVERAGE(I94:I123)</f>
        <v>67.356364013436959</v>
      </c>
      <c r="M94">
        <f>L94/(1/O94*0.5)</f>
        <v>1164.6174400861762</v>
      </c>
      <c r="N94">
        <f>COUNT(J94:J124)/2</f>
        <v>15</v>
      </c>
      <c r="O94">
        <f>(N94/(SUM(J94:J123)/P94))</f>
        <v>8.645192307692307</v>
      </c>
      <c r="P94">
        <v>29.97</v>
      </c>
    </row>
    <row r="95" spans="1:16" x14ac:dyDescent="0.4">
      <c r="A95">
        <v>198</v>
      </c>
      <c r="B95">
        <v>1221.709799</v>
      </c>
      <c r="C95">
        <v>343.587019</v>
      </c>
      <c r="D95">
        <v>1239.2655179999999</v>
      </c>
      <c r="E95">
        <v>358.83475199999998</v>
      </c>
      <c r="F95">
        <f t="shared" ref="F95:F125" si="21">D95-B95</f>
        <v>17.555718999999954</v>
      </c>
      <c r="G95">
        <f t="shared" ref="G95:G125" si="22">E95-C95</f>
        <v>15.247732999999982</v>
      </c>
      <c r="I95">
        <f t="shared" si="19"/>
        <v>59.075552106622077</v>
      </c>
      <c r="J95">
        <f t="shared" si="20"/>
        <v>2</v>
      </c>
      <c r="K95" t="s">
        <v>15</v>
      </c>
    </row>
    <row r="96" spans="1:16" x14ac:dyDescent="0.4">
      <c r="A96">
        <v>200</v>
      </c>
      <c r="B96">
        <v>1221.291806</v>
      </c>
      <c r="C96">
        <v>342.77740399999999</v>
      </c>
      <c r="D96">
        <v>1243.5847819999999</v>
      </c>
      <c r="E96">
        <v>335.49087700000001</v>
      </c>
      <c r="F96">
        <f t="shared" si="21"/>
        <v>22.292975999999953</v>
      </c>
      <c r="G96">
        <f t="shared" si="22"/>
        <v>-7.2865269999999782</v>
      </c>
      <c r="I96">
        <f t="shared" si="19"/>
        <v>63.720298966156449</v>
      </c>
      <c r="J96">
        <f t="shared" si="20"/>
        <v>2</v>
      </c>
      <c r="K96" t="s">
        <v>15</v>
      </c>
    </row>
    <row r="97" spans="1:11" x14ac:dyDescent="0.4">
      <c r="A97">
        <v>202</v>
      </c>
      <c r="B97">
        <v>1213.7679270000001</v>
      </c>
      <c r="C97">
        <v>346.96041100000002</v>
      </c>
      <c r="D97">
        <v>1233.9709359999999</v>
      </c>
      <c r="E97">
        <v>367.605572</v>
      </c>
      <c r="F97">
        <f t="shared" si="21"/>
        <v>20.203008999999838</v>
      </c>
      <c r="G97">
        <f t="shared" si="22"/>
        <v>20.645160999999973</v>
      </c>
      <c r="I97">
        <f t="shared" si="19"/>
        <v>77.693327461271608</v>
      </c>
      <c r="J97">
        <f t="shared" si="20"/>
        <v>2</v>
      </c>
      <c r="K97" t="s">
        <v>15</v>
      </c>
    </row>
    <row r="98" spans="1:11" x14ac:dyDescent="0.4">
      <c r="A98">
        <v>204</v>
      </c>
      <c r="B98">
        <v>1215.8578930000001</v>
      </c>
      <c r="C98">
        <v>350.33380299999999</v>
      </c>
      <c r="D98">
        <v>1234.8069230000001</v>
      </c>
      <c r="E98">
        <v>338.45946199999997</v>
      </c>
      <c r="F98">
        <f t="shared" si="21"/>
        <v>18.949029999999993</v>
      </c>
      <c r="G98">
        <f t="shared" si="22"/>
        <v>-11.874341000000015</v>
      </c>
      <c r="I98">
        <f t="shared" si="19"/>
        <v>71.013896484762995</v>
      </c>
      <c r="J98">
        <f t="shared" si="20"/>
        <v>1</v>
      </c>
      <c r="K98" t="s">
        <v>15</v>
      </c>
    </row>
    <row r="99" spans="1:11" x14ac:dyDescent="0.4">
      <c r="A99">
        <v>205</v>
      </c>
      <c r="B99">
        <v>1209.587994</v>
      </c>
      <c r="C99">
        <v>354.38187399999998</v>
      </c>
      <c r="D99">
        <v>1231.4629769999999</v>
      </c>
      <c r="E99">
        <v>372.05844999999999</v>
      </c>
      <c r="F99">
        <f t="shared" si="21"/>
        <v>21.874982999999929</v>
      </c>
      <c r="G99">
        <f t="shared" si="22"/>
        <v>17.676576000000011</v>
      </c>
      <c r="I99">
        <f t="shared" si="19"/>
        <v>60.116170885425532</v>
      </c>
      <c r="J99">
        <f t="shared" si="20"/>
        <v>2</v>
      </c>
      <c r="K99" t="s">
        <v>15</v>
      </c>
    </row>
    <row r="100" spans="1:11" x14ac:dyDescent="0.4">
      <c r="A100">
        <v>207</v>
      </c>
      <c r="B100">
        <v>1208.4733450000001</v>
      </c>
      <c r="C100">
        <v>356.27097400000002</v>
      </c>
      <c r="D100">
        <v>1225.1930769999999</v>
      </c>
      <c r="E100">
        <v>349.794061</v>
      </c>
      <c r="F100">
        <f t="shared" si="21"/>
        <v>16.719731999999794</v>
      </c>
      <c r="G100">
        <f t="shared" si="22"/>
        <v>-6.4769130000000246</v>
      </c>
      <c r="I100">
        <f t="shared" si="19"/>
        <v>58.03044587842939</v>
      </c>
      <c r="J100">
        <f t="shared" si="20"/>
        <v>2</v>
      </c>
      <c r="K100" t="s">
        <v>15</v>
      </c>
    </row>
    <row r="101" spans="1:11" x14ac:dyDescent="0.4">
      <c r="A101">
        <v>209</v>
      </c>
      <c r="B101">
        <v>1204.711405</v>
      </c>
      <c r="C101">
        <v>361.12865900000003</v>
      </c>
      <c r="D101">
        <v>1229.37301</v>
      </c>
      <c r="E101">
        <v>379.61484899999999</v>
      </c>
      <c r="F101">
        <f t="shared" si="21"/>
        <v>24.661605000000009</v>
      </c>
      <c r="G101">
        <f t="shared" si="22"/>
        <v>18.486189999999965</v>
      </c>
      <c r="I101">
        <f t="shared" si="19"/>
        <v>69.632114689928642</v>
      </c>
      <c r="J101">
        <f t="shared" si="20"/>
        <v>2</v>
      </c>
      <c r="K101" t="s">
        <v>15</v>
      </c>
    </row>
    <row r="102" spans="1:11" x14ac:dyDescent="0.4">
      <c r="A102">
        <v>211</v>
      </c>
      <c r="B102">
        <v>1207.5618509999999</v>
      </c>
      <c r="C102">
        <v>363.59970099999998</v>
      </c>
      <c r="D102">
        <v>1224.74602</v>
      </c>
      <c r="E102">
        <v>352.53497399999998</v>
      </c>
      <c r="F102">
        <f t="shared" si="21"/>
        <v>17.184169000000111</v>
      </c>
      <c r="G102">
        <f t="shared" si="22"/>
        <v>-11.064727000000005</v>
      </c>
      <c r="I102">
        <f t="shared" si="19"/>
        <v>72.517521627768332</v>
      </c>
      <c r="J102">
        <f t="shared" si="20"/>
        <v>1</v>
      </c>
      <c r="K102" t="s">
        <v>15</v>
      </c>
    </row>
    <row r="103" spans="1:11" x14ac:dyDescent="0.4">
      <c r="A103">
        <v>212</v>
      </c>
      <c r="B103">
        <v>1204.5894539999999</v>
      </c>
      <c r="C103">
        <v>367.55781500000001</v>
      </c>
      <c r="D103">
        <v>1224.281583</v>
      </c>
      <c r="E103">
        <v>383.93001199999998</v>
      </c>
      <c r="F103">
        <f t="shared" si="21"/>
        <v>19.692129000000023</v>
      </c>
      <c r="G103">
        <f t="shared" si="22"/>
        <v>16.372196999999971</v>
      </c>
      <c r="I103">
        <f t="shared" si="19"/>
        <v>77.105343073853291</v>
      </c>
      <c r="J103">
        <f t="shared" si="20"/>
        <v>2</v>
      </c>
      <c r="K103" t="s">
        <v>15</v>
      </c>
    </row>
    <row r="104" spans="1:11" x14ac:dyDescent="0.4">
      <c r="A104">
        <v>214</v>
      </c>
      <c r="B104">
        <v>1211.091572</v>
      </c>
      <c r="C104">
        <v>365.218929</v>
      </c>
      <c r="D104">
        <v>1225.582007</v>
      </c>
      <c r="E104">
        <v>354.154202</v>
      </c>
      <c r="F104">
        <f t="shared" si="21"/>
        <v>14.490434999999934</v>
      </c>
      <c r="G104">
        <f t="shared" si="22"/>
        <v>-11.064727000000005</v>
      </c>
      <c r="I104">
        <f t="shared" si="19"/>
        <v>67.462885356620447</v>
      </c>
      <c r="J104">
        <f t="shared" si="20"/>
        <v>2</v>
      </c>
      <c r="K104" t="s">
        <v>15</v>
      </c>
    </row>
    <row r="105" spans="1:11" x14ac:dyDescent="0.4">
      <c r="A105">
        <v>216</v>
      </c>
      <c r="B105">
        <v>1208.2120629999999</v>
      </c>
      <c r="C105">
        <v>371.96571399999999</v>
      </c>
      <c r="D105">
        <v>1233.198774</v>
      </c>
      <c r="E105">
        <v>386.44881199999998</v>
      </c>
      <c r="F105">
        <f t="shared" si="21"/>
        <v>24.986711000000014</v>
      </c>
      <c r="G105">
        <f t="shared" si="22"/>
        <v>14.483097999999984</v>
      </c>
      <c r="I105">
        <f t="shared" si="19"/>
        <v>48.337241484939717</v>
      </c>
      <c r="J105">
        <f t="shared" si="20"/>
        <v>1</v>
      </c>
      <c r="K105" t="s">
        <v>15</v>
      </c>
    </row>
    <row r="106" spans="1:11" x14ac:dyDescent="0.4">
      <c r="A106">
        <v>217</v>
      </c>
      <c r="B106">
        <v>1214.249744</v>
      </c>
      <c r="C106">
        <v>369.62682899999999</v>
      </c>
      <c r="D106">
        <v>1227.62553</v>
      </c>
      <c r="E106">
        <v>365.218929</v>
      </c>
      <c r="F106">
        <f t="shared" si="21"/>
        <v>13.375786000000062</v>
      </c>
      <c r="G106">
        <f t="shared" si="22"/>
        <v>-4.4078999999999837</v>
      </c>
      <c r="I106">
        <f t="shared" si="19"/>
        <v>54.816985719775779</v>
      </c>
      <c r="J106">
        <f t="shared" si="20"/>
        <v>2</v>
      </c>
      <c r="K106" t="s">
        <v>15</v>
      </c>
    </row>
    <row r="107" spans="1:11" x14ac:dyDescent="0.4">
      <c r="A107">
        <v>219</v>
      </c>
      <c r="B107">
        <v>1213.0422080000001</v>
      </c>
      <c r="C107">
        <v>373.85481399999998</v>
      </c>
      <c r="D107">
        <v>1234.4991970000001</v>
      </c>
      <c r="E107">
        <v>389.77722599999998</v>
      </c>
      <c r="F107">
        <f t="shared" si="21"/>
        <v>21.456989000000021</v>
      </c>
      <c r="G107">
        <f t="shared" si="22"/>
        <v>15.922412000000008</v>
      </c>
      <c r="I107">
        <f t="shared" si="19"/>
        <v>78.587995130828958</v>
      </c>
      <c r="J107">
        <f t="shared" si="20"/>
        <v>2</v>
      </c>
      <c r="K107" t="s">
        <v>15</v>
      </c>
    </row>
    <row r="108" spans="1:11" x14ac:dyDescent="0.4">
      <c r="A108">
        <v>221</v>
      </c>
      <c r="B108">
        <v>1223.352709</v>
      </c>
      <c r="C108">
        <v>369.89670000000001</v>
      </c>
      <c r="D108">
        <v>1236.6356069999999</v>
      </c>
      <c r="E108">
        <v>357.93240200000002</v>
      </c>
      <c r="F108">
        <f t="shared" si="21"/>
        <v>13.282897999999932</v>
      </c>
      <c r="G108">
        <f t="shared" si="22"/>
        <v>-11.964297999999985</v>
      </c>
      <c r="I108">
        <f t="shared" si="19"/>
        <v>76.999538468919809</v>
      </c>
      <c r="J108">
        <f t="shared" si="20"/>
        <v>1</v>
      </c>
      <c r="K108" t="s">
        <v>15</v>
      </c>
    </row>
    <row r="109" spans="1:11" x14ac:dyDescent="0.4">
      <c r="A109">
        <v>222</v>
      </c>
      <c r="B109">
        <v>1222.052285</v>
      </c>
      <c r="C109">
        <v>374.03472799999997</v>
      </c>
      <c r="D109">
        <v>1242.4875139999999</v>
      </c>
      <c r="E109">
        <v>388.33791200000002</v>
      </c>
      <c r="F109">
        <f t="shared" si="21"/>
        <v>20.435228999999936</v>
      </c>
      <c r="G109">
        <f t="shared" si="22"/>
        <v>14.303184000000044</v>
      </c>
      <c r="I109">
        <f t="shared" si="19"/>
        <v>69.628722291623703</v>
      </c>
      <c r="J109">
        <f t="shared" si="20"/>
        <v>2</v>
      </c>
      <c r="K109" t="s">
        <v>15</v>
      </c>
    </row>
    <row r="110" spans="1:11" x14ac:dyDescent="0.4">
      <c r="A110">
        <v>224</v>
      </c>
      <c r="B110">
        <v>1232.1770120000001</v>
      </c>
      <c r="C110">
        <v>369.267</v>
      </c>
      <c r="D110">
        <v>1246.7603340000001</v>
      </c>
      <c r="E110">
        <v>359.191802</v>
      </c>
      <c r="F110">
        <f t="shared" si="21"/>
        <v>14.583321999999953</v>
      </c>
      <c r="G110">
        <f t="shared" si="22"/>
        <v>-10.075198</v>
      </c>
      <c r="I110">
        <f t="shared" si="19"/>
        <v>68.236009810689396</v>
      </c>
      <c r="J110">
        <f t="shared" si="20"/>
        <v>2</v>
      </c>
      <c r="K110" t="s">
        <v>15</v>
      </c>
    </row>
    <row r="111" spans="1:11" x14ac:dyDescent="0.4">
      <c r="A111">
        <v>226</v>
      </c>
      <c r="B111">
        <v>1236.356945</v>
      </c>
      <c r="C111">
        <v>370.256528</v>
      </c>
      <c r="D111">
        <v>1258.8356960000001</v>
      </c>
      <c r="E111">
        <v>385.189412</v>
      </c>
      <c r="F111">
        <f t="shared" si="21"/>
        <v>22.478751000000102</v>
      </c>
      <c r="G111">
        <f t="shared" si="22"/>
        <v>14.932884000000001</v>
      </c>
      <c r="I111">
        <f t="shared" si="19"/>
        <v>70.264163296508968</v>
      </c>
      <c r="J111">
        <f t="shared" si="20"/>
        <v>2</v>
      </c>
      <c r="K111" t="s">
        <v>15</v>
      </c>
    </row>
    <row r="112" spans="1:11" x14ac:dyDescent="0.4">
      <c r="A112">
        <v>228</v>
      </c>
      <c r="B112">
        <v>1249.082519</v>
      </c>
      <c r="C112">
        <v>367.10802899999999</v>
      </c>
      <c r="D112">
        <v>1263.9445029999999</v>
      </c>
      <c r="E112">
        <v>356.04330199999998</v>
      </c>
      <c r="F112">
        <f t="shared" si="21"/>
        <v>14.861983999999893</v>
      </c>
      <c r="G112">
        <f t="shared" si="22"/>
        <v>-11.064727000000005</v>
      </c>
      <c r="I112">
        <f t="shared" si="19"/>
        <v>72.006039879211656</v>
      </c>
      <c r="J112">
        <f t="shared" si="20"/>
        <v>1</v>
      </c>
      <c r="K112" t="s">
        <v>15</v>
      </c>
    </row>
    <row r="113" spans="1:16" x14ac:dyDescent="0.4">
      <c r="A113">
        <v>229</v>
      </c>
      <c r="B113">
        <v>1250.3829430000001</v>
      </c>
      <c r="C113">
        <v>367.10802899999999</v>
      </c>
      <c r="D113">
        <v>1271.189721</v>
      </c>
      <c r="E113">
        <v>381.860998</v>
      </c>
      <c r="F113">
        <f t="shared" si="21"/>
        <v>20.806777999999895</v>
      </c>
      <c r="G113">
        <f t="shared" si="22"/>
        <v>14.752969000000007</v>
      </c>
      <c r="I113">
        <f t="shared" si="19"/>
        <v>75.204193188792701</v>
      </c>
      <c r="J113">
        <f t="shared" si="20"/>
        <v>2</v>
      </c>
      <c r="K113" t="s">
        <v>15</v>
      </c>
    </row>
    <row r="114" spans="1:16" x14ac:dyDescent="0.4">
      <c r="A114">
        <v>231</v>
      </c>
      <c r="B114">
        <v>1266.8240129999999</v>
      </c>
      <c r="C114">
        <v>358.38218699999999</v>
      </c>
      <c r="D114">
        <v>1279.642474</v>
      </c>
      <c r="E114">
        <v>347.67728899999997</v>
      </c>
      <c r="F114">
        <f t="shared" si="21"/>
        <v>12.81846100000007</v>
      </c>
      <c r="G114">
        <f t="shared" si="22"/>
        <v>-10.704898000000014</v>
      </c>
      <c r="I114">
        <f t="shared" si="19"/>
        <v>65.475844682474161</v>
      </c>
      <c r="J114">
        <f t="shared" si="20"/>
        <v>2</v>
      </c>
      <c r="K114" t="s">
        <v>15</v>
      </c>
    </row>
    <row r="115" spans="1:16" x14ac:dyDescent="0.4">
      <c r="A115">
        <v>233</v>
      </c>
      <c r="B115">
        <v>1276.3914150000001</v>
      </c>
      <c r="C115">
        <v>358.29223000000002</v>
      </c>
      <c r="D115">
        <v>1303.978973</v>
      </c>
      <c r="E115">
        <v>371.51592799999997</v>
      </c>
      <c r="F115">
        <f t="shared" si="21"/>
        <v>27.587557999999945</v>
      </c>
      <c r="G115">
        <f t="shared" si="22"/>
        <v>13.223697999999956</v>
      </c>
      <c r="I115">
        <f t="shared" si="19"/>
        <v>55.056902002807043</v>
      </c>
      <c r="J115">
        <f t="shared" si="20"/>
        <v>2</v>
      </c>
      <c r="K115" t="s">
        <v>15</v>
      </c>
    </row>
    <row r="116" spans="1:16" x14ac:dyDescent="0.4">
      <c r="A116">
        <v>235</v>
      </c>
      <c r="B116">
        <v>1292.1248210000001</v>
      </c>
      <c r="C116">
        <v>353.078577</v>
      </c>
      <c r="D116">
        <v>1309.54637</v>
      </c>
      <c r="E116">
        <v>343.24326400000001</v>
      </c>
      <c r="F116">
        <f t="shared" si="21"/>
        <v>17.421548999999914</v>
      </c>
      <c r="G116">
        <f t="shared" si="22"/>
        <v>-9.8353129999999851</v>
      </c>
      <c r="I116">
        <f t="shared" si="19"/>
        <v>62.926811418601758</v>
      </c>
      <c r="J116">
        <f t="shared" si="20"/>
        <v>1</v>
      </c>
      <c r="K116" t="s">
        <v>15</v>
      </c>
    </row>
    <row r="117" spans="1:16" x14ac:dyDescent="0.4">
      <c r="A117">
        <v>236</v>
      </c>
      <c r="B117">
        <v>1297.4916490000001</v>
      </c>
      <c r="C117">
        <v>350.59975800000001</v>
      </c>
      <c r="D117">
        <v>1317.803028</v>
      </c>
      <c r="E117">
        <v>364.03335600000003</v>
      </c>
      <c r="F117">
        <f t="shared" si="21"/>
        <v>20.311378999999988</v>
      </c>
      <c r="G117">
        <f t="shared" si="22"/>
        <v>13.433598000000018</v>
      </c>
      <c r="I117">
        <f t="shared" si="19"/>
        <v>76.727483769278791</v>
      </c>
      <c r="J117">
        <f t="shared" si="20"/>
        <v>2</v>
      </c>
      <c r="K117" t="s">
        <v>15</v>
      </c>
    </row>
    <row r="118" spans="1:16" x14ac:dyDescent="0.4">
      <c r="A118">
        <v>238</v>
      </c>
      <c r="B118">
        <v>1314.7480640000001</v>
      </c>
      <c r="C118">
        <v>340.684483</v>
      </c>
      <c r="D118">
        <v>1329.1146490000001</v>
      </c>
      <c r="E118">
        <v>327.17092300000002</v>
      </c>
      <c r="F118">
        <f t="shared" si="21"/>
        <v>14.366584999999986</v>
      </c>
      <c r="G118">
        <f t="shared" si="22"/>
        <v>-13.513559999999984</v>
      </c>
      <c r="I118">
        <f t="shared" si="19"/>
        <v>67.133186358150255</v>
      </c>
      <c r="J118">
        <f t="shared" si="20"/>
        <v>1</v>
      </c>
      <c r="K118" t="s">
        <v>15</v>
      </c>
    </row>
    <row r="119" spans="1:16" x14ac:dyDescent="0.4">
      <c r="A119">
        <v>239</v>
      </c>
      <c r="B119">
        <v>1320.1974580000001</v>
      </c>
      <c r="C119">
        <v>341.644026</v>
      </c>
      <c r="D119">
        <v>1339.5180379999999</v>
      </c>
      <c r="E119">
        <v>350.19994800000001</v>
      </c>
      <c r="F119">
        <f t="shared" si="21"/>
        <v>19.320579999999836</v>
      </c>
      <c r="G119">
        <f t="shared" si="22"/>
        <v>8.5559220000000096</v>
      </c>
      <c r="I119">
        <f t="shared" si="19"/>
        <v>54.256268921364729</v>
      </c>
      <c r="J119">
        <f t="shared" si="20"/>
        <v>2</v>
      </c>
      <c r="K119" t="s">
        <v>15</v>
      </c>
    </row>
    <row r="120" spans="1:16" x14ac:dyDescent="0.4">
      <c r="A120">
        <v>241</v>
      </c>
      <c r="B120">
        <v>1342.4904349999999</v>
      </c>
      <c r="C120">
        <v>331.80871300000001</v>
      </c>
      <c r="D120">
        <v>1355.453387</v>
      </c>
      <c r="E120">
        <v>324.212333</v>
      </c>
      <c r="F120">
        <f t="shared" si="21"/>
        <v>12.962952000000087</v>
      </c>
      <c r="G120">
        <f t="shared" si="22"/>
        <v>-7.5963800000000106</v>
      </c>
      <c r="I120">
        <f t="shared" si="19"/>
        <v>66.251654376492354</v>
      </c>
      <c r="J120">
        <f t="shared" si="20"/>
        <v>2</v>
      </c>
      <c r="K120" t="s">
        <v>15</v>
      </c>
    </row>
    <row r="121" spans="1:16" x14ac:dyDescent="0.4">
      <c r="A121">
        <v>243</v>
      </c>
      <c r="B121">
        <v>1356.031354</v>
      </c>
      <c r="C121">
        <v>330.52932299999998</v>
      </c>
      <c r="D121">
        <v>1376.2601649999999</v>
      </c>
      <c r="E121">
        <v>345.16234900000001</v>
      </c>
      <c r="F121">
        <f t="shared" si="21"/>
        <v>20.228810999999951</v>
      </c>
      <c r="G121">
        <f t="shared" si="22"/>
        <v>14.633026000000029</v>
      </c>
      <c r="I121">
        <f t="shared" si="19"/>
        <v>73.995290616374405</v>
      </c>
      <c r="J121">
        <f t="shared" si="20"/>
        <v>2</v>
      </c>
      <c r="K121" t="s">
        <v>15</v>
      </c>
    </row>
    <row r="122" spans="1:16" x14ac:dyDescent="0.4">
      <c r="A122">
        <v>245</v>
      </c>
      <c r="B122">
        <v>1377.7463640000001</v>
      </c>
      <c r="C122">
        <v>321.25374299999999</v>
      </c>
      <c r="D122">
        <v>1392.5257810000001</v>
      </c>
      <c r="E122">
        <v>309.65926899999999</v>
      </c>
      <c r="F122">
        <f t="shared" si="21"/>
        <v>14.779416999999967</v>
      </c>
      <c r="G122">
        <f t="shared" si="22"/>
        <v>-11.594473999999991</v>
      </c>
      <c r="I122">
        <f t="shared" si="19"/>
        <v>69.680602394090755</v>
      </c>
      <c r="J122">
        <f t="shared" si="20"/>
        <v>2</v>
      </c>
      <c r="K122" t="s">
        <v>15</v>
      </c>
    </row>
    <row r="123" spans="1:16" x14ac:dyDescent="0.4">
      <c r="A123">
        <v>247</v>
      </c>
      <c r="B123">
        <v>1396.2412770000001</v>
      </c>
      <c r="C123">
        <v>317.09572500000002</v>
      </c>
      <c r="D123">
        <v>1419.2773529999999</v>
      </c>
      <c r="E123">
        <v>331.24898000000002</v>
      </c>
      <c r="F123">
        <f t="shared" si="21"/>
        <v>23.036075999999866</v>
      </c>
      <c r="G123">
        <f t="shared" si="22"/>
        <v>14.153255000000001</v>
      </c>
      <c r="I123">
        <f t="shared" si="19"/>
        <v>70.311070150630741</v>
      </c>
      <c r="J123">
        <f t="shared" si="20"/>
        <v>2</v>
      </c>
      <c r="K123" t="s">
        <v>15</v>
      </c>
    </row>
    <row r="124" spans="1:16" x14ac:dyDescent="0.4">
      <c r="A124">
        <v>249</v>
      </c>
      <c r="B124">
        <v>1417.596773</v>
      </c>
      <c r="C124">
        <v>307.44565799999998</v>
      </c>
      <c r="D124">
        <v>1430.4404629999999</v>
      </c>
      <c r="E124">
        <v>297.13945899999999</v>
      </c>
      <c r="F124">
        <f t="shared" si="21"/>
        <v>12.843689999999924</v>
      </c>
      <c r="G124">
        <f t="shared" si="22"/>
        <v>-10.306198999999992</v>
      </c>
      <c r="K124" t="s">
        <v>15</v>
      </c>
    </row>
    <row r="125" spans="1:16" x14ac:dyDescent="0.4">
      <c r="A125">
        <v>251</v>
      </c>
      <c r="B125">
        <v>1431.9260139999999</v>
      </c>
      <c r="C125">
        <v>302.80418500000002</v>
      </c>
      <c r="D125">
        <v>1456.8975829999999</v>
      </c>
      <c r="E125">
        <v>318.42808500000001</v>
      </c>
      <c r="F125">
        <f t="shared" si="21"/>
        <v>24.971569000000045</v>
      </c>
      <c r="G125">
        <f t="shared" si="22"/>
        <v>15.623899999999992</v>
      </c>
      <c r="K125" t="s">
        <v>15</v>
      </c>
    </row>
    <row r="127" spans="1:16" x14ac:dyDescent="0.4">
      <c r="A127">
        <v>198</v>
      </c>
      <c r="B127">
        <v>525.71117000000004</v>
      </c>
      <c r="C127">
        <v>351.060247</v>
      </c>
      <c r="D127">
        <v>538.01298099999997</v>
      </c>
      <c r="E127">
        <v>345.75061699999998</v>
      </c>
      <c r="F127">
        <f t="shared" ref="F127" si="23">D127-B127</f>
        <v>12.30181099999993</v>
      </c>
      <c r="G127">
        <f t="shared" ref="G127" si="24">E127-C127</f>
        <v>-5.3096300000000269</v>
      </c>
      <c r="I127">
        <f t="shared" ref="I127:I160" si="25">DEGREES(ACOS(SUMPRODUCT(F127:G127,F128:G128)/SQRT(SUMSQ(F127:G127))/SQRT(SUMSQ(F128:G128))))</f>
        <v>50.80223562473865</v>
      </c>
      <c r="J127">
        <f t="shared" ref="J127:J160" si="26">A128-A127</f>
        <v>2</v>
      </c>
      <c r="K127" t="s">
        <v>16</v>
      </c>
      <c r="L127">
        <f>AVERAGE(I127:I160)</f>
        <v>63.405468887156246</v>
      </c>
      <c r="M127">
        <f>L127/(1/O127*0.5)</f>
        <v>1153.7304408327584</v>
      </c>
      <c r="N127">
        <f>COUNT(I127:I160)/2</f>
        <v>17</v>
      </c>
      <c r="O127">
        <f>(N127/(SUM(J127:J160)/P127))</f>
        <v>9.0980357142857144</v>
      </c>
      <c r="P127">
        <v>29.97</v>
      </c>
    </row>
    <row r="128" spans="1:16" x14ac:dyDescent="0.4">
      <c r="A128">
        <v>200</v>
      </c>
      <c r="B128">
        <v>519.74665500000003</v>
      </c>
      <c r="C128">
        <v>353.71506199999999</v>
      </c>
      <c r="D128">
        <v>548.69940399999996</v>
      </c>
      <c r="E128">
        <v>368.75901199999998</v>
      </c>
      <c r="F128">
        <f t="shared" ref="F128:F161" si="27">D128-B128</f>
        <v>28.952748999999926</v>
      </c>
      <c r="G128">
        <f t="shared" ref="G128:G161" si="28">E128-C128</f>
        <v>15.043949999999995</v>
      </c>
      <c r="I128">
        <f t="shared" si="25"/>
        <v>46.517785984326999</v>
      </c>
      <c r="J128">
        <f t="shared" si="26"/>
        <v>2</v>
      </c>
      <c r="K128" t="s">
        <v>16</v>
      </c>
    </row>
    <row r="129" spans="1:11" x14ac:dyDescent="0.4">
      <c r="A129">
        <v>202</v>
      </c>
      <c r="B129">
        <v>521.98334799999998</v>
      </c>
      <c r="C129">
        <v>356.36987699999997</v>
      </c>
      <c r="D129">
        <v>541.74080300000003</v>
      </c>
      <c r="E129">
        <v>349.54320999999999</v>
      </c>
      <c r="F129">
        <f t="shared" si="27"/>
        <v>19.75745500000005</v>
      </c>
      <c r="G129">
        <f t="shared" si="28"/>
        <v>-6.8266669999999863</v>
      </c>
      <c r="I129">
        <f t="shared" si="25"/>
        <v>54.544586055358202</v>
      </c>
      <c r="J129">
        <f t="shared" si="26"/>
        <v>1</v>
      </c>
      <c r="K129" t="s">
        <v>16</v>
      </c>
    </row>
    <row r="130" spans="1:11" x14ac:dyDescent="0.4">
      <c r="A130">
        <v>203</v>
      </c>
      <c r="B130">
        <v>523.10169499999995</v>
      </c>
      <c r="C130">
        <v>357.507654</v>
      </c>
      <c r="D130">
        <v>541.368021</v>
      </c>
      <c r="E130">
        <v>370.52888899999999</v>
      </c>
      <c r="F130">
        <f t="shared" si="27"/>
        <v>18.266326000000049</v>
      </c>
      <c r="G130">
        <f t="shared" si="28"/>
        <v>13.02123499999999</v>
      </c>
      <c r="I130">
        <f t="shared" si="25"/>
        <v>69.296408342860516</v>
      </c>
      <c r="J130">
        <f t="shared" si="26"/>
        <v>2</v>
      </c>
      <c r="K130" t="s">
        <v>16</v>
      </c>
    </row>
    <row r="131" spans="1:11" x14ac:dyDescent="0.4">
      <c r="A131">
        <v>205</v>
      </c>
      <c r="B131">
        <v>528.32064500000001</v>
      </c>
      <c r="C131">
        <v>359.02469100000002</v>
      </c>
      <c r="D131">
        <v>543.23193200000003</v>
      </c>
      <c r="E131">
        <v>349.037531</v>
      </c>
      <c r="F131">
        <f t="shared" si="27"/>
        <v>14.911287000000016</v>
      </c>
      <c r="G131">
        <f t="shared" si="28"/>
        <v>-9.9871600000000171</v>
      </c>
      <c r="I131">
        <f t="shared" si="25"/>
        <v>68.616262100534243</v>
      </c>
      <c r="J131">
        <f t="shared" si="26"/>
        <v>1</v>
      </c>
      <c r="K131" t="s">
        <v>16</v>
      </c>
    </row>
    <row r="132" spans="1:11" x14ac:dyDescent="0.4">
      <c r="A132">
        <v>206</v>
      </c>
      <c r="B132">
        <v>528.32064500000001</v>
      </c>
      <c r="C132">
        <v>361.42666700000001</v>
      </c>
      <c r="D132">
        <v>548.32662100000005</v>
      </c>
      <c r="E132">
        <v>375.33283999999998</v>
      </c>
      <c r="F132">
        <f t="shared" si="27"/>
        <v>20.005976000000032</v>
      </c>
      <c r="G132">
        <f t="shared" si="28"/>
        <v>13.906172999999967</v>
      </c>
      <c r="I132">
        <f t="shared" si="25"/>
        <v>73.945341957623157</v>
      </c>
      <c r="J132">
        <f t="shared" si="26"/>
        <v>2</v>
      </c>
      <c r="K132" t="s">
        <v>16</v>
      </c>
    </row>
    <row r="133" spans="1:11" x14ac:dyDescent="0.4">
      <c r="A133">
        <v>208</v>
      </c>
      <c r="B133">
        <v>536.14907000000005</v>
      </c>
      <c r="C133">
        <v>362.81728399999997</v>
      </c>
      <c r="D133">
        <v>549.81775000000005</v>
      </c>
      <c r="E133">
        <v>351.69234599999999</v>
      </c>
      <c r="F133">
        <f t="shared" si="27"/>
        <v>13.668679999999995</v>
      </c>
      <c r="G133">
        <f t="shared" si="28"/>
        <v>-11.124937999999986</v>
      </c>
      <c r="I133">
        <f t="shared" si="25"/>
        <v>72.793443799841995</v>
      </c>
      <c r="J133">
        <f t="shared" si="26"/>
        <v>1</v>
      </c>
      <c r="K133" t="s">
        <v>16</v>
      </c>
    </row>
    <row r="134" spans="1:11" x14ac:dyDescent="0.4">
      <c r="A134">
        <v>209</v>
      </c>
      <c r="B134">
        <v>537.64019900000005</v>
      </c>
      <c r="C134">
        <v>365.47209900000001</v>
      </c>
      <c r="D134">
        <v>557.77043600000002</v>
      </c>
      <c r="E134">
        <v>378.87259299999999</v>
      </c>
      <c r="F134">
        <f t="shared" si="27"/>
        <v>20.130236999999966</v>
      </c>
      <c r="G134">
        <f t="shared" si="28"/>
        <v>13.400493999999981</v>
      </c>
      <c r="I134">
        <f t="shared" si="25"/>
        <v>63.876353696533194</v>
      </c>
      <c r="J134">
        <f t="shared" si="26"/>
        <v>2</v>
      </c>
      <c r="K134" t="s">
        <v>16</v>
      </c>
    </row>
    <row r="135" spans="1:11" x14ac:dyDescent="0.4">
      <c r="A135">
        <v>211</v>
      </c>
      <c r="B135">
        <v>549.81775000000005</v>
      </c>
      <c r="C135">
        <v>366.104198</v>
      </c>
      <c r="D135">
        <v>564.35625500000003</v>
      </c>
      <c r="E135">
        <v>357.634074</v>
      </c>
      <c r="F135">
        <f t="shared" si="27"/>
        <v>14.538504999999986</v>
      </c>
      <c r="G135">
        <f t="shared" si="28"/>
        <v>-8.4701239999999984</v>
      </c>
      <c r="I135">
        <f t="shared" si="25"/>
        <v>55.157257343004417</v>
      </c>
      <c r="J135">
        <f t="shared" si="26"/>
        <v>2</v>
      </c>
      <c r="K135" t="s">
        <v>16</v>
      </c>
    </row>
    <row r="136" spans="1:11" x14ac:dyDescent="0.4">
      <c r="A136">
        <v>213</v>
      </c>
      <c r="B136">
        <v>558.87878799999999</v>
      </c>
      <c r="C136">
        <v>370.43511699999999</v>
      </c>
      <c r="D136">
        <v>588.37</v>
      </c>
      <c r="E136">
        <v>384.14463599999999</v>
      </c>
      <c r="F136">
        <f t="shared" si="27"/>
        <v>29.491212000000019</v>
      </c>
      <c r="G136">
        <f t="shared" si="28"/>
        <v>13.709519</v>
      </c>
      <c r="I136">
        <f t="shared" si="25"/>
        <v>52.213271998694907</v>
      </c>
      <c r="J136">
        <f t="shared" si="26"/>
        <v>1</v>
      </c>
      <c r="K136" t="s">
        <v>16</v>
      </c>
    </row>
    <row r="137" spans="1:11" x14ac:dyDescent="0.4">
      <c r="A137">
        <v>214</v>
      </c>
      <c r="B137">
        <v>567.38374399999998</v>
      </c>
      <c r="C137">
        <v>370.77223600000002</v>
      </c>
      <c r="D137">
        <v>591.35225700000001</v>
      </c>
      <c r="E137">
        <v>358.41119300000003</v>
      </c>
      <c r="F137">
        <f t="shared" si="27"/>
        <v>23.96851300000003</v>
      </c>
      <c r="G137">
        <f t="shared" si="28"/>
        <v>-12.361042999999995</v>
      </c>
      <c r="I137">
        <f t="shared" si="25"/>
        <v>60.021313248413364</v>
      </c>
      <c r="J137">
        <f t="shared" si="26"/>
        <v>2</v>
      </c>
      <c r="K137" t="s">
        <v>16</v>
      </c>
    </row>
    <row r="138" spans="1:11" x14ac:dyDescent="0.4">
      <c r="A138">
        <v>216</v>
      </c>
      <c r="B138">
        <v>576.99324000000001</v>
      </c>
      <c r="C138">
        <v>374.70529499999998</v>
      </c>
      <c r="D138">
        <v>604.60673399999996</v>
      </c>
      <c r="E138">
        <v>392.46024699999998</v>
      </c>
      <c r="F138">
        <f t="shared" si="27"/>
        <v>27.613493999999946</v>
      </c>
      <c r="G138">
        <f t="shared" si="28"/>
        <v>17.754952000000003</v>
      </c>
      <c r="I138">
        <f t="shared" si="25"/>
        <v>58.588777999148348</v>
      </c>
      <c r="J138">
        <f t="shared" si="26"/>
        <v>2</v>
      </c>
      <c r="K138" t="s">
        <v>16</v>
      </c>
    </row>
    <row r="139" spans="1:11" x14ac:dyDescent="0.4">
      <c r="A139">
        <v>218</v>
      </c>
      <c r="B139">
        <v>593.78224399999999</v>
      </c>
      <c r="C139">
        <v>377.06513000000001</v>
      </c>
      <c r="D139">
        <v>612.33851200000004</v>
      </c>
      <c r="E139">
        <v>368.07528100000002</v>
      </c>
      <c r="F139">
        <f t="shared" si="27"/>
        <v>18.556268000000046</v>
      </c>
      <c r="G139">
        <f t="shared" si="28"/>
        <v>-8.9898489999999924</v>
      </c>
      <c r="I139">
        <f t="shared" si="25"/>
        <v>63.441398633383884</v>
      </c>
      <c r="J139">
        <f t="shared" si="26"/>
        <v>1</v>
      </c>
      <c r="K139" t="s">
        <v>16</v>
      </c>
    </row>
    <row r="140" spans="1:11" x14ac:dyDescent="0.4">
      <c r="A140">
        <v>219</v>
      </c>
      <c r="B140">
        <v>599.08403499999997</v>
      </c>
      <c r="C140">
        <v>378.63835399999999</v>
      </c>
      <c r="D140">
        <v>619.51802099999998</v>
      </c>
      <c r="E140">
        <v>394.37058999999999</v>
      </c>
      <c r="F140">
        <f t="shared" si="27"/>
        <v>20.433986000000004</v>
      </c>
      <c r="G140">
        <f t="shared" si="28"/>
        <v>15.732236</v>
      </c>
      <c r="I140">
        <f t="shared" si="25"/>
        <v>74.937631254141223</v>
      </c>
      <c r="J140">
        <f t="shared" si="26"/>
        <v>2</v>
      </c>
      <c r="K140" t="s">
        <v>16</v>
      </c>
    </row>
    <row r="141" spans="1:11" x14ac:dyDescent="0.4">
      <c r="A141">
        <v>221</v>
      </c>
      <c r="B141">
        <v>618.52393500000005</v>
      </c>
      <c r="C141">
        <v>375.94139899999999</v>
      </c>
      <c r="D141">
        <v>632.66204400000004</v>
      </c>
      <c r="E141">
        <v>365.15357999999998</v>
      </c>
      <c r="F141">
        <f t="shared" si="27"/>
        <v>14.138108999999986</v>
      </c>
      <c r="G141">
        <f t="shared" si="28"/>
        <v>-10.787819000000013</v>
      </c>
      <c r="I141">
        <f t="shared" si="25"/>
        <v>72.503201325420079</v>
      </c>
      <c r="J141">
        <f t="shared" si="26"/>
        <v>1</v>
      </c>
      <c r="K141" t="s">
        <v>16</v>
      </c>
    </row>
    <row r="142" spans="1:11" x14ac:dyDescent="0.4">
      <c r="A142">
        <v>222</v>
      </c>
      <c r="B142">
        <v>625.48253599999998</v>
      </c>
      <c r="C142">
        <v>375.94139899999999</v>
      </c>
      <c r="D142">
        <v>645.58515899999998</v>
      </c>
      <c r="E142">
        <v>390.10041200000001</v>
      </c>
      <c r="F142">
        <f t="shared" si="27"/>
        <v>20.102622999999994</v>
      </c>
      <c r="G142">
        <f t="shared" si="28"/>
        <v>14.159013000000016</v>
      </c>
      <c r="I142">
        <f t="shared" si="25"/>
        <v>75.651402882713683</v>
      </c>
      <c r="J142">
        <f t="shared" si="26"/>
        <v>2</v>
      </c>
      <c r="K142" t="s">
        <v>16</v>
      </c>
    </row>
    <row r="143" spans="1:11" x14ac:dyDescent="0.4">
      <c r="A143">
        <v>224</v>
      </c>
      <c r="B143">
        <v>645.25379699999996</v>
      </c>
      <c r="C143">
        <v>372.34546</v>
      </c>
      <c r="D143">
        <v>663.81006500000001</v>
      </c>
      <c r="E143">
        <v>356.50085000000001</v>
      </c>
      <c r="F143">
        <f t="shared" si="27"/>
        <v>18.556268000000046</v>
      </c>
      <c r="G143">
        <f t="shared" si="28"/>
        <v>-15.844609999999989</v>
      </c>
      <c r="I143">
        <f t="shared" si="25"/>
        <v>58.757224813940951</v>
      </c>
      <c r="J143">
        <f t="shared" si="26"/>
        <v>2</v>
      </c>
      <c r="K143" t="s">
        <v>16</v>
      </c>
    </row>
    <row r="144" spans="1:11" x14ac:dyDescent="0.4">
      <c r="A144">
        <v>226</v>
      </c>
      <c r="B144">
        <v>663.07129999999995</v>
      </c>
      <c r="C144">
        <v>370.975998</v>
      </c>
      <c r="D144">
        <v>692.41764499999999</v>
      </c>
      <c r="E144">
        <v>380.66107</v>
      </c>
      <c r="F144">
        <f t="shared" si="27"/>
        <v>29.346345000000042</v>
      </c>
      <c r="G144">
        <f t="shared" si="28"/>
        <v>9.685071999999991</v>
      </c>
      <c r="I144">
        <f t="shared" si="25"/>
        <v>44.112793242241743</v>
      </c>
      <c r="J144">
        <f t="shared" si="26"/>
        <v>1</v>
      </c>
      <c r="K144" t="s">
        <v>16</v>
      </c>
    </row>
    <row r="145" spans="1:11" x14ac:dyDescent="0.4">
      <c r="A145">
        <v>227</v>
      </c>
      <c r="B145">
        <v>675.73668899999996</v>
      </c>
      <c r="C145">
        <v>368.67859199999998</v>
      </c>
      <c r="D145">
        <v>696.35476400000005</v>
      </c>
      <c r="E145">
        <v>358.68986999999998</v>
      </c>
      <c r="F145">
        <f t="shared" si="27"/>
        <v>20.61807500000009</v>
      </c>
      <c r="G145">
        <f t="shared" si="28"/>
        <v>-9.9887219999999957</v>
      </c>
      <c r="I145">
        <f t="shared" si="25"/>
        <v>53.030488085371609</v>
      </c>
      <c r="J145">
        <f t="shared" si="26"/>
        <v>2</v>
      </c>
      <c r="K145" t="s">
        <v>16</v>
      </c>
    </row>
    <row r="146" spans="1:11" x14ac:dyDescent="0.4">
      <c r="A146">
        <v>229</v>
      </c>
      <c r="B146">
        <v>698.02384700000005</v>
      </c>
      <c r="C146">
        <v>368.67859199999998</v>
      </c>
      <c r="D146">
        <v>728.95096000000001</v>
      </c>
      <c r="E146">
        <v>384.56065799999999</v>
      </c>
      <c r="F146">
        <f t="shared" si="27"/>
        <v>30.927112999999963</v>
      </c>
      <c r="G146">
        <f t="shared" si="28"/>
        <v>15.882066000000009</v>
      </c>
      <c r="I146">
        <f t="shared" si="25"/>
        <v>64.193945847267699</v>
      </c>
      <c r="J146">
        <f t="shared" si="26"/>
        <v>2</v>
      </c>
      <c r="K146" t="s">
        <v>16</v>
      </c>
    </row>
    <row r="147" spans="1:11" x14ac:dyDescent="0.4">
      <c r="A147">
        <v>231</v>
      </c>
      <c r="B147">
        <v>726.103702</v>
      </c>
      <c r="C147">
        <v>364.28355399999998</v>
      </c>
      <c r="D147">
        <v>739.75090399999999</v>
      </c>
      <c r="E147">
        <v>353.99517100000003</v>
      </c>
      <c r="F147">
        <f t="shared" si="27"/>
        <v>13.647201999999993</v>
      </c>
      <c r="G147">
        <f t="shared" si="28"/>
        <v>-10.288382999999953</v>
      </c>
      <c r="I147">
        <f t="shared" si="25"/>
        <v>64.065306740173426</v>
      </c>
      <c r="J147">
        <f t="shared" si="26"/>
        <v>1</v>
      </c>
      <c r="K147" t="s">
        <v>16</v>
      </c>
    </row>
    <row r="148" spans="1:11" x14ac:dyDescent="0.4">
      <c r="A148">
        <v>232</v>
      </c>
      <c r="B148">
        <v>737.100009</v>
      </c>
      <c r="C148">
        <v>363.78411799999998</v>
      </c>
      <c r="D148">
        <v>761.93988100000001</v>
      </c>
      <c r="E148">
        <v>376.46979399999998</v>
      </c>
      <c r="F148">
        <f t="shared" si="27"/>
        <v>24.839872000000014</v>
      </c>
      <c r="G148">
        <f t="shared" si="28"/>
        <v>12.685676000000001</v>
      </c>
      <c r="I148">
        <f t="shared" si="25"/>
        <v>70.42463704232874</v>
      </c>
      <c r="J148">
        <f t="shared" si="26"/>
        <v>2</v>
      </c>
      <c r="K148" t="s">
        <v>16</v>
      </c>
    </row>
    <row r="149" spans="1:11" x14ac:dyDescent="0.4">
      <c r="A149">
        <v>234</v>
      </c>
      <c r="B149">
        <v>766.750765</v>
      </c>
      <c r="C149">
        <v>356.19269000000003</v>
      </c>
      <c r="D149">
        <v>780.49614899999995</v>
      </c>
      <c r="E149">
        <v>343.20735300000001</v>
      </c>
      <c r="F149">
        <f t="shared" si="27"/>
        <v>13.745383999999945</v>
      </c>
      <c r="G149">
        <f t="shared" si="28"/>
        <v>-12.985337000000015</v>
      </c>
      <c r="I149">
        <f t="shared" si="25"/>
        <v>69.16896710556091</v>
      </c>
      <c r="J149">
        <f t="shared" si="26"/>
        <v>1</v>
      </c>
      <c r="K149" t="s">
        <v>16</v>
      </c>
    </row>
    <row r="150" spans="1:11" x14ac:dyDescent="0.4">
      <c r="A150">
        <v>235</v>
      </c>
      <c r="B150">
        <v>778.237979</v>
      </c>
      <c r="C150">
        <v>356.89190100000002</v>
      </c>
      <c r="D150">
        <v>799.93604900000003</v>
      </c>
      <c r="E150">
        <v>367.38005800000002</v>
      </c>
      <c r="F150">
        <f t="shared" si="27"/>
        <v>21.69807000000003</v>
      </c>
      <c r="G150">
        <f t="shared" si="28"/>
        <v>10.488157000000001</v>
      </c>
      <c r="I150">
        <f t="shared" si="25"/>
        <v>65.726619782758959</v>
      </c>
      <c r="J150">
        <f t="shared" si="26"/>
        <v>2</v>
      </c>
      <c r="K150" t="s">
        <v>16</v>
      </c>
    </row>
    <row r="151" spans="1:11" x14ac:dyDescent="0.4">
      <c r="A151">
        <v>237</v>
      </c>
      <c r="B151">
        <v>807.47373900000002</v>
      </c>
      <c r="C151">
        <v>347.92397799999998</v>
      </c>
      <c r="D151">
        <v>823.88092700000004</v>
      </c>
      <c r="E151">
        <v>334.19133599999998</v>
      </c>
      <c r="F151">
        <f t="shared" si="27"/>
        <v>16.407188000000019</v>
      </c>
      <c r="G151">
        <f t="shared" si="28"/>
        <v>-13.732641999999998</v>
      </c>
      <c r="I151">
        <f t="shared" si="25"/>
        <v>64.992789576806459</v>
      </c>
      <c r="J151">
        <f t="shared" si="26"/>
        <v>2</v>
      </c>
      <c r="K151" t="s">
        <v>16</v>
      </c>
    </row>
    <row r="152" spans="1:11" x14ac:dyDescent="0.4">
      <c r="A152">
        <v>239</v>
      </c>
      <c r="B152">
        <v>837.49540200000001</v>
      </c>
      <c r="C152">
        <v>341.88635099999999</v>
      </c>
      <c r="D152">
        <v>866.35343499999999</v>
      </c>
      <c r="E152">
        <v>355.38222400000001</v>
      </c>
      <c r="F152">
        <f t="shared" si="27"/>
        <v>28.858032999999978</v>
      </c>
      <c r="G152">
        <f t="shared" si="28"/>
        <v>13.495873000000017</v>
      </c>
      <c r="I152">
        <f t="shared" si="25"/>
        <v>56.464752371268077</v>
      </c>
      <c r="J152">
        <f t="shared" si="26"/>
        <v>1</v>
      </c>
      <c r="K152" t="s">
        <v>16</v>
      </c>
    </row>
    <row r="153" spans="1:11" x14ac:dyDescent="0.4">
      <c r="A153">
        <v>240</v>
      </c>
      <c r="B153">
        <v>851.34260400000005</v>
      </c>
      <c r="C153">
        <v>336.91418800000002</v>
      </c>
      <c r="D153">
        <v>869.378874</v>
      </c>
      <c r="E153">
        <v>325.90439700000002</v>
      </c>
      <c r="F153">
        <f t="shared" si="27"/>
        <v>18.036269999999945</v>
      </c>
      <c r="G153">
        <f t="shared" si="28"/>
        <v>-11.009791000000007</v>
      </c>
      <c r="I153">
        <f t="shared" si="25"/>
        <v>64.082302668863292</v>
      </c>
      <c r="J153">
        <f t="shared" si="26"/>
        <v>2</v>
      </c>
      <c r="K153" t="s">
        <v>16</v>
      </c>
    </row>
    <row r="154" spans="1:11" x14ac:dyDescent="0.4">
      <c r="A154">
        <v>242</v>
      </c>
      <c r="B154">
        <v>879.03700600000002</v>
      </c>
      <c r="C154">
        <v>331.58686999999998</v>
      </c>
      <c r="D154">
        <v>897.30600300000003</v>
      </c>
      <c r="E154">
        <v>343.30696899999998</v>
      </c>
      <c r="F154">
        <f t="shared" si="27"/>
        <v>18.268997000000013</v>
      </c>
      <c r="G154">
        <f t="shared" si="28"/>
        <v>11.720099000000005</v>
      </c>
      <c r="I154">
        <f t="shared" si="25"/>
        <v>72.320871058966546</v>
      </c>
      <c r="J154">
        <f t="shared" si="26"/>
        <v>2</v>
      </c>
      <c r="K154" t="s">
        <v>16</v>
      </c>
    </row>
    <row r="155" spans="1:11" x14ac:dyDescent="0.4">
      <c r="A155">
        <v>244</v>
      </c>
      <c r="B155">
        <v>913.01501299999995</v>
      </c>
      <c r="C155">
        <v>324.24700999999999</v>
      </c>
      <c r="D155">
        <v>929.30583799999999</v>
      </c>
      <c r="E155">
        <v>310.75113700000003</v>
      </c>
      <c r="F155">
        <f t="shared" si="27"/>
        <v>16.290825000000041</v>
      </c>
      <c r="G155">
        <f t="shared" si="28"/>
        <v>-13.49587299999996</v>
      </c>
      <c r="I155">
        <f t="shared" si="25"/>
        <v>79.931199870002843</v>
      </c>
      <c r="J155">
        <f t="shared" si="26"/>
        <v>1</v>
      </c>
      <c r="K155" t="s">
        <v>16</v>
      </c>
    </row>
    <row r="156" spans="1:11" x14ac:dyDescent="0.4">
      <c r="A156">
        <v>245</v>
      </c>
      <c r="B156">
        <v>928.15899100000001</v>
      </c>
      <c r="C156">
        <v>322.16396200000003</v>
      </c>
      <c r="D156">
        <v>936.84743100000003</v>
      </c>
      <c r="E156">
        <v>329.53012999999999</v>
      </c>
      <c r="F156">
        <f t="shared" si="27"/>
        <v>8.6884400000000142</v>
      </c>
      <c r="G156">
        <f t="shared" si="28"/>
        <v>7.3661679999999592</v>
      </c>
      <c r="I156">
        <f t="shared" si="25"/>
        <v>72.060457872478139</v>
      </c>
      <c r="J156">
        <f t="shared" si="26"/>
        <v>2</v>
      </c>
      <c r="K156" t="s">
        <v>16</v>
      </c>
    </row>
    <row r="157" spans="1:11" x14ac:dyDescent="0.4">
      <c r="A157">
        <v>247</v>
      </c>
      <c r="B157">
        <v>960.94750799999997</v>
      </c>
      <c r="C157">
        <v>313.64025299999997</v>
      </c>
      <c r="D157">
        <v>975.22137399999997</v>
      </c>
      <c r="E157">
        <v>304.80085100000002</v>
      </c>
      <c r="F157">
        <f t="shared" si="27"/>
        <v>14.273865999999998</v>
      </c>
      <c r="G157">
        <f t="shared" si="28"/>
        <v>-8.83940199999995</v>
      </c>
      <c r="I157">
        <f t="shared" si="25"/>
        <v>53.967561876079486</v>
      </c>
      <c r="J157">
        <f t="shared" si="26"/>
        <v>1</v>
      </c>
      <c r="K157" t="s">
        <v>16</v>
      </c>
    </row>
    <row r="158" spans="1:11" x14ac:dyDescent="0.4">
      <c r="A158">
        <v>248</v>
      </c>
      <c r="B158">
        <v>975.22137399999997</v>
      </c>
      <c r="C158">
        <v>313.32456000000002</v>
      </c>
      <c r="D158">
        <v>994.04632800000002</v>
      </c>
      <c r="E158">
        <v>321.00642099999999</v>
      </c>
      <c r="F158">
        <f t="shared" si="27"/>
        <v>18.824954000000048</v>
      </c>
      <c r="G158">
        <f t="shared" si="28"/>
        <v>7.6818609999999694</v>
      </c>
      <c r="I158">
        <f t="shared" si="25"/>
        <v>47.63045876162586</v>
      </c>
      <c r="J158">
        <f t="shared" si="26"/>
        <v>2</v>
      </c>
      <c r="K158" t="s">
        <v>16</v>
      </c>
    </row>
    <row r="159" spans="1:11" x14ac:dyDescent="0.4">
      <c r="A159">
        <v>250</v>
      </c>
      <c r="B159">
        <v>1005.217179</v>
      </c>
      <c r="C159">
        <v>303.32761799999997</v>
      </c>
      <c r="D159">
        <v>1024.249</v>
      </c>
      <c r="E159">
        <v>294.27775400000002</v>
      </c>
      <c r="F159">
        <f t="shared" si="27"/>
        <v>19.031821000000036</v>
      </c>
      <c r="G159">
        <f t="shared" si="28"/>
        <v>-9.0498639999999568</v>
      </c>
      <c r="I159">
        <f t="shared" si="25"/>
        <v>64.627294894597526</v>
      </c>
      <c r="J159">
        <f t="shared" si="26"/>
        <v>2</v>
      </c>
      <c r="K159" t="s">
        <v>16</v>
      </c>
    </row>
    <row r="160" spans="1:11" x14ac:dyDescent="0.4">
      <c r="A160">
        <v>252</v>
      </c>
      <c r="B160">
        <v>1034.5923809999999</v>
      </c>
      <c r="C160">
        <v>298.69745499999999</v>
      </c>
      <c r="D160">
        <v>1048.14221</v>
      </c>
      <c r="E160">
        <v>309.74670700000001</v>
      </c>
      <c r="F160">
        <f t="shared" si="27"/>
        <v>13.549829000000045</v>
      </c>
      <c r="G160">
        <f t="shared" si="28"/>
        <v>11.049252000000024</v>
      </c>
      <c r="I160">
        <f t="shared" si="25"/>
        <v>77.321598306243587</v>
      </c>
      <c r="J160">
        <f t="shared" si="26"/>
        <v>2</v>
      </c>
      <c r="K160" t="s">
        <v>16</v>
      </c>
    </row>
    <row r="161" spans="1:16" x14ac:dyDescent="0.4">
      <c r="A161">
        <v>254</v>
      </c>
      <c r="B161">
        <v>1067.4843330000001</v>
      </c>
      <c r="C161">
        <v>290.384208</v>
      </c>
      <c r="D161">
        <v>1078.344883</v>
      </c>
      <c r="E161">
        <v>281.860499</v>
      </c>
      <c r="F161">
        <f t="shared" si="27"/>
        <v>10.860549999999876</v>
      </c>
      <c r="G161">
        <f t="shared" si="28"/>
        <v>-8.5237089999999966</v>
      </c>
      <c r="K161" t="s">
        <v>16</v>
      </c>
    </row>
    <row r="163" spans="1:16" x14ac:dyDescent="0.4">
      <c r="A163">
        <v>199</v>
      </c>
      <c r="B163">
        <v>794.67803200000003</v>
      </c>
      <c r="C163">
        <v>305.09469000000001</v>
      </c>
      <c r="D163">
        <v>827.47679100000005</v>
      </c>
      <c r="E163">
        <v>320.498401</v>
      </c>
      <c r="F163">
        <f t="shared" ref="F163" si="29">D163-B163</f>
        <v>32.798759000000018</v>
      </c>
      <c r="G163">
        <f t="shared" ref="G163" si="30">E163-C163</f>
        <v>15.403710999999987</v>
      </c>
      <c r="I163">
        <f t="shared" ref="I163:I194" si="31">DEGREES(ACOS(SUMPRODUCT(F163:G163,F164:G164)/SQRT(SUMSQ(F163:G163))/SQRT(SUMSQ(F164:G164))))</f>
        <v>57.960729519918445</v>
      </c>
      <c r="J163">
        <f t="shared" ref="J163:J194" si="32">A164-A163</f>
        <v>1</v>
      </c>
      <c r="K163" t="s">
        <v>17</v>
      </c>
      <c r="L163">
        <f>AVERAGE(I163:I194)</f>
        <v>59.655798572199892</v>
      </c>
      <c r="M163">
        <f>L163/(1/O163*0.5)</f>
        <v>1100.2364819746651</v>
      </c>
      <c r="N163">
        <f>COUNT(I163:I194)/2</f>
        <v>16</v>
      </c>
      <c r="O163">
        <f>(N163/(SUM(J163:J194)/P163))</f>
        <v>9.2215384615384615</v>
      </c>
      <c r="P163">
        <v>29.97</v>
      </c>
    </row>
    <row r="164" spans="1:16" x14ac:dyDescent="0.4">
      <c r="A164">
        <v>200</v>
      </c>
      <c r="B164">
        <v>803.51784299999997</v>
      </c>
      <c r="C164">
        <v>304.80209000000002</v>
      </c>
      <c r="D164">
        <v>830.19939899999997</v>
      </c>
      <c r="E164">
        <v>287.60439300000002</v>
      </c>
      <c r="F164">
        <f t="shared" ref="F164:F195" si="33">D164-B164</f>
        <v>26.681556</v>
      </c>
      <c r="G164">
        <f t="shared" ref="G164:G195" si="34">E164-C164</f>
        <v>-17.197697000000005</v>
      </c>
      <c r="I164">
        <f t="shared" si="31"/>
        <v>54.025413148505855</v>
      </c>
      <c r="J164">
        <f t="shared" si="32"/>
        <v>2</v>
      </c>
      <c r="K164" t="s">
        <v>17</v>
      </c>
    </row>
    <row r="165" spans="1:16" x14ac:dyDescent="0.4">
      <c r="A165">
        <v>202</v>
      </c>
      <c r="B165">
        <v>815.905708</v>
      </c>
      <c r="C165">
        <v>307.66837299999997</v>
      </c>
      <c r="D165">
        <v>839.45626500000003</v>
      </c>
      <c r="E165">
        <v>316.81317999999999</v>
      </c>
      <c r="F165">
        <f t="shared" si="33"/>
        <v>23.550557000000026</v>
      </c>
      <c r="G165">
        <f t="shared" si="34"/>
        <v>9.1448070000000143</v>
      </c>
      <c r="I165">
        <f t="shared" si="31"/>
        <v>48.567233797263768</v>
      </c>
      <c r="J165">
        <f t="shared" si="32"/>
        <v>1</v>
      </c>
      <c r="K165" t="s">
        <v>17</v>
      </c>
    </row>
    <row r="166" spans="1:16" x14ac:dyDescent="0.4">
      <c r="A166">
        <v>203</v>
      </c>
      <c r="B166">
        <v>825.02644399999997</v>
      </c>
      <c r="C166">
        <v>307.94135199999999</v>
      </c>
      <c r="D166">
        <v>837.95883100000003</v>
      </c>
      <c r="E166">
        <v>301.25335899999999</v>
      </c>
      <c r="F166">
        <f t="shared" si="33"/>
        <v>12.932387000000062</v>
      </c>
      <c r="G166">
        <f t="shared" si="34"/>
        <v>-6.6879930000000058</v>
      </c>
      <c r="I166">
        <f t="shared" si="31"/>
        <v>55.152930120876455</v>
      </c>
      <c r="J166">
        <f t="shared" si="32"/>
        <v>2</v>
      </c>
      <c r="K166" t="s">
        <v>17</v>
      </c>
    </row>
    <row r="167" spans="1:16" x14ac:dyDescent="0.4">
      <c r="A167">
        <v>205</v>
      </c>
      <c r="B167">
        <v>835.916875</v>
      </c>
      <c r="C167">
        <v>315.31179400000002</v>
      </c>
      <c r="D167">
        <v>859.46743200000003</v>
      </c>
      <c r="E167">
        <v>327.73235199999999</v>
      </c>
      <c r="F167">
        <f t="shared" si="33"/>
        <v>23.550557000000026</v>
      </c>
      <c r="G167">
        <f t="shared" si="34"/>
        <v>12.420557999999971</v>
      </c>
      <c r="I167">
        <f t="shared" si="31"/>
        <v>53.342268379083691</v>
      </c>
      <c r="J167">
        <f t="shared" si="32"/>
        <v>1</v>
      </c>
      <c r="K167" t="s">
        <v>17</v>
      </c>
    </row>
    <row r="168" spans="1:16" x14ac:dyDescent="0.4">
      <c r="A168">
        <v>206</v>
      </c>
      <c r="B168">
        <v>848.98539200000005</v>
      </c>
      <c r="C168">
        <v>316.26722100000001</v>
      </c>
      <c r="D168">
        <v>872.12755800000002</v>
      </c>
      <c r="E168">
        <v>305.21155900000002</v>
      </c>
      <c r="F168">
        <f t="shared" si="33"/>
        <v>23.142165999999975</v>
      </c>
      <c r="G168">
        <f t="shared" si="34"/>
        <v>-11.055661999999984</v>
      </c>
      <c r="I168">
        <f t="shared" si="31"/>
        <v>63.185707582835406</v>
      </c>
      <c r="J168">
        <f t="shared" si="32"/>
        <v>2</v>
      </c>
      <c r="K168" t="s">
        <v>17</v>
      </c>
    </row>
    <row r="169" spans="1:16" x14ac:dyDescent="0.4">
      <c r="A169">
        <v>208</v>
      </c>
      <c r="B169">
        <v>856.99567200000001</v>
      </c>
      <c r="C169">
        <v>323.82448299999999</v>
      </c>
      <c r="D169">
        <v>884.94777799999997</v>
      </c>
      <c r="E169">
        <v>345.38984900000003</v>
      </c>
      <c r="F169">
        <f t="shared" si="33"/>
        <v>27.952105999999958</v>
      </c>
      <c r="G169">
        <f t="shared" si="34"/>
        <v>21.56536600000004</v>
      </c>
      <c r="I169">
        <f t="shared" si="31"/>
        <v>46.547801680875033</v>
      </c>
      <c r="J169">
        <f t="shared" si="32"/>
        <v>2</v>
      </c>
      <c r="K169" t="s">
        <v>17</v>
      </c>
    </row>
    <row r="170" spans="1:16" x14ac:dyDescent="0.4">
      <c r="A170">
        <v>210</v>
      </c>
      <c r="B170">
        <v>871.24398599999995</v>
      </c>
      <c r="C170">
        <v>331.46790399999998</v>
      </c>
      <c r="D170">
        <v>895.656702</v>
      </c>
      <c r="E170">
        <v>327.64619299999998</v>
      </c>
      <c r="F170">
        <f t="shared" si="33"/>
        <v>24.412716000000046</v>
      </c>
      <c r="G170">
        <f t="shared" si="34"/>
        <v>-3.8217109999999934</v>
      </c>
      <c r="I170">
        <f t="shared" si="31"/>
        <v>53.451849420533293</v>
      </c>
      <c r="J170">
        <f t="shared" si="32"/>
        <v>1</v>
      </c>
      <c r="K170" t="s">
        <v>17</v>
      </c>
    </row>
    <row r="171" spans="1:16" x14ac:dyDescent="0.4">
      <c r="A171">
        <v>211</v>
      </c>
      <c r="B171">
        <v>875.05563700000005</v>
      </c>
      <c r="C171">
        <v>333.378759</v>
      </c>
      <c r="D171">
        <v>895.20293400000003</v>
      </c>
      <c r="E171">
        <v>353.21525600000001</v>
      </c>
      <c r="F171">
        <f t="shared" si="33"/>
        <v>20.14729699999998</v>
      </c>
      <c r="G171">
        <f t="shared" si="34"/>
        <v>19.836497000000008</v>
      </c>
      <c r="I171">
        <f t="shared" si="31"/>
        <v>65.521852414062892</v>
      </c>
      <c r="J171">
        <f t="shared" si="32"/>
        <v>2</v>
      </c>
      <c r="K171" t="s">
        <v>17</v>
      </c>
    </row>
    <row r="172" spans="1:16" x14ac:dyDescent="0.4">
      <c r="A172">
        <v>213</v>
      </c>
      <c r="B172">
        <v>890.84676200000001</v>
      </c>
      <c r="C172">
        <v>337.200469</v>
      </c>
      <c r="D172">
        <v>908.18069800000001</v>
      </c>
      <c r="E172">
        <v>330.557973</v>
      </c>
      <c r="F172">
        <f t="shared" si="33"/>
        <v>17.333935999999994</v>
      </c>
      <c r="G172">
        <f t="shared" si="34"/>
        <v>-6.6424959999999942</v>
      </c>
      <c r="I172">
        <f t="shared" si="31"/>
        <v>62.376364479947824</v>
      </c>
      <c r="J172">
        <f t="shared" si="32"/>
        <v>1</v>
      </c>
      <c r="K172" t="s">
        <v>17</v>
      </c>
    </row>
    <row r="173" spans="1:16" x14ac:dyDescent="0.4">
      <c r="A173">
        <v>214</v>
      </c>
      <c r="B173">
        <v>896.11046999999996</v>
      </c>
      <c r="C173">
        <v>340.93118600000003</v>
      </c>
      <c r="D173">
        <v>913.44440599999996</v>
      </c>
      <c r="E173">
        <v>356.218028</v>
      </c>
      <c r="F173">
        <f t="shared" si="33"/>
        <v>17.333935999999994</v>
      </c>
      <c r="G173">
        <f t="shared" si="34"/>
        <v>15.286841999999979</v>
      </c>
      <c r="I173">
        <f t="shared" si="31"/>
        <v>69.968151776435164</v>
      </c>
      <c r="J173">
        <f t="shared" si="32"/>
        <v>2</v>
      </c>
      <c r="K173" t="s">
        <v>17</v>
      </c>
    </row>
    <row r="174" spans="1:16" x14ac:dyDescent="0.4">
      <c r="A174">
        <v>216</v>
      </c>
      <c r="B174">
        <v>910.08652300000006</v>
      </c>
      <c r="C174">
        <v>343.56998599999997</v>
      </c>
      <c r="D174">
        <v>922.79202599999996</v>
      </c>
      <c r="E174">
        <v>336.65451100000001</v>
      </c>
      <c r="F174">
        <f t="shared" si="33"/>
        <v>12.705502999999908</v>
      </c>
      <c r="G174">
        <f t="shared" si="34"/>
        <v>-6.9154749999999581</v>
      </c>
      <c r="I174">
        <f t="shared" si="31"/>
        <v>54.510376373534967</v>
      </c>
      <c r="J174">
        <f t="shared" si="32"/>
        <v>2</v>
      </c>
      <c r="K174" t="s">
        <v>17</v>
      </c>
    </row>
    <row r="175" spans="1:16" x14ac:dyDescent="0.4">
      <c r="A175">
        <v>218</v>
      </c>
      <c r="B175">
        <v>922.338258</v>
      </c>
      <c r="C175">
        <v>346.75474500000001</v>
      </c>
      <c r="D175">
        <v>947.20474200000001</v>
      </c>
      <c r="E175">
        <v>358.85682800000001</v>
      </c>
      <c r="F175">
        <f t="shared" si="33"/>
        <v>24.866484000000014</v>
      </c>
      <c r="G175">
        <f t="shared" si="34"/>
        <v>12.102082999999993</v>
      </c>
      <c r="I175">
        <f t="shared" si="31"/>
        <v>47.353616225595921</v>
      </c>
      <c r="J175">
        <f t="shared" si="32"/>
        <v>1</v>
      </c>
      <c r="K175" t="s">
        <v>17</v>
      </c>
    </row>
    <row r="176" spans="1:16" x14ac:dyDescent="0.4">
      <c r="A176">
        <v>219</v>
      </c>
      <c r="B176">
        <v>929.21533999999997</v>
      </c>
      <c r="C176">
        <v>347.94107600000001</v>
      </c>
      <c r="D176">
        <v>946.96270900000002</v>
      </c>
      <c r="E176">
        <v>340.98515800000001</v>
      </c>
      <c r="F176">
        <f t="shared" si="33"/>
        <v>17.747369000000049</v>
      </c>
      <c r="G176">
        <f t="shared" si="34"/>
        <v>-6.9559179999999969</v>
      </c>
      <c r="I176">
        <f t="shared" si="31"/>
        <v>60.088781758984432</v>
      </c>
      <c r="J176">
        <f t="shared" si="32"/>
        <v>2</v>
      </c>
      <c r="K176" t="s">
        <v>17</v>
      </c>
    </row>
    <row r="177" spans="1:11" x14ac:dyDescent="0.4">
      <c r="A177">
        <v>221</v>
      </c>
      <c r="B177">
        <v>940.75112999999999</v>
      </c>
      <c r="C177">
        <v>353.602869</v>
      </c>
      <c r="D177">
        <v>964.79074800000001</v>
      </c>
      <c r="E177">
        <v>372.85296599999998</v>
      </c>
      <c r="F177">
        <f t="shared" si="33"/>
        <v>24.039618000000019</v>
      </c>
      <c r="G177">
        <f t="shared" si="34"/>
        <v>19.250096999999982</v>
      </c>
      <c r="I177">
        <f t="shared" si="31"/>
        <v>52.307055258983588</v>
      </c>
      <c r="J177">
        <f t="shared" si="32"/>
        <v>2</v>
      </c>
      <c r="K177" t="s">
        <v>17</v>
      </c>
    </row>
    <row r="178" spans="1:11" x14ac:dyDescent="0.4">
      <c r="A178">
        <v>223</v>
      </c>
      <c r="B178">
        <v>958.01448000000005</v>
      </c>
      <c r="C178">
        <v>354.16904799999998</v>
      </c>
      <c r="D178">
        <v>977.37524599999995</v>
      </c>
      <c r="E178">
        <v>349.47784799999999</v>
      </c>
      <c r="F178">
        <f t="shared" si="33"/>
        <v>19.360765999999899</v>
      </c>
      <c r="G178">
        <f t="shared" si="34"/>
        <v>-4.6911999999999807</v>
      </c>
      <c r="I178">
        <f t="shared" si="31"/>
        <v>52.35400820071591</v>
      </c>
      <c r="J178">
        <f t="shared" si="32"/>
        <v>1</v>
      </c>
      <c r="K178" t="s">
        <v>17</v>
      </c>
    </row>
    <row r="179" spans="1:11" x14ac:dyDescent="0.4">
      <c r="A179">
        <v>224</v>
      </c>
      <c r="B179">
        <v>960.83792500000004</v>
      </c>
      <c r="C179">
        <v>354.73522700000001</v>
      </c>
      <c r="D179">
        <v>980.60203999999999</v>
      </c>
      <c r="E179">
        <v>370.58824800000002</v>
      </c>
      <c r="F179">
        <f t="shared" si="33"/>
        <v>19.764114999999947</v>
      </c>
      <c r="G179">
        <f t="shared" si="34"/>
        <v>15.853021000000012</v>
      </c>
      <c r="I179">
        <f t="shared" si="31"/>
        <v>69.651800341698532</v>
      </c>
      <c r="J179">
        <f t="shared" si="32"/>
        <v>2</v>
      </c>
      <c r="K179" t="s">
        <v>17</v>
      </c>
    </row>
    <row r="180" spans="1:11" x14ac:dyDescent="0.4">
      <c r="A180">
        <v>226</v>
      </c>
      <c r="B180">
        <v>976.56854699999997</v>
      </c>
      <c r="C180">
        <v>354.57346200000001</v>
      </c>
      <c r="D180">
        <v>994.799935</v>
      </c>
      <c r="E180">
        <v>343.65428900000001</v>
      </c>
      <c r="F180">
        <f t="shared" si="33"/>
        <v>18.231388000000038</v>
      </c>
      <c r="G180">
        <f t="shared" si="34"/>
        <v>-10.919173000000001</v>
      </c>
      <c r="I180">
        <f t="shared" si="31"/>
        <v>71.594233855488156</v>
      </c>
      <c r="J180">
        <f t="shared" si="32"/>
        <v>1</v>
      </c>
      <c r="K180" t="s">
        <v>17</v>
      </c>
    </row>
    <row r="181" spans="1:11" x14ac:dyDescent="0.4">
      <c r="A181">
        <v>227</v>
      </c>
      <c r="B181">
        <v>979.06931299999997</v>
      </c>
      <c r="C181">
        <v>358.53671700000001</v>
      </c>
      <c r="D181">
        <v>997.13936100000001</v>
      </c>
      <c r="E181">
        <v>374.06620700000002</v>
      </c>
      <c r="F181">
        <f t="shared" si="33"/>
        <v>18.070048000000043</v>
      </c>
      <c r="G181">
        <f t="shared" si="34"/>
        <v>15.52949000000001</v>
      </c>
      <c r="I181">
        <f t="shared" si="31"/>
        <v>70.870574388488876</v>
      </c>
      <c r="J181">
        <f t="shared" si="32"/>
        <v>2</v>
      </c>
      <c r="K181" t="s">
        <v>17</v>
      </c>
    </row>
    <row r="182" spans="1:11" x14ac:dyDescent="0.4">
      <c r="A182">
        <v>229</v>
      </c>
      <c r="B182">
        <v>992.621849</v>
      </c>
      <c r="C182">
        <v>353.279338</v>
      </c>
      <c r="D182">
        <v>1010.691898</v>
      </c>
      <c r="E182">
        <v>342.76457900000003</v>
      </c>
      <c r="F182">
        <f t="shared" si="33"/>
        <v>18.07004900000004</v>
      </c>
      <c r="G182">
        <f t="shared" si="34"/>
        <v>-10.51475899999997</v>
      </c>
      <c r="I182">
        <f t="shared" si="31"/>
        <v>60.975373072861998</v>
      </c>
      <c r="J182">
        <f t="shared" si="32"/>
        <v>1</v>
      </c>
      <c r="K182" t="s">
        <v>17</v>
      </c>
    </row>
    <row r="183" spans="1:11" x14ac:dyDescent="0.4">
      <c r="A183">
        <v>230</v>
      </c>
      <c r="B183">
        <v>996.25199299999997</v>
      </c>
      <c r="C183">
        <v>355.86758600000002</v>
      </c>
      <c r="D183">
        <v>1018.113525</v>
      </c>
      <c r="E183">
        <v>368.88970999999998</v>
      </c>
      <c r="F183">
        <f t="shared" si="33"/>
        <v>21.861532000000011</v>
      </c>
      <c r="G183">
        <f t="shared" si="34"/>
        <v>13.022123999999963</v>
      </c>
      <c r="I183">
        <f t="shared" si="31"/>
        <v>59.878019317087457</v>
      </c>
      <c r="J183">
        <f t="shared" si="32"/>
        <v>2</v>
      </c>
      <c r="K183" t="s">
        <v>17</v>
      </c>
    </row>
    <row r="184" spans="1:11" x14ac:dyDescent="0.4">
      <c r="A184">
        <v>232</v>
      </c>
      <c r="B184">
        <v>1010.691898</v>
      </c>
      <c r="C184">
        <v>351.74256500000001</v>
      </c>
      <c r="D184">
        <v>1029.003956</v>
      </c>
      <c r="E184">
        <v>341.55133799999999</v>
      </c>
      <c r="F184">
        <f t="shared" si="33"/>
        <v>18.312057999999979</v>
      </c>
      <c r="G184">
        <f t="shared" si="34"/>
        <v>-10.191227000000026</v>
      </c>
      <c r="I184">
        <f t="shared" si="31"/>
        <v>57.592570750932332</v>
      </c>
      <c r="J184">
        <f t="shared" si="32"/>
        <v>2</v>
      </c>
      <c r="K184" t="s">
        <v>17</v>
      </c>
    </row>
    <row r="185" spans="1:11" x14ac:dyDescent="0.4">
      <c r="A185">
        <v>234</v>
      </c>
      <c r="B185">
        <v>1016.822807</v>
      </c>
      <c r="C185">
        <v>351.74256500000001</v>
      </c>
      <c r="D185">
        <v>1044.089219</v>
      </c>
      <c r="E185">
        <v>366.54410999999999</v>
      </c>
      <c r="F185">
        <f t="shared" si="33"/>
        <v>27.266411999999946</v>
      </c>
      <c r="G185">
        <f t="shared" si="34"/>
        <v>14.801544999999976</v>
      </c>
      <c r="I185">
        <f t="shared" si="31"/>
        <v>51.112951020499224</v>
      </c>
      <c r="J185">
        <f t="shared" si="32"/>
        <v>2</v>
      </c>
      <c r="K185" t="s">
        <v>17</v>
      </c>
    </row>
    <row r="186" spans="1:11" x14ac:dyDescent="0.4">
      <c r="A186">
        <v>236</v>
      </c>
      <c r="B186">
        <v>1030.6980229999999</v>
      </c>
      <c r="C186">
        <v>351.82344799999998</v>
      </c>
      <c r="D186">
        <v>1048.364722</v>
      </c>
      <c r="E186">
        <v>344.46311700000001</v>
      </c>
      <c r="F186">
        <f t="shared" si="33"/>
        <v>17.666699000000108</v>
      </c>
      <c r="G186">
        <f t="shared" si="34"/>
        <v>-7.3603309999999738</v>
      </c>
      <c r="I186">
        <f t="shared" si="31"/>
        <v>57.777122021099913</v>
      </c>
      <c r="J186">
        <f t="shared" si="32"/>
        <v>1</v>
      </c>
      <c r="K186" t="s">
        <v>17</v>
      </c>
    </row>
    <row r="187" spans="1:11" x14ac:dyDescent="0.4">
      <c r="A187">
        <v>237</v>
      </c>
      <c r="B187">
        <v>1031.9080710000001</v>
      </c>
      <c r="C187">
        <v>351.90433100000001</v>
      </c>
      <c r="D187">
        <v>1054.4149609999999</v>
      </c>
      <c r="E187">
        <v>367.75735200000003</v>
      </c>
      <c r="F187">
        <f t="shared" si="33"/>
        <v>22.506889999999885</v>
      </c>
      <c r="G187">
        <f t="shared" si="34"/>
        <v>15.853021000000012</v>
      </c>
      <c r="I187">
        <f t="shared" si="31"/>
        <v>77.522643515859215</v>
      </c>
      <c r="J187">
        <f t="shared" si="32"/>
        <v>2</v>
      </c>
      <c r="K187" t="s">
        <v>17</v>
      </c>
    </row>
    <row r="188" spans="1:11" x14ac:dyDescent="0.4">
      <c r="A188">
        <v>239</v>
      </c>
      <c r="B188">
        <v>1046.1059660000001</v>
      </c>
      <c r="C188">
        <v>345.67635799999999</v>
      </c>
      <c r="D188">
        <v>1062.1592680000001</v>
      </c>
      <c r="E188">
        <v>331.03657900000002</v>
      </c>
      <c r="F188">
        <f t="shared" si="33"/>
        <v>16.053302000000031</v>
      </c>
      <c r="G188">
        <f t="shared" si="34"/>
        <v>-14.639778999999976</v>
      </c>
      <c r="I188">
        <f t="shared" si="31"/>
        <v>69.97092781298754</v>
      </c>
      <c r="J188">
        <f t="shared" si="32"/>
        <v>1</v>
      </c>
      <c r="K188" t="s">
        <v>17</v>
      </c>
    </row>
    <row r="189" spans="1:11" x14ac:dyDescent="0.4">
      <c r="A189">
        <v>240</v>
      </c>
      <c r="B189">
        <v>1048.2033819999999</v>
      </c>
      <c r="C189">
        <v>349.07343400000002</v>
      </c>
      <c r="D189">
        <v>1070.6296030000001</v>
      </c>
      <c r="E189">
        <v>360.80143399999997</v>
      </c>
      <c r="F189">
        <f t="shared" si="33"/>
        <v>22.426221000000169</v>
      </c>
      <c r="G189">
        <f t="shared" si="34"/>
        <v>11.727999999999952</v>
      </c>
      <c r="I189">
        <f t="shared" si="31"/>
        <v>66.849137971653178</v>
      </c>
      <c r="J189">
        <f t="shared" si="32"/>
        <v>2</v>
      </c>
      <c r="K189" t="s">
        <v>17</v>
      </c>
    </row>
    <row r="190" spans="1:11" x14ac:dyDescent="0.4">
      <c r="A190">
        <v>242</v>
      </c>
      <c r="B190">
        <v>1064.5793639999999</v>
      </c>
      <c r="C190">
        <v>343.81605500000001</v>
      </c>
      <c r="D190">
        <v>1081.116685</v>
      </c>
      <c r="E190">
        <v>330.30863399999998</v>
      </c>
      <c r="F190">
        <f t="shared" si="33"/>
        <v>16.53732100000002</v>
      </c>
      <c r="G190">
        <f t="shared" si="34"/>
        <v>-13.507421000000022</v>
      </c>
      <c r="I190">
        <f t="shared" si="31"/>
        <v>63.836232148190845</v>
      </c>
      <c r="J190">
        <f t="shared" si="32"/>
        <v>2</v>
      </c>
      <c r="K190" t="s">
        <v>17</v>
      </c>
    </row>
    <row r="191" spans="1:11" x14ac:dyDescent="0.4">
      <c r="A191">
        <v>244</v>
      </c>
      <c r="B191">
        <v>1073.8946470000001</v>
      </c>
      <c r="C191">
        <v>345.14668599999999</v>
      </c>
      <c r="D191">
        <v>1100.2826540000001</v>
      </c>
      <c r="E191">
        <v>357.22517800000003</v>
      </c>
      <c r="F191">
        <f t="shared" si="33"/>
        <v>26.388007000000016</v>
      </c>
      <c r="G191">
        <f t="shared" si="34"/>
        <v>12.07849200000004</v>
      </c>
      <c r="I191">
        <f t="shared" si="31"/>
        <v>52.415655383162452</v>
      </c>
      <c r="J191">
        <f t="shared" si="32"/>
        <v>2</v>
      </c>
      <c r="K191" t="s">
        <v>17</v>
      </c>
    </row>
    <row r="192" spans="1:11" x14ac:dyDescent="0.4">
      <c r="A192">
        <v>246</v>
      </c>
      <c r="B192">
        <v>1091.4229130000001</v>
      </c>
      <c r="C192">
        <v>343.54900199999997</v>
      </c>
      <c r="D192">
        <v>1108.377526</v>
      </c>
      <c r="E192">
        <v>334.60197099999999</v>
      </c>
      <c r="F192">
        <f t="shared" si="33"/>
        <v>16.954612999999881</v>
      </c>
      <c r="G192">
        <f t="shared" si="34"/>
        <v>-8.9470309999999813</v>
      </c>
      <c r="I192">
        <f t="shared" si="31"/>
        <v>58.879550799333138</v>
      </c>
      <c r="J192">
        <f t="shared" si="32"/>
        <v>1</v>
      </c>
      <c r="K192" t="s">
        <v>17</v>
      </c>
    </row>
    <row r="193" spans="1:16" x14ac:dyDescent="0.4">
      <c r="A193">
        <v>247</v>
      </c>
      <c r="B193">
        <v>1094.8010879999999</v>
      </c>
      <c r="C193">
        <v>344.44370500000002</v>
      </c>
      <c r="D193">
        <v>1113.7953540000001</v>
      </c>
      <c r="E193">
        <v>355.88312400000001</v>
      </c>
      <c r="F193">
        <f t="shared" si="33"/>
        <v>18.994266000000152</v>
      </c>
      <c r="G193">
        <f t="shared" si="34"/>
        <v>11.439418999999987</v>
      </c>
      <c r="I193">
        <f t="shared" si="31"/>
        <v>68.413200588686394</v>
      </c>
      <c r="J193">
        <f t="shared" si="32"/>
        <v>2</v>
      </c>
      <c r="K193" t="s">
        <v>17</v>
      </c>
    </row>
    <row r="194" spans="1:16" x14ac:dyDescent="0.4">
      <c r="A194">
        <v>249</v>
      </c>
      <c r="B194">
        <v>1110.417179</v>
      </c>
      <c r="C194">
        <v>340.481449</v>
      </c>
      <c r="D194">
        <v>1130.1763149999999</v>
      </c>
      <c r="E194">
        <v>325.39931000000001</v>
      </c>
      <c r="F194">
        <f t="shared" si="33"/>
        <v>19.759135999999899</v>
      </c>
      <c r="G194">
        <f t="shared" si="34"/>
        <v>-15.082138999999984</v>
      </c>
      <c r="I194">
        <f t="shared" si="31"/>
        <v>54.931421184214791</v>
      </c>
      <c r="J194">
        <f t="shared" si="32"/>
        <v>2</v>
      </c>
      <c r="K194" t="s">
        <v>17</v>
      </c>
    </row>
    <row r="195" spans="1:16" x14ac:dyDescent="0.4">
      <c r="A195">
        <v>251</v>
      </c>
      <c r="B195">
        <v>1122.5913559999999</v>
      </c>
      <c r="C195">
        <v>340.864893</v>
      </c>
      <c r="D195">
        <v>1144.5813619999999</v>
      </c>
      <c r="E195">
        <v>347.83079600000002</v>
      </c>
      <c r="F195">
        <f t="shared" si="33"/>
        <v>21.990005999999994</v>
      </c>
      <c r="G195">
        <f t="shared" si="34"/>
        <v>6.9659030000000257</v>
      </c>
      <c r="K195" t="s">
        <v>17</v>
      </c>
    </row>
    <row r="197" spans="1:16" x14ac:dyDescent="0.4">
      <c r="A197">
        <v>240</v>
      </c>
      <c r="B197">
        <v>1269.3034729999999</v>
      </c>
      <c r="C197">
        <v>512.81953899999996</v>
      </c>
      <c r="D197">
        <v>1284.487711</v>
      </c>
      <c r="E197">
        <v>504.75752399999999</v>
      </c>
      <c r="F197">
        <f t="shared" ref="F197" si="35">D197-B197</f>
        <v>15.18423800000005</v>
      </c>
      <c r="G197">
        <f t="shared" ref="G197" si="36">E197-C197</f>
        <v>-8.062014999999974</v>
      </c>
      <c r="I197">
        <f t="shared" ref="I197:I230" si="37">DEGREES(ACOS(SUMPRODUCT(F197:G197,F198:G198)/SQRT(SUMSQ(F197:G197))/SQRT(SUMSQ(F198:G198))))</f>
        <v>58.999778678886429</v>
      </c>
      <c r="J197">
        <f t="shared" ref="J197:J230" si="38">A198-A197</f>
        <v>2</v>
      </c>
      <c r="K197" t="s">
        <v>18</v>
      </c>
      <c r="L197">
        <f>AVERAGE(I197:I230)</f>
        <v>69.022154149825155</v>
      </c>
      <c r="M197">
        <f>L197/(1/O197*0.5)</f>
        <v>1152.9867973047351</v>
      </c>
      <c r="N197">
        <f>COUNT(I197:I230)/2</f>
        <v>17</v>
      </c>
      <c r="O197">
        <f>(N197/(SUM(J197:J230)/P197))</f>
        <v>8.3522950819672133</v>
      </c>
      <c r="P197">
        <v>29.97</v>
      </c>
    </row>
    <row r="198" spans="1:16" x14ac:dyDescent="0.4">
      <c r="A198">
        <v>242</v>
      </c>
      <c r="B198">
        <v>1264.1069809999999</v>
      </c>
      <c r="C198">
        <v>508.957786</v>
      </c>
      <c r="D198">
        <v>1289.7607149999999</v>
      </c>
      <c r="E198">
        <v>524.39275599999996</v>
      </c>
      <c r="F198">
        <f t="shared" ref="F198:F231" si="39">D198-B198</f>
        <v>25.653733999999986</v>
      </c>
      <c r="G198">
        <f t="shared" ref="G198:G231" si="40">E198-C198</f>
        <v>15.434969999999964</v>
      </c>
      <c r="I198">
        <f t="shared" si="37"/>
        <v>62.392824369816459</v>
      </c>
      <c r="J198">
        <f t="shared" si="38"/>
        <v>1</v>
      </c>
      <c r="K198" t="s">
        <v>18</v>
      </c>
    </row>
    <row r="199" spans="1:16" x14ac:dyDescent="0.4">
      <c r="A199">
        <v>243</v>
      </c>
      <c r="B199">
        <v>1266.4643510000001</v>
      </c>
      <c r="C199">
        <v>502.48061200000001</v>
      </c>
      <c r="D199">
        <v>1281.163247</v>
      </c>
      <c r="E199">
        <v>493.52281699999997</v>
      </c>
      <c r="F199">
        <f t="shared" si="39"/>
        <v>14.698895999999877</v>
      </c>
      <c r="G199">
        <f t="shared" si="40"/>
        <v>-8.9577950000000328</v>
      </c>
      <c r="I199">
        <f t="shared" si="37"/>
        <v>80.991789814672515</v>
      </c>
      <c r="J199">
        <f t="shared" si="38"/>
        <v>2</v>
      </c>
      <c r="K199" t="s">
        <v>18</v>
      </c>
    </row>
    <row r="200" spans="1:16" x14ac:dyDescent="0.4">
      <c r="A200">
        <v>245</v>
      </c>
      <c r="B200">
        <v>1261.3336039999999</v>
      </c>
      <c r="C200">
        <v>496.41687300000001</v>
      </c>
      <c r="D200">
        <v>1274.9231500000001</v>
      </c>
      <c r="E200">
        <v>512.40309200000002</v>
      </c>
      <c r="F200">
        <f t="shared" si="39"/>
        <v>13.589546000000155</v>
      </c>
      <c r="G200">
        <f t="shared" si="40"/>
        <v>15.986219000000006</v>
      </c>
      <c r="I200">
        <f t="shared" si="37"/>
        <v>82.206782517433567</v>
      </c>
      <c r="J200">
        <f t="shared" si="38"/>
        <v>2</v>
      </c>
      <c r="K200" t="s">
        <v>18</v>
      </c>
    </row>
    <row r="201" spans="1:16" x14ac:dyDescent="0.4">
      <c r="A201">
        <v>247</v>
      </c>
      <c r="B201">
        <v>1264.2456500000001</v>
      </c>
      <c r="C201">
        <v>480.70627899999999</v>
      </c>
      <c r="D201">
        <v>1272.0111039999999</v>
      </c>
      <c r="E201">
        <v>475.74503900000002</v>
      </c>
      <c r="F201">
        <f t="shared" si="39"/>
        <v>7.7654539999998633</v>
      </c>
      <c r="G201">
        <f t="shared" si="40"/>
        <v>-4.9612399999999752</v>
      </c>
      <c r="I201">
        <f t="shared" si="37"/>
        <v>60.238104446827222</v>
      </c>
      <c r="J201">
        <f t="shared" si="38"/>
        <v>1</v>
      </c>
      <c r="K201" t="s">
        <v>18</v>
      </c>
    </row>
    <row r="202" spans="1:16" x14ac:dyDescent="0.4">
      <c r="A202">
        <v>248</v>
      </c>
      <c r="B202">
        <v>1262.304286</v>
      </c>
      <c r="C202">
        <v>480.01721800000001</v>
      </c>
      <c r="D202">
        <v>1274.9231500000001</v>
      </c>
      <c r="E202">
        <v>486.632205</v>
      </c>
      <c r="F202">
        <f t="shared" si="39"/>
        <v>12.618864000000031</v>
      </c>
      <c r="G202">
        <f t="shared" si="40"/>
        <v>6.6149869999999851</v>
      </c>
      <c r="I202">
        <f t="shared" si="37"/>
        <v>75.314579264789117</v>
      </c>
      <c r="J202">
        <f t="shared" si="38"/>
        <v>2</v>
      </c>
      <c r="K202" t="s">
        <v>18</v>
      </c>
    </row>
    <row r="203" spans="1:16" x14ac:dyDescent="0.4">
      <c r="A203">
        <v>250</v>
      </c>
      <c r="B203">
        <v>1266.3021639999999</v>
      </c>
      <c r="C203">
        <v>461.75576699999999</v>
      </c>
      <c r="D203">
        <v>1275.7932760000001</v>
      </c>
      <c r="E203">
        <v>451.34328799999997</v>
      </c>
      <c r="F203">
        <f t="shared" si="39"/>
        <v>9.4911120000001574</v>
      </c>
      <c r="G203">
        <f t="shared" si="40"/>
        <v>-10.412479000000019</v>
      </c>
      <c r="I203">
        <f t="shared" si="37"/>
        <v>86.838888480033205</v>
      </c>
      <c r="J203">
        <f t="shared" si="38"/>
        <v>2</v>
      </c>
      <c r="K203" t="s">
        <v>18</v>
      </c>
    </row>
    <row r="204" spans="1:16" x14ac:dyDescent="0.4">
      <c r="A204">
        <v>252</v>
      </c>
      <c r="B204">
        <v>1269.876739</v>
      </c>
      <c r="C204">
        <v>456.61077699999998</v>
      </c>
      <c r="D204">
        <v>1285.6541709999999</v>
      </c>
      <c r="E204">
        <v>469.473252</v>
      </c>
      <c r="F204">
        <f t="shared" si="39"/>
        <v>15.777431999999862</v>
      </c>
      <c r="G204">
        <f t="shared" si="40"/>
        <v>12.862475000000018</v>
      </c>
      <c r="I204">
        <f t="shared" si="37"/>
        <v>68.092604495765727</v>
      </c>
      <c r="J204">
        <f t="shared" si="38"/>
        <v>2</v>
      </c>
      <c r="K204" t="s">
        <v>18</v>
      </c>
    </row>
    <row r="205" spans="1:16" x14ac:dyDescent="0.4">
      <c r="A205">
        <v>254</v>
      </c>
      <c r="B205">
        <v>1278.5050220000001</v>
      </c>
      <c r="C205">
        <v>437.37831499999999</v>
      </c>
      <c r="D205">
        <v>1289.598528</v>
      </c>
      <c r="E205">
        <v>431.25332700000001</v>
      </c>
      <c r="F205">
        <f t="shared" si="39"/>
        <v>11.093505999999934</v>
      </c>
      <c r="G205">
        <f t="shared" si="40"/>
        <v>-6.1249879999999735</v>
      </c>
      <c r="I205">
        <f t="shared" si="37"/>
        <v>58.044245547718582</v>
      </c>
      <c r="J205">
        <f t="shared" si="38"/>
        <v>1</v>
      </c>
      <c r="K205" t="s">
        <v>18</v>
      </c>
    </row>
    <row r="206" spans="1:16" x14ac:dyDescent="0.4">
      <c r="A206">
        <v>255</v>
      </c>
      <c r="B206">
        <v>1280.1074169999999</v>
      </c>
      <c r="C206">
        <v>434.80581999999998</v>
      </c>
      <c r="D206">
        <v>1295.2685429999999</v>
      </c>
      <c r="E206">
        <v>443.25830300000001</v>
      </c>
      <c r="F206">
        <f t="shared" si="39"/>
        <v>15.161125999999967</v>
      </c>
      <c r="G206">
        <f t="shared" si="40"/>
        <v>8.4524830000000293</v>
      </c>
      <c r="I206">
        <f t="shared" si="37"/>
        <v>55.969705116188017</v>
      </c>
      <c r="J206">
        <f t="shared" si="38"/>
        <v>3</v>
      </c>
      <c r="K206" t="s">
        <v>18</v>
      </c>
    </row>
    <row r="207" spans="1:16" x14ac:dyDescent="0.4">
      <c r="A207">
        <v>258</v>
      </c>
      <c r="B207">
        <v>1299.0896399999999</v>
      </c>
      <c r="C207">
        <v>412.63336299999997</v>
      </c>
      <c r="D207">
        <v>1312.894892</v>
      </c>
      <c r="E207">
        <v>405.65087699999998</v>
      </c>
      <c r="F207">
        <f t="shared" si="39"/>
        <v>13.80525200000011</v>
      </c>
      <c r="G207">
        <f t="shared" si="40"/>
        <v>-6.9824859999999944</v>
      </c>
      <c r="I207">
        <f t="shared" si="37"/>
        <v>61.538552809344559</v>
      </c>
      <c r="J207">
        <f t="shared" si="38"/>
        <v>1</v>
      </c>
      <c r="K207" t="s">
        <v>18</v>
      </c>
    </row>
    <row r="208" spans="1:16" x14ac:dyDescent="0.4">
      <c r="A208">
        <v>259</v>
      </c>
      <c r="B208">
        <v>1302.171169</v>
      </c>
      <c r="C208">
        <v>409.08087</v>
      </c>
      <c r="D208">
        <v>1318.441646</v>
      </c>
      <c r="E208">
        <v>420.35084799999998</v>
      </c>
      <c r="F208">
        <f t="shared" si="39"/>
        <v>16.270477000000028</v>
      </c>
      <c r="G208">
        <f t="shared" si="40"/>
        <v>11.269977999999981</v>
      </c>
      <c r="I208">
        <f t="shared" si="37"/>
        <v>67.570804963475354</v>
      </c>
      <c r="J208">
        <f t="shared" si="38"/>
        <v>2</v>
      </c>
      <c r="K208" t="s">
        <v>18</v>
      </c>
    </row>
    <row r="209" spans="1:11" x14ac:dyDescent="0.4">
      <c r="A209">
        <v>261</v>
      </c>
      <c r="B209">
        <v>1317.7020789999999</v>
      </c>
      <c r="C209">
        <v>393.64589999999998</v>
      </c>
      <c r="D209">
        <v>1327.5629730000001</v>
      </c>
      <c r="E209">
        <v>387.275913</v>
      </c>
      <c r="F209">
        <f t="shared" si="39"/>
        <v>9.8608940000001439</v>
      </c>
      <c r="G209">
        <f t="shared" si="40"/>
        <v>-6.3699869999999805</v>
      </c>
      <c r="I209">
        <f t="shared" si="37"/>
        <v>69.618271650990977</v>
      </c>
      <c r="J209">
        <f t="shared" si="38"/>
        <v>2</v>
      </c>
      <c r="K209" t="s">
        <v>18</v>
      </c>
    </row>
    <row r="210" spans="1:11" x14ac:dyDescent="0.4">
      <c r="A210">
        <v>263</v>
      </c>
      <c r="B210">
        <v>1332.739943</v>
      </c>
      <c r="C210">
        <v>387.52091200000001</v>
      </c>
      <c r="D210">
        <v>1352.5849940000001</v>
      </c>
      <c r="E210">
        <v>402.34338300000002</v>
      </c>
      <c r="F210">
        <f t="shared" si="39"/>
        <v>19.845051000000012</v>
      </c>
      <c r="G210">
        <f t="shared" si="40"/>
        <v>14.822471000000007</v>
      </c>
      <c r="I210">
        <f t="shared" si="37"/>
        <v>55.448268543260461</v>
      </c>
      <c r="J210">
        <f t="shared" si="38"/>
        <v>2</v>
      </c>
      <c r="K210" t="s">
        <v>18</v>
      </c>
    </row>
    <row r="211" spans="1:11" x14ac:dyDescent="0.4">
      <c r="A211">
        <v>265</v>
      </c>
      <c r="B211">
        <v>1348.5173749999999</v>
      </c>
      <c r="C211">
        <v>377.72093100000001</v>
      </c>
      <c r="D211">
        <v>1360.103926</v>
      </c>
      <c r="E211">
        <v>373.80093900000003</v>
      </c>
      <c r="F211">
        <f t="shared" si="39"/>
        <v>11.5865510000001</v>
      </c>
      <c r="G211">
        <f t="shared" si="40"/>
        <v>-3.9199919999999793</v>
      </c>
      <c r="I211">
        <f t="shared" si="37"/>
        <v>61.290939567998599</v>
      </c>
      <c r="J211">
        <f t="shared" si="38"/>
        <v>1</v>
      </c>
      <c r="K211" t="s">
        <v>18</v>
      </c>
    </row>
    <row r="212" spans="1:11" x14ac:dyDescent="0.4">
      <c r="A212">
        <v>266</v>
      </c>
      <c r="B212">
        <v>1356.652613</v>
      </c>
      <c r="C212">
        <v>376.37343399999997</v>
      </c>
      <c r="D212">
        <v>1369.8415600000001</v>
      </c>
      <c r="E212">
        <v>388.50090999999998</v>
      </c>
      <c r="F212">
        <f t="shared" si="39"/>
        <v>13.188947000000098</v>
      </c>
      <c r="G212">
        <f t="shared" si="40"/>
        <v>12.127476000000001</v>
      </c>
      <c r="I212">
        <f t="shared" si="37"/>
        <v>64.27836278908886</v>
      </c>
      <c r="J212">
        <f t="shared" si="38"/>
        <v>2</v>
      </c>
      <c r="K212" t="s">
        <v>18</v>
      </c>
    </row>
    <row r="213" spans="1:11" x14ac:dyDescent="0.4">
      <c r="A213">
        <v>268</v>
      </c>
      <c r="B213">
        <v>1373.500779</v>
      </c>
      <c r="C213">
        <v>365.42570999999998</v>
      </c>
      <c r="D213">
        <v>1386.100811</v>
      </c>
      <c r="E213">
        <v>360.41683</v>
      </c>
      <c r="F213">
        <f t="shared" si="39"/>
        <v>12.600032000000056</v>
      </c>
      <c r="G213">
        <f t="shared" si="40"/>
        <v>-5.0088799999999765</v>
      </c>
      <c r="I213">
        <f t="shared" si="37"/>
        <v>69.9165410854214</v>
      </c>
      <c r="J213">
        <f t="shared" si="38"/>
        <v>2</v>
      </c>
      <c r="K213" t="s">
        <v>18</v>
      </c>
    </row>
    <row r="214" spans="1:11" x14ac:dyDescent="0.4">
      <c r="A214">
        <v>270</v>
      </c>
      <c r="B214">
        <v>1389.168645</v>
      </c>
      <c r="C214">
        <v>360.41683</v>
      </c>
      <c r="D214">
        <v>1403.850422</v>
      </c>
      <c r="E214">
        <v>376.85902099999998</v>
      </c>
      <c r="F214">
        <f t="shared" si="39"/>
        <v>14.681777000000011</v>
      </c>
      <c r="G214">
        <f t="shared" si="40"/>
        <v>16.44219099999998</v>
      </c>
      <c r="I214">
        <f t="shared" si="37"/>
        <v>69.564457763376168</v>
      </c>
      <c r="J214">
        <f t="shared" si="38"/>
        <v>2</v>
      </c>
      <c r="K214" t="s">
        <v>18</v>
      </c>
    </row>
    <row r="215" spans="1:11" x14ac:dyDescent="0.4">
      <c r="A215">
        <v>272</v>
      </c>
      <c r="B215">
        <v>1409.5478270000001</v>
      </c>
      <c r="C215">
        <v>349.41907400000002</v>
      </c>
      <c r="D215">
        <v>1418.7513289999999</v>
      </c>
      <c r="E215">
        <v>345.82574799999998</v>
      </c>
      <c r="F215">
        <f t="shared" si="39"/>
        <v>9.203501999999844</v>
      </c>
      <c r="G215">
        <f t="shared" si="40"/>
        <v>-3.5933260000000473</v>
      </c>
      <c r="I215">
        <f t="shared" si="37"/>
        <v>68.958947807957415</v>
      </c>
      <c r="J215">
        <f t="shared" si="38"/>
        <v>2</v>
      </c>
      <c r="K215" t="s">
        <v>18</v>
      </c>
    </row>
    <row r="216" spans="1:11" x14ac:dyDescent="0.4">
      <c r="A216">
        <v>274</v>
      </c>
      <c r="B216">
        <v>1421.4904670000001</v>
      </c>
      <c r="C216">
        <v>344.083529</v>
      </c>
      <c r="D216">
        <v>1435.2957200000001</v>
      </c>
      <c r="E216">
        <v>359.21905500000003</v>
      </c>
      <c r="F216">
        <f t="shared" si="39"/>
        <v>13.805252999999993</v>
      </c>
      <c r="G216">
        <f t="shared" si="40"/>
        <v>15.135526000000027</v>
      </c>
      <c r="I216">
        <f t="shared" si="37"/>
        <v>53.575686763125937</v>
      </c>
      <c r="J216">
        <f t="shared" si="38"/>
        <v>2</v>
      </c>
      <c r="K216" t="s">
        <v>18</v>
      </c>
    </row>
    <row r="217" spans="1:11" x14ac:dyDescent="0.4">
      <c r="A217">
        <v>276</v>
      </c>
      <c r="B217">
        <v>1436.5009399999999</v>
      </c>
      <c r="C217">
        <v>337.33243099999999</v>
      </c>
      <c r="D217">
        <v>1448.0053170000001</v>
      </c>
      <c r="E217">
        <v>336.13465600000001</v>
      </c>
      <c r="F217">
        <f t="shared" si="39"/>
        <v>11.504377000000204</v>
      </c>
      <c r="G217">
        <f t="shared" si="40"/>
        <v>-1.1977749999999787</v>
      </c>
      <c r="I217">
        <f t="shared" si="37"/>
        <v>120.25249601135056</v>
      </c>
      <c r="J217">
        <f t="shared" si="38"/>
        <v>1</v>
      </c>
      <c r="K217" t="s">
        <v>18</v>
      </c>
    </row>
    <row r="218" spans="1:11" x14ac:dyDescent="0.4">
      <c r="A218">
        <v>277</v>
      </c>
      <c r="B218">
        <v>1451.730544</v>
      </c>
      <c r="C218">
        <v>353.55684400000001</v>
      </c>
      <c r="D218">
        <v>1439.459208</v>
      </c>
      <c r="E218">
        <v>336.78798799999998</v>
      </c>
      <c r="F218">
        <f t="shared" si="39"/>
        <v>-12.271336000000019</v>
      </c>
      <c r="G218">
        <f t="shared" si="40"/>
        <v>-16.768856000000028</v>
      </c>
      <c r="I218">
        <f t="shared" si="37"/>
        <v>103.1260943953644</v>
      </c>
      <c r="J218">
        <f t="shared" si="38"/>
        <v>2</v>
      </c>
      <c r="K218" t="s">
        <v>18</v>
      </c>
    </row>
    <row r="219" spans="1:11" x14ac:dyDescent="0.4">
      <c r="A219">
        <v>279</v>
      </c>
      <c r="B219">
        <v>1456.3322949999999</v>
      </c>
      <c r="C219">
        <v>328.40356000000003</v>
      </c>
      <c r="D219">
        <v>1470.1375479999999</v>
      </c>
      <c r="E219">
        <v>322.523571</v>
      </c>
      <c r="F219">
        <f t="shared" si="39"/>
        <v>13.805252999999993</v>
      </c>
      <c r="G219">
        <f t="shared" si="40"/>
        <v>-5.8799890000000232</v>
      </c>
      <c r="I219">
        <f t="shared" si="37"/>
        <v>73.945141541183602</v>
      </c>
      <c r="J219">
        <f t="shared" si="38"/>
        <v>2</v>
      </c>
      <c r="K219" t="s">
        <v>18</v>
      </c>
    </row>
    <row r="220" spans="1:11" x14ac:dyDescent="0.4">
      <c r="A220">
        <v>281</v>
      </c>
      <c r="B220">
        <v>1463.782749</v>
      </c>
      <c r="C220">
        <v>324.81023299999998</v>
      </c>
      <c r="D220">
        <v>1478.574091</v>
      </c>
      <c r="E220">
        <v>342.994642</v>
      </c>
      <c r="F220">
        <f t="shared" si="39"/>
        <v>14.791341999999986</v>
      </c>
      <c r="G220">
        <f t="shared" si="40"/>
        <v>18.184409000000016</v>
      </c>
      <c r="I220">
        <f t="shared" si="37"/>
        <v>71.483140612039094</v>
      </c>
      <c r="J220">
        <f t="shared" si="38"/>
        <v>2</v>
      </c>
      <c r="K220" t="s">
        <v>18</v>
      </c>
    </row>
    <row r="221" spans="1:11" x14ac:dyDescent="0.4">
      <c r="A221">
        <v>283</v>
      </c>
      <c r="B221">
        <v>1480.9845319999999</v>
      </c>
      <c r="C221">
        <v>319.801354</v>
      </c>
      <c r="D221">
        <v>1489.0923789999999</v>
      </c>
      <c r="E221">
        <v>316.75247100000001</v>
      </c>
      <c r="F221">
        <f t="shared" si="39"/>
        <v>8.1078469999999925</v>
      </c>
      <c r="G221">
        <f t="shared" si="40"/>
        <v>-3.0488829999999894</v>
      </c>
      <c r="I221">
        <f t="shared" si="37"/>
        <v>64.96502816307131</v>
      </c>
      <c r="J221">
        <f t="shared" si="38"/>
        <v>1</v>
      </c>
      <c r="K221" t="s">
        <v>18</v>
      </c>
    </row>
    <row r="222" spans="1:11" x14ac:dyDescent="0.4">
      <c r="A222">
        <v>284</v>
      </c>
      <c r="B222">
        <v>1482.628015</v>
      </c>
      <c r="C222">
        <v>320.23690900000003</v>
      </c>
      <c r="D222">
        <v>1496.2141360000001</v>
      </c>
      <c r="E222">
        <v>333.52132699999999</v>
      </c>
      <c r="F222">
        <f t="shared" si="39"/>
        <v>13.586121000000048</v>
      </c>
      <c r="G222">
        <f t="shared" si="40"/>
        <v>13.28441799999996</v>
      </c>
      <c r="I222">
        <f t="shared" si="37"/>
        <v>64.042704791229994</v>
      </c>
      <c r="J222">
        <f t="shared" si="38"/>
        <v>2</v>
      </c>
      <c r="K222" t="s">
        <v>18</v>
      </c>
    </row>
    <row r="223" spans="1:11" x14ac:dyDescent="0.4">
      <c r="A223">
        <v>286</v>
      </c>
      <c r="B223">
        <v>1501.035018</v>
      </c>
      <c r="C223">
        <v>314.03025400000001</v>
      </c>
      <c r="D223">
        <v>1514.7307060000001</v>
      </c>
      <c r="E223">
        <v>309.13026400000001</v>
      </c>
      <c r="F223">
        <f t="shared" si="39"/>
        <v>13.695688000000018</v>
      </c>
      <c r="G223">
        <f t="shared" si="40"/>
        <v>-4.8999900000000025</v>
      </c>
      <c r="I223">
        <f t="shared" si="37"/>
        <v>71.373179912585968</v>
      </c>
      <c r="J223">
        <f t="shared" si="38"/>
        <v>2</v>
      </c>
      <c r="K223" t="s">
        <v>18</v>
      </c>
    </row>
    <row r="224" spans="1:11" x14ac:dyDescent="0.4">
      <c r="A224">
        <v>288</v>
      </c>
      <c r="B224">
        <v>1510.2385200000001</v>
      </c>
      <c r="C224">
        <v>314.68358599999999</v>
      </c>
      <c r="D224">
        <v>1523.057683</v>
      </c>
      <c r="E224">
        <v>330.90799900000002</v>
      </c>
      <c r="F224">
        <f t="shared" si="39"/>
        <v>12.81916299999989</v>
      </c>
      <c r="G224">
        <f t="shared" si="40"/>
        <v>16.224413000000027</v>
      </c>
      <c r="I224">
        <f t="shared" si="37"/>
        <v>86.989443046584611</v>
      </c>
      <c r="J224">
        <f t="shared" si="38"/>
        <v>2</v>
      </c>
      <c r="K224" t="s">
        <v>18</v>
      </c>
    </row>
    <row r="225" spans="1:16" x14ac:dyDescent="0.4">
      <c r="A225">
        <v>290</v>
      </c>
      <c r="B225">
        <v>1528.811162</v>
      </c>
      <c r="C225">
        <v>310.05246799999998</v>
      </c>
      <c r="D225">
        <v>1543.4034180000001</v>
      </c>
      <c r="E225">
        <v>299.71971100000002</v>
      </c>
      <c r="F225">
        <f t="shared" si="39"/>
        <v>14.592256000000134</v>
      </c>
      <c r="G225">
        <f t="shared" si="40"/>
        <v>-10.332756999999958</v>
      </c>
      <c r="I225">
        <f t="shared" si="37"/>
        <v>85.140474435377968</v>
      </c>
      <c r="J225">
        <f t="shared" si="38"/>
        <v>2</v>
      </c>
      <c r="K225" t="s">
        <v>18</v>
      </c>
    </row>
    <row r="226" spans="1:16" x14ac:dyDescent="0.4">
      <c r="A226">
        <v>292</v>
      </c>
      <c r="B226">
        <v>1537.566515</v>
      </c>
      <c r="C226">
        <v>308.78353299999998</v>
      </c>
      <c r="D226">
        <v>1551.7939650000001</v>
      </c>
      <c r="E226">
        <v>325.64224200000001</v>
      </c>
      <c r="F226">
        <f t="shared" si="39"/>
        <v>14.22745000000009</v>
      </c>
      <c r="G226">
        <f t="shared" si="40"/>
        <v>16.858709000000033</v>
      </c>
      <c r="I226">
        <f t="shared" si="37"/>
        <v>38.020928028650445</v>
      </c>
      <c r="J226">
        <f t="shared" si="38"/>
        <v>2</v>
      </c>
      <c r="K226" t="s">
        <v>18</v>
      </c>
    </row>
    <row r="227" spans="1:16" x14ac:dyDescent="0.4">
      <c r="A227">
        <v>294</v>
      </c>
      <c r="B227">
        <v>1550.3347389999999</v>
      </c>
      <c r="C227">
        <v>306.24566299999998</v>
      </c>
      <c r="D227">
        <v>1560.731722</v>
      </c>
      <c r="E227">
        <v>308.42097999999999</v>
      </c>
      <c r="F227">
        <f t="shared" si="39"/>
        <v>10.396983000000091</v>
      </c>
      <c r="G227">
        <f t="shared" si="40"/>
        <v>2.1753170000000068</v>
      </c>
      <c r="I227">
        <f t="shared" si="37"/>
        <v>55.764191470146073</v>
      </c>
      <c r="J227">
        <f t="shared" si="38"/>
        <v>1</v>
      </c>
      <c r="K227" t="s">
        <v>18</v>
      </c>
    </row>
    <row r="228" spans="1:16" x14ac:dyDescent="0.4">
      <c r="A228">
        <v>295</v>
      </c>
      <c r="B228">
        <v>1550.1523360000001</v>
      </c>
      <c r="C228">
        <v>307.15204499999999</v>
      </c>
      <c r="D228">
        <v>1557.630868</v>
      </c>
      <c r="E228">
        <v>325.27968900000002</v>
      </c>
      <c r="F228">
        <f t="shared" si="39"/>
        <v>7.4785319999998592</v>
      </c>
      <c r="G228">
        <f t="shared" si="40"/>
        <v>18.127644000000032</v>
      </c>
      <c r="I228">
        <f t="shared" si="37"/>
        <v>75.662027334819555</v>
      </c>
      <c r="J228">
        <f t="shared" si="38"/>
        <v>2</v>
      </c>
      <c r="K228" t="s">
        <v>18</v>
      </c>
    </row>
    <row r="229" spans="1:16" x14ac:dyDescent="0.4">
      <c r="A229">
        <v>297</v>
      </c>
      <c r="B229">
        <v>1559.4549</v>
      </c>
      <c r="C229">
        <v>300.98864600000002</v>
      </c>
      <c r="D229">
        <v>1567.1158339999999</v>
      </c>
      <c r="E229">
        <v>299.90098699999999</v>
      </c>
      <c r="F229">
        <f t="shared" si="39"/>
        <v>7.6609339999999975</v>
      </c>
      <c r="G229">
        <f t="shared" si="40"/>
        <v>-1.0876590000000306</v>
      </c>
      <c r="I229">
        <f t="shared" si="37"/>
        <v>60.649674186947841</v>
      </c>
      <c r="J229">
        <f t="shared" si="38"/>
        <v>2</v>
      </c>
      <c r="K229" t="s">
        <v>18</v>
      </c>
    </row>
    <row r="230" spans="1:16" x14ac:dyDescent="0.4">
      <c r="A230">
        <v>299</v>
      </c>
      <c r="B230">
        <v>1560.549319</v>
      </c>
      <c r="C230">
        <v>298.63205199999999</v>
      </c>
      <c r="D230">
        <v>1576.7832040000001</v>
      </c>
      <c r="E230">
        <v>319.84139599999997</v>
      </c>
      <c r="F230">
        <f t="shared" si="39"/>
        <v>16.2338850000001</v>
      </c>
      <c r="G230">
        <f t="shared" si="40"/>
        <v>21.209343999999987</v>
      </c>
      <c r="I230">
        <f t="shared" si="37"/>
        <v>44.488580688533773</v>
      </c>
      <c r="J230">
        <f t="shared" si="38"/>
        <v>2</v>
      </c>
      <c r="K230" t="s">
        <v>18</v>
      </c>
    </row>
    <row r="231" spans="1:16" x14ac:dyDescent="0.4">
      <c r="A231">
        <v>301</v>
      </c>
      <c r="B231">
        <v>1567.1158339999999</v>
      </c>
      <c r="C231">
        <v>293.37503600000002</v>
      </c>
      <c r="D231">
        <v>1576.0535910000001</v>
      </c>
      <c r="E231">
        <v>294.64397100000002</v>
      </c>
      <c r="F231">
        <f t="shared" si="39"/>
        <v>8.9377570000001469</v>
      </c>
      <c r="G231">
        <f t="shared" si="40"/>
        <v>1.268934999999999</v>
      </c>
      <c r="K231" t="s">
        <v>18</v>
      </c>
    </row>
    <row r="233" spans="1:16" x14ac:dyDescent="0.4">
      <c r="A233">
        <v>150</v>
      </c>
      <c r="B233">
        <v>1046.3354629999999</v>
      </c>
      <c r="C233">
        <v>784.93584599999997</v>
      </c>
      <c r="D233">
        <v>1086.207668</v>
      </c>
      <c r="E233">
        <v>813.26371500000005</v>
      </c>
      <c r="F233">
        <f t="shared" ref="F233" si="41">D233-B233</f>
        <v>39.872205000000122</v>
      </c>
      <c r="G233">
        <f t="shared" ref="G233" si="42">E233-C233</f>
        <v>28.327869000000078</v>
      </c>
      <c r="I233">
        <f t="shared" ref="I233:I262" si="43">DEGREES(ACOS(SUMPRODUCT(F233:G233,F234:G234)/SQRT(SUMSQ(F233:G233))/SQRT(SUMSQ(F234:G234))))</f>
        <v>53.712448498314536</v>
      </c>
      <c r="J233">
        <f t="shared" ref="J233:J262" si="44">A234-A233</f>
        <v>2</v>
      </c>
      <c r="K233" t="s">
        <v>19</v>
      </c>
      <c r="L233">
        <f>AVERAGE(I233:I262)</f>
        <v>66.777924950084568</v>
      </c>
      <c r="M233">
        <f>L233/(1/O233*0.5)</f>
        <v>1200.8006464524206</v>
      </c>
      <c r="N233">
        <f>COUNT(I233:I262)/2</f>
        <v>15</v>
      </c>
      <c r="O233">
        <f>(N233/(SUM(J233:J262)/P233))</f>
        <v>8.9909999999999997</v>
      </c>
      <c r="P233">
        <v>29.97</v>
      </c>
    </row>
    <row r="234" spans="1:16" x14ac:dyDescent="0.4">
      <c r="A234">
        <v>152</v>
      </c>
      <c r="B234">
        <v>1057.2406820000001</v>
      </c>
      <c r="C234">
        <v>783.67683</v>
      </c>
      <c r="D234">
        <v>1075.302449</v>
      </c>
      <c r="E234">
        <v>777.69650200000001</v>
      </c>
      <c r="F234">
        <f t="shared" ref="F234:F263" si="45">D234-B234</f>
        <v>18.061766999999918</v>
      </c>
      <c r="G234">
        <f t="shared" ref="G234:G263" si="46">E234-C234</f>
        <v>-5.9803279999999859</v>
      </c>
      <c r="I234">
        <f t="shared" si="43"/>
        <v>70.295986564391001</v>
      </c>
      <c r="J234">
        <f t="shared" si="44"/>
        <v>1</v>
      </c>
      <c r="K234" t="s">
        <v>19</v>
      </c>
    </row>
    <row r="235" spans="1:16" x14ac:dyDescent="0.4">
      <c r="A235">
        <v>153</v>
      </c>
      <c r="B235">
        <v>1051.1064960000001</v>
      </c>
      <c r="C235">
        <v>791.54568200000006</v>
      </c>
      <c r="D235">
        <v>1077.687966</v>
      </c>
      <c r="E235">
        <v>825.53912500000001</v>
      </c>
      <c r="F235">
        <f t="shared" si="45"/>
        <v>26.581469999999854</v>
      </c>
      <c r="G235">
        <f t="shared" si="46"/>
        <v>33.993442999999957</v>
      </c>
      <c r="I235">
        <f t="shared" si="43"/>
        <v>83.260427517754948</v>
      </c>
      <c r="J235">
        <f t="shared" si="44"/>
        <v>2</v>
      </c>
      <c r="K235" t="s">
        <v>19</v>
      </c>
    </row>
    <row r="236" spans="1:16" x14ac:dyDescent="0.4">
      <c r="A236">
        <v>155</v>
      </c>
      <c r="B236">
        <v>1066.7827480000001</v>
      </c>
      <c r="C236">
        <v>786.82437100000004</v>
      </c>
      <c r="D236">
        <v>1092.6826410000001</v>
      </c>
      <c r="E236">
        <v>771.08666600000004</v>
      </c>
      <c r="F236">
        <f t="shared" si="45"/>
        <v>25.89989300000002</v>
      </c>
      <c r="G236">
        <f t="shared" si="46"/>
        <v>-15.737705000000005</v>
      </c>
      <c r="I236">
        <f t="shared" si="43"/>
        <v>67.667517999998438</v>
      </c>
      <c r="J236">
        <f t="shared" si="44"/>
        <v>1</v>
      </c>
      <c r="K236" t="s">
        <v>19</v>
      </c>
    </row>
    <row r="237" spans="1:16" x14ac:dyDescent="0.4">
      <c r="A237">
        <v>156</v>
      </c>
      <c r="B237">
        <v>1062.3525030000001</v>
      </c>
      <c r="C237">
        <v>795.95223899999996</v>
      </c>
      <c r="D237">
        <v>1092.6826410000001</v>
      </c>
      <c r="E237">
        <v>818.29978000000006</v>
      </c>
      <c r="F237">
        <f t="shared" si="45"/>
        <v>30.330138000000034</v>
      </c>
      <c r="G237">
        <f t="shared" si="46"/>
        <v>22.347541000000092</v>
      </c>
      <c r="I237">
        <f t="shared" si="43"/>
        <v>66.142190395938428</v>
      </c>
      <c r="J237">
        <f t="shared" si="44"/>
        <v>2</v>
      </c>
      <c r="K237" t="s">
        <v>19</v>
      </c>
    </row>
    <row r="238" spans="1:16" x14ac:dyDescent="0.4">
      <c r="A238">
        <v>158</v>
      </c>
      <c r="B238">
        <v>1079.0511180000001</v>
      </c>
      <c r="C238">
        <v>788.08338700000002</v>
      </c>
      <c r="D238">
        <v>1107.677316</v>
      </c>
      <c r="E238">
        <v>771.71617400000002</v>
      </c>
      <c r="F238">
        <f t="shared" si="45"/>
        <v>28.626197999999931</v>
      </c>
      <c r="G238">
        <f t="shared" si="46"/>
        <v>-16.367212999999992</v>
      </c>
      <c r="I238">
        <f t="shared" si="43"/>
        <v>69.938136243350982</v>
      </c>
      <c r="J238">
        <f t="shared" si="44"/>
        <v>2</v>
      </c>
      <c r="K238" t="s">
        <v>19</v>
      </c>
    </row>
    <row r="239" spans="1:16" x14ac:dyDescent="0.4">
      <c r="A239">
        <v>160</v>
      </c>
      <c r="B239">
        <v>1081.095847</v>
      </c>
      <c r="C239">
        <v>795.32273099999998</v>
      </c>
      <c r="D239">
        <v>1116.878594</v>
      </c>
      <c r="E239">
        <v>825.53912500000001</v>
      </c>
      <c r="F239">
        <f t="shared" si="45"/>
        <v>35.782746999999972</v>
      </c>
      <c r="G239">
        <f t="shared" si="46"/>
        <v>30.216394000000037</v>
      </c>
      <c r="I239">
        <f t="shared" si="43"/>
        <v>62.496843966596742</v>
      </c>
      <c r="J239">
        <f t="shared" si="44"/>
        <v>2</v>
      </c>
      <c r="K239" t="s">
        <v>19</v>
      </c>
    </row>
    <row r="240" spans="1:16" x14ac:dyDescent="0.4">
      <c r="A240">
        <v>162</v>
      </c>
      <c r="B240">
        <v>1097.4536740000001</v>
      </c>
      <c r="C240">
        <v>790.91617399999996</v>
      </c>
      <c r="D240">
        <v>1118.923323</v>
      </c>
      <c r="E240">
        <v>782.10305900000003</v>
      </c>
      <c r="F240">
        <f t="shared" si="45"/>
        <v>21.46964899999989</v>
      </c>
      <c r="G240">
        <f t="shared" si="46"/>
        <v>-8.8131149999999252</v>
      </c>
      <c r="I240">
        <f t="shared" si="43"/>
        <v>70.718312920168259</v>
      </c>
      <c r="J240">
        <f t="shared" si="44"/>
        <v>1</v>
      </c>
      <c r="K240" t="s">
        <v>19</v>
      </c>
    </row>
    <row r="241" spans="1:11" x14ac:dyDescent="0.4">
      <c r="A241">
        <v>163</v>
      </c>
      <c r="B241">
        <v>1095.749734</v>
      </c>
      <c r="C241">
        <v>795.63748499999997</v>
      </c>
      <c r="D241">
        <v>1123.694356</v>
      </c>
      <c r="E241">
        <v>827.11289499999998</v>
      </c>
      <c r="F241">
        <f t="shared" si="45"/>
        <v>27.944621999999981</v>
      </c>
      <c r="G241">
        <f t="shared" si="46"/>
        <v>31.475410000000011</v>
      </c>
      <c r="I241">
        <f t="shared" si="43"/>
        <v>81.814158859684852</v>
      </c>
      <c r="J241">
        <f t="shared" si="44"/>
        <v>2</v>
      </c>
      <c r="K241" t="s">
        <v>19</v>
      </c>
    </row>
    <row r="242" spans="1:11" x14ac:dyDescent="0.4">
      <c r="A242">
        <v>165</v>
      </c>
      <c r="B242">
        <v>1115.8562300000001</v>
      </c>
      <c r="C242">
        <v>790.28666599999997</v>
      </c>
      <c r="D242">
        <v>1132.554846</v>
      </c>
      <c r="E242">
        <v>779.27027199999998</v>
      </c>
      <c r="F242">
        <f t="shared" si="45"/>
        <v>16.698615999999902</v>
      </c>
      <c r="G242">
        <f t="shared" si="46"/>
        <v>-11.016393999999991</v>
      </c>
      <c r="I242">
        <f t="shared" si="43"/>
        <v>59.739303892028843</v>
      </c>
      <c r="J242">
        <f t="shared" si="44"/>
        <v>2</v>
      </c>
      <c r="K242" t="s">
        <v>19</v>
      </c>
    </row>
    <row r="243" spans="1:11" x14ac:dyDescent="0.4">
      <c r="A243">
        <v>167</v>
      </c>
      <c r="B243">
        <v>1125.3982960000001</v>
      </c>
      <c r="C243">
        <v>793.43420700000001</v>
      </c>
      <c r="D243">
        <v>1163.56656</v>
      </c>
      <c r="E243">
        <v>812.31945299999995</v>
      </c>
      <c r="F243">
        <f t="shared" si="45"/>
        <v>38.168263999999908</v>
      </c>
      <c r="G243">
        <f t="shared" si="46"/>
        <v>18.885245999999938</v>
      </c>
      <c r="I243">
        <f t="shared" si="43"/>
        <v>50.373901141437301</v>
      </c>
      <c r="J243">
        <f t="shared" si="44"/>
        <v>1</v>
      </c>
      <c r="K243" t="s">
        <v>19</v>
      </c>
    </row>
    <row r="244" spans="1:11" x14ac:dyDescent="0.4">
      <c r="A244">
        <v>168</v>
      </c>
      <c r="B244">
        <v>1140.392971</v>
      </c>
      <c r="C244">
        <v>786.82437100000004</v>
      </c>
      <c r="D244">
        <v>1170.7231099999999</v>
      </c>
      <c r="E244">
        <v>773.28994399999999</v>
      </c>
      <c r="F244">
        <f t="shared" si="45"/>
        <v>30.330138999999917</v>
      </c>
      <c r="G244">
        <f t="shared" si="46"/>
        <v>-13.534427000000051</v>
      </c>
      <c r="I244">
        <f t="shared" si="43"/>
        <v>67.662789671808113</v>
      </c>
      <c r="J244">
        <f t="shared" si="44"/>
        <v>2</v>
      </c>
      <c r="K244" t="s">
        <v>19</v>
      </c>
    </row>
    <row r="245" spans="1:11" x14ac:dyDescent="0.4">
      <c r="A245">
        <v>170</v>
      </c>
      <c r="B245">
        <v>1147.8903089999999</v>
      </c>
      <c r="C245">
        <v>791.23092799999995</v>
      </c>
      <c r="D245">
        <v>1180.2651760000001</v>
      </c>
      <c r="E245">
        <v>822.07682999999997</v>
      </c>
      <c r="F245">
        <f t="shared" si="45"/>
        <v>32.374867000000222</v>
      </c>
      <c r="G245">
        <f t="shared" si="46"/>
        <v>30.845902000000024</v>
      </c>
      <c r="I245">
        <f t="shared" si="43"/>
        <v>70.587327741329915</v>
      </c>
      <c r="J245">
        <f t="shared" si="44"/>
        <v>2</v>
      </c>
      <c r="K245" t="s">
        <v>19</v>
      </c>
    </row>
    <row r="246" spans="1:11" x14ac:dyDescent="0.4">
      <c r="A246">
        <v>172</v>
      </c>
      <c r="B246">
        <v>1173.108626</v>
      </c>
      <c r="C246">
        <v>786.82437100000004</v>
      </c>
      <c r="D246">
        <v>1189.8072420000001</v>
      </c>
      <c r="E246">
        <v>778.32601</v>
      </c>
      <c r="F246">
        <f t="shared" si="45"/>
        <v>16.698616000000129</v>
      </c>
      <c r="G246">
        <f t="shared" si="46"/>
        <v>-8.4983610000000454</v>
      </c>
      <c r="I246">
        <f t="shared" si="43"/>
        <v>74.790394884839827</v>
      </c>
      <c r="J246">
        <f t="shared" si="44"/>
        <v>1</v>
      </c>
      <c r="K246" t="s">
        <v>19</v>
      </c>
    </row>
    <row r="247" spans="1:11" x14ac:dyDescent="0.4">
      <c r="A247">
        <v>173</v>
      </c>
      <c r="B247">
        <v>1173.7902019999999</v>
      </c>
      <c r="C247">
        <v>790.91617399999996</v>
      </c>
      <c r="D247">
        <v>1200.030884</v>
      </c>
      <c r="E247">
        <v>819.87355100000002</v>
      </c>
      <c r="F247">
        <f t="shared" si="45"/>
        <v>26.240682000000106</v>
      </c>
      <c r="G247">
        <f t="shared" si="46"/>
        <v>28.957377000000065</v>
      </c>
      <c r="I247">
        <f t="shared" si="43"/>
        <v>73.048781977347986</v>
      </c>
      <c r="J247">
        <f t="shared" si="44"/>
        <v>2</v>
      </c>
      <c r="K247" t="s">
        <v>19</v>
      </c>
    </row>
    <row r="248" spans="1:11" x14ac:dyDescent="0.4">
      <c r="A248">
        <v>175</v>
      </c>
      <c r="B248">
        <v>1195.600639</v>
      </c>
      <c r="C248">
        <v>788.08338700000002</v>
      </c>
      <c r="D248">
        <v>1212.2992549999999</v>
      </c>
      <c r="E248">
        <v>780.21453499999996</v>
      </c>
      <c r="F248">
        <f t="shared" si="45"/>
        <v>16.698615999999902</v>
      </c>
      <c r="G248">
        <f t="shared" si="46"/>
        <v>-7.8688520000000608</v>
      </c>
      <c r="I248">
        <f t="shared" si="43"/>
        <v>56.369964256596944</v>
      </c>
      <c r="J248">
        <f t="shared" si="44"/>
        <v>2</v>
      </c>
      <c r="K248" t="s">
        <v>19</v>
      </c>
    </row>
    <row r="249" spans="1:11" x14ac:dyDescent="0.4">
      <c r="A249">
        <v>177</v>
      </c>
      <c r="B249">
        <v>1209.57295</v>
      </c>
      <c r="C249">
        <v>791.54568200000006</v>
      </c>
      <c r="D249">
        <v>1254.8977640000001</v>
      </c>
      <c r="E249">
        <v>818.92928900000004</v>
      </c>
      <c r="F249">
        <f t="shared" si="45"/>
        <v>45.32481400000006</v>
      </c>
      <c r="G249">
        <f t="shared" si="46"/>
        <v>27.383606999999984</v>
      </c>
      <c r="I249">
        <f t="shared" si="43"/>
        <v>54.22642651223611</v>
      </c>
      <c r="J249">
        <f t="shared" si="44"/>
        <v>1</v>
      </c>
      <c r="K249" t="s">
        <v>19</v>
      </c>
    </row>
    <row r="250" spans="1:11" x14ac:dyDescent="0.4">
      <c r="A250">
        <v>178</v>
      </c>
      <c r="B250">
        <v>1226.271565</v>
      </c>
      <c r="C250">
        <v>790.28666599999997</v>
      </c>
      <c r="D250">
        <v>1257.2832800000001</v>
      </c>
      <c r="E250">
        <v>777.06699400000002</v>
      </c>
      <c r="F250">
        <f t="shared" si="45"/>
        <v>31.011715000000095</v>
      </c>
      <c r="G250">
        <f t="shared" si="46"/>
        <v>-13.219671999999946</v>
      </c>
      <c r="I250">
        <f t="shared" si="43"/>
        <v>66.434679867875943</v>
      </c>
      <c r="J250">
        <f t="shared" si="44"/>
        <v>2</v>
      </c>
      <c r="K250" t="s">
        <v>19</v>
      </c>
    </row>
    <row r="251" spans="1:11" x14ac:dyDescent="0.4">
      <c r="A251">
        <v>180</v>
      </c>
      <c r="B251">
        <v>1238.1991479999999</v>
      </c>
      <c r="C251">
        <v>799.09978000000001</v>
      </c>
      <c r="D251">
        <v>1269.210863</v>
      </c>
      <c r="E251">
        <v>828.37191199999995</v>
      </c>
      <c r="F251">
        <f t="shared" si="45"/>
        <v>31.011715000000095</v>
      </c>
      <c r="G251">
        <f t="shared" si="46"/>
        <v>29.272131999999942</v>
      </c>
      <c r="I251">
        <f t="shared" si="43"/>
        <v>64.942315593118252</v>
      </c>
      <c r="J251">
        <f t="shared" si="44"/>
        <v>2</v>
      </c>
      <c r="K251" t="s">
        <v>19</v>
      </c>
    </row>
    <row r="252" spans="1:11" x14ac:dyDescent="0.4">
      <c r="A252">
        <v>182</v>
      </c>
      <c r="B252">
        <v>1262.0543130000001</v>
      </c>
      <c r="C252">
        <v>801.30305899999996</v>
      </c>
      <c r="D252">
        <v>1276.3674120000001</v>
      </c>
      <c r="E252">
        <v>795.63748499999997</v>
      </c>
      <c r="F252">
        <f t="shared" si="45"/>
        <v>14.313098999999966</v>
      </c>
      <c r="G252">
        <f t="shared" si="46"/>
        <v>-5.6655739999999923</v>
      </c>
      <c r="I252">
        <f t="shared" si="43"/>
        <v>66.495429135554573</v>
      </c>
      <c r="J252">
        <f t="shared" si="44"/>
        <v>1</v>
      </c>
      <c r="K252" t="s">
        <v>19</v>
      </c>
    </row>
    <row r="253" spans="1:11" x14ac:dyDescent="0.4">
      <c r="A253">
        <v>183</v>
      </c>
      <c r="B253">
        <v>1266.6304580000001</v>
      </c>
      <c r="C253">
        <v>810.39025400000003</v>
      </c>
      <c r="D253">
        <v>1292.5303510000001</v>
      </c>
      <c r="E253">
        <v>836.20009000000005</v>
      </c>
      <c r="F253">
        <f t="shared" si="45"/>
        <v>25.89989300000002</v>
      </c>
      <c r="G253">
        <f t="shared" si="46"/>
        <v>25.809836000000018</v>
      </c>
      <c r="I253">
        <f t="shared" si="43"/>
        <v>79.120238643190618</v>
      </c>
      <c r="J253">
        <f t="shared" si="44"/>
        <v>2</v>
      </c>
      <c r="K253" t="s">
        <v>19</v>
      </c>
    </row>
    <row r="254" spans="1:11" x14ac:dyDescent="0.4">
      <c r="A254">
        <v>185</v>
      </c>
      <c r="B254">
        <v>1290.485623</v>
      </c>
      <c r="C254">
        <v>813.11812299999997</v>
      </c>
      <c r="D254">
        <v>1315.476748</v>
      </c>
      <c r="E254">
        <v>796.12140099999999</v>
      </c>
      <c r="F254">
        <f t="shared" si="45"/>
        <v>24.991125000000011</v>
      </c>
      <c r="G254">
        <f t="shared" si="46"/>
        <v>-16.996721999999977</v>
      </c>
      <c r="I254">
        <f t="shared" si="43"/>
        <v>69.522272073165439</v>
      </c>
      <c r="J254">
        <f t="shared" si="44"/>
        <v>2</v>
      </c>
      <c r="K254" t="s">
        <v>19</v>
      </c>
    </row>
    <row r="255" spans="1:11" x14ac:dyDescent="0.4">
      <c r="A255">
        <v>187</v>
      </c>
      <c r="B255">
        <v>1298.8917289999999</v>
      </c>
      <c r="C255">
        <v>826.96730300000002</v>
      </c>
      <c r="D255">
        <v>1339.7862970000001</v>
      </c>
      <c r="E255">
        <v>855.92467999999997</v>
      </c>
      <c r="F255">
        <f t="shared" si="45"/>
        <v>40.894568000000163</v>
      </c>
      <c r="G255">
        <f t="shared" si="46"/>
        <v>28.957376999999951</v>
      </c>
      <c r="I255">
        <f t="shared" si="43"/>
        <v>54.464357911991179</v>
      </c>
      <c r="J255">
        <f t="shared" si="44"/>
        <v>2</v>
      </c>
      <c r="K255" t="s">
        <v>19</v>
      </c>
    </row>
    <row r="256" spans="1:11" x14ac:dyDescent="0.4">
      <c r="A256">
        <v>189</v>
      </c>
      <c r="B256">
        <v>1321.8381260000001</v>
      </c>
      <c r="C256">
        <v>836.82959800000003</v>
      </c>
      <c r="D256">
        <v>1344.784523</v>
      </c>
      <c r="E256">
        <v>828.85582799999997</v>
      </c>
      <c r="F256">
        <f t="shared" si="45"/>
        <v>22.946396999999934</v>
      </c>
      <c r="G256">
        <f t="shared" si="46"/>
        <v>-7.9737700000000586</v>
      </c>
      <c r="I256">
        <f t="shared" si="43"/>
        <v>65.059939420129609</v>
      </c>
      <c r="J256">
        <f t="shared" si="44"/>
        <v>1</v>
      </c>
      <c r="K256" t="s">
        <v>19</v>
      </c>
    </row>
    <row r="257" spans="1:16" x14ac:dyDescent="0.4">
      <c r="A257">
        <v>190</v>
      </c>
      <c r="B257">
        <v>1318.6574370000001</v>
      </c>
      <c r="C257">
        <v>846.90172900000005</v>
      </c>
      <c r="D257">
        <v>1347.7380189999999</v>
      </c>
      <c r="E257">
        <v>876.90828699999997</v>
      </c>
      <c r="F257">
        <f t="shared" si="45"/>
        <v>29.080581999999822</v>
      </c>
      <c r="G257">
        <f t="shared" si="46"/>
        <v>30.006557999999927</v>
      </c>
      <c r="I257">
        <f t="shared" si="43"/>
        <v>82.410203516701884</v>
      </c>
      <c r="J257">
        <f t="shared" si="44"/>
        <v>2</v>
      </c>
      <c r="K257" t="s">
        <v>19</v>
      </c>
    </row>
    <row r="258" spans="1:16" x14ac:dyDescent="0.4">
      <c r="A258">
        <v>192</v>
      </c>
      <c r="B258">
        <v>1333.356092</v>
      </c>
      <c r="C258">
        <v>856.35556599999995</v>
      </c>
      <c r="D258">
        <v>1359.811344</v>
      </c>
      <c r="E258">
        <v>836.77086599999996</v>
      </c>
      <c r="F258">
        <f t="shared" si="45"/>
        <v>26.455251999999973</v>
      </c>
      <c r="G258">
        <f t="shared" si="46"/>
        <v>-19.584699999999998</v>
      </c>
      <c r="I258">
        <f t="shared" si="43"/>
        <v>63.978632350050653</v>
      </c>
      <c r="J258">
        <f t="shared" si="44"/>
        <v>2</v>
      </c>
      <c r="K258" t="s">
        <v>19</v>
      </c>
    </row>
    <row r="259" spans="1:16" x14ac:dyDescent="0.4">
      <c r="A259">
        <v>194</v>
      </c>
      <c r="B259">
        <v>1334.7697310000001</v>
      </c>
      <c r="C259">
        <v>875.56722300000001</v>
      </c>
      <c r="D259">
        <v>1374.95748</v>
      </c>
      <c r="E259">
        <v>896.45757000000003</v>
      </c>
      <c r="F259">
        <f t="shared" si="45"/>
        <v>40.18774899999994</v>
      </c>
      <c r="G259">
        <f t="shared" si="46"/>
        <v>20.89034700000002</v>
      </c>
      <c r="I259">
        <f t="shared" si="43"/>
        <v>49.93819017621599</v>
      </c>
      <c r="J259">
        <f t="shared" si="44"/>
        <v>1</v>
      </c>
      <c r="K259" t="s">
        <v>19</v>
      </c>
    </row>
    <row r="260" spans="1:16" x14ac:dyDescent="0.4">
      <c r="A260">
        <v>195</v>
      </c>
      <c r="B260">
        <v>1337.798959</v>
      </c>
      <c r="C260">
        <v>880.04372599999999</v>
      </c>
      <c r="D260">
        <v>1370.7165620000001</v>
      </c>
      <c r="E260">
        <v>866.42769699999997</v>
      </c>
      <c r="F260">
        <f t="shared" si="45"/>
        <v>32.917603000000099</v>
      </c>
      <c r="G260">
        <f t="shared" si="46"/>
        <v>-13.616029000000026</v>
      </c>
      <c r="I260">
        <f t="shared" si="43"/>
        <v>66.319212013164545</v>
      </c>
      <c r="J260">
        <f t="shared" si="44"/>
        <v>2</v>
      </c>
      <c r="K260" t="s">
        <v>19</v>
      </c>
    </row>
    <row r="261" spans="1:16" x14ac:dyDescent="0.4">
      <c r="A261">
        <v>197</v>
      </c>
      <c r="B261">
        <v>1334.7697310000001</v>
      </c>
      <c r="C261">
        <v>901.86667699999998</v>
      </c>
      <c r="D261">
        <v>1365.0620039999999</v>
      </c>
      <c r="E261">
        <v>930.96394499999997</v>
      </c>
      <c r="F261">
        <f t="shared" si="45"/>
        <v>30.292272999999796</v>
      </c>
      <c r="G261">
        <f t="shared" si="46"/>
        <v>29.097267999999985</v>
      </c>
      <c r="I261">
        <f t="shared" si="43"/>
        <v>68.276381538759722</v>
      </c>
      <c r="J261">
        <f t="shared" si="44"/>
        <v>2</v>
      </c>
      <c r="K261" t="s">
        <v>19</v>
      </c>
    </row>
    <row r="262" spans="1:16" x14ac:dyDescent="0.4">
      <c r="A262">
        <v>199</v>
      </c>
      <c r="B262">
        <v>1343.2515679999999</v>
      </c>
      <c r="C262">
        <v>915.10966399999995</v>
      </c>
      <c r="D262">
        <v>1355.570426</v>
      </c>
      <c r="E262">
        <v>909.51403600000003</v>
      </c>
      <c r="F262">
        <f t="shared" si="45"/>
        <v>12.318858000000091</v>
      </c>
      <c r="G262">
        <f t="shared" si="46"/>
        <v>-5.5956279999999197</v>
      </c>
      <c r="I262">
        <f t="shared" si="43"/>
        <v>73.53098321879547</v>
      </c>
      <c r="J262">
        <f t="shared" si="44"/>
        <v>1</v>
      </c>
      <c r="K262" t="s">
        <v>19</v>
      </c>
    </row>
    <row r="263" spans="1:16" x14ac:dyDescent="0.4">
      <c r="A263">
        <v>200</v>
      </c>
      <c r="B263">
        <v>1336.385319</v>
      </c>
      <c r="C263">
        <v>930.03134</v>
      </c>
      <c r="D263">
        <v>1359.0035499999999</v>
      </c>
      <c r="E263">
        <v>956.144273</v>
      </c>
      <c r="F263">
        <f t="shared" si="45"/>
        <v>22.618230999999923</v>
      </c>
      <c r="G263">
        <f t="shared" si="46"/>
        <v>26.112932999999998</v>
      </c>
      <c r="K263" t="s">
        <v>19</v>
      </c>
    </row>
    <row r="265" spans="1:16" x14ac:dyDescent="0.4">
      <c r="A265">
        <v>4</v>
      </c>
      <c r="B265">
        <v>1080.1918029999999</v>
      </c>
      <c r="C265">
        <v>387.23146300000002</v>
      </c>
      <c r="D265">
        <v>1101.33223</v>
      </c>
      <c r="E265">
        <v>404.97318000000001</v>
      </c>
      <c r="F265">
        <f t="shared" ref="F265" si="47">D265-B265</f>
        <v>21.140427000000045</v>
      </c>
      <c r="G265">
        <f t="shared" ref="G265" si="48">E265-C265</f>
        <v>17.741716999999994</v>
      </c>
      <c r="I265">
        <f t="shared" ref="I265:I294" si="49">DEGREES(ACOS(SUMPRODUCT(F265:G265,F266:G266)/SQRT(SUMSQ(F265:G265))/SQRT(SUMSQ(F266:G266))))</f>
        <v>70.621180561435011</v>
      </c>
      <c r="J265">
        <f t="shared" ref="J265:J294" si="50">A266-A265</f>
        <v>2</v>
      </c>
      <c r="K265" t="s">
        <v>20</v>
      </c>
      <c r="L265">
        <f>AVERAGE(I265:I294)</f>
        <v>60.210478881435726</v>
      </c>
      <c r="M265">
        <f>L265/(1/O265*0.5)</f>
        <v>1061.4753247509582</v>
      </c>
      <c r="N265">
        <f>COUNT(I265:I294)/2</f>
        <v>15</v>
      </c>
      <c r="O265">
        <f>(N265/(SUM(J265:J294)/P265))</f>
        <v>8.8147058823529409</v>
      </c>
      <c r="P265">
        <v>29.97</v>
      </c>
    </row>
    <row r="266" spans="1:16" x14ac:dyDescent="0.4">
      <c r="A266">
        <v>6</v>
      </c>
      <c r="B266">
        <v>1086.5339309999999</v>
      </c>
      <c r="C266">
        <v>396.31868400000002</v>
      </c>
      <c r="D266">
        <v>1107.25155</v>
      </c>
      <c r="E266">
        <v>384.05814700000002</v>
      </c>
      <c r="F266">
        <f t="shared" ref="F266:F295" si="51">D266-B266</f>
        <v>20.717619000000013</v>
      </c>
      <c r="G266">
        <f t="shared" ref="G266:G295" si="52">E266-C266</f>
        <v>-12.260536999999999</v>
      </c>
      <c r="I266">
        <f t="shared" si="49"/>
        <v>68.28224845053812</v>
      </c>
      <c r="J266">
        <f t="shared" si="50"/>
        <v>1</v>
      </c>
      <c r="K266" t="s">
        <v>20</v>
      </c>
    </row>
    <row r="267" spans="1:16" x14ac:dyDescent="0.4">
      <c r="A267">
        <v>7</v>
      </c>
      <c r="B267">
        <v>1087.520485</v>
      </c>
      <c r="C267">
        <v>403.24228099999999</v>
      </c>
      <c r="D267">
        <v>1104.150954</v>
      </c>
      <c r="E267">
        <v>416.07978400000002</v>
      </c>
      <c r="F267">
        <f t="shared" si="51"/>
        <v>16.630468999999948</v>
      </c>
      <c r="G267">
        <f t="shared" si="52"/>
        <v>12.837503000000027</v>
      </c>
      <c r="I267">
        <f t="shared" si="49"/>
        <v>58.834534729606055</v>
      </c>
      <c r="J267">
        <f t="shared" si="50"/>
        <v>2</v>
      </c>
      <c r="K267" t="s">
        <v>20</v>
      </c>
    </row>
    <row r="268" spans="1:16" x14ac:dyDescent="0.4">
      <c r="A268">
        <v>9</v>
      </c>
      <c r="B268">
        <v>1096.2585280000001</v>
      </c>
      <c r="C268">
        <v>412.32950199999999</v>
      </c>
      <c r="D268">
        <v>1106.687805</v>
      </c>
      <c r="E268">
        <v>408.29073699999998</v>
      </c>
      <c r="F268">
        <f t="shared" si="51"/>
        <v>10.429276999999956</v>
      </c>
      <c r="G268">
        <f t="shared" si="52"/>
        <v>-4.0387650000000122</v>
      </c>
      <c r="I268">
        <f t="shared" si="49"/>
        <v>58.20418826889744</v>
      </c>
      <c r="J268">
        <f t="shared" si="50"/>
        <v>2</v>
      </c>
      <c r="K268" t="s">
        <v>20</v>
      </c>
    </row>
    <row r="269" spans="1:16" x14ac:dyDescent="0.4">
      <c r="A269">
        <v>11</v>
      </c>
      <c r="B269">
        <v>1099.2181869999999</v>
      </c>
      <c r="C269">
        <v>425.74397099999999</v>
      </c>
      <c r="D269">
        <v>1118.5264440000001</v>
      </c>
      <c r="E269">
        <v>440.31237299999998</v>
      </c>
      <c r="F269">
        <f t="shared" si="51"/>
        <v>19.30825700000014</v>
      </c>
      <c r="G269">
        <f t="shared" si="52"/>
        <v>14.568401999999992</v>
      </c>
      <c r="I269">
        <f t="shared" si="49"/>
        <v>59.150571499028956</v>
      </c>
      <c r="J269">
        <f t="shared" si="50"/>
        <v>2</v>
      </c>
      <c r="K269" t="s">
        <v>20</v>
      </c>
    </row>
    <row r="270" spans="1:16" x14ac:dyDescent="0.4">
      <c r="A270">
        <v>13</v>
      </c>
      <c r="B270">
        <v>1107.25155</v>
      </c>
      <c r="C270">
        <v>438.58147400000001</v>
      </c>
      <c r="D270">
        <v>1126.41887</v>
      </c>
      <c r="E270">
        <v>430.79242699999998</v>
      </c>
      <c r="F270">
        <f t="shared" si="51"/>
        <v>19.167320000000018</v>
      </c>
      <c r="G270">
        <f t="shared" si="52"/>
        <v>-7.7890470000000391</v>
      </c>
      <c r="I270">
        <f t="shared" si="49"/>
        <v>64.48200985470244</v>
      </c>
      <c r="J270">
        <f t="shared" si="50"/>
        <v>1</v>
      </c>
      <c r="K270" t="s">
        <v>20</v>
      </c>
    </row>
    <row r="271" spans="1:16" x14ac:dyDescent="0.4">
      <c r="A271">
        <v>14</v>
      </c>
      <c r="B271">
        <v>1107.790968</v>
      </c>
      <c r="C271">
        <v>445.51248299999997</v>
      </c>
      <c r="D271">
        <v>1126.206629</v>
      </c>
      <c r="E271">
        <v>462.30861700000003</v>
      </c>
      <c r="F271">
        <f t="shared" si="51"/>
        <v>18.415661</v>
      </c>
      <c r="G271">
        <f t="shared" si="52"/>
        <v>16.796134000000052</v>
      </c>
      <c r="I271">
        <f t="shared" si="49"/>
        <v>74.496582386959915</v>
      </c>
      <c r="J271">
        <f t="shared" si="50"/>
        <v>2</v>
      </c>
      <c r="K271" t="s">
        <v>20</v>
      </c>
    </row>
    <row r="272" spans="1:16" x14ac:dyDescent="0.4">
      <c r="A272">
        <v>16</v>
      </c>
      <c r="B272">
        <v>1114.806458</v>
      </c>
      <c r="C272">
        <v>455.38502</v>
      </c>
      <c r="D272">
        <v>1131.342969</v>
      </c>
      <c r="E272">
        <v>444.99962399999998</v>
      </c>
      <c r="F272">
        <f t="shared" si="51"/>
        <v>16.536511000000019</v>
      </c>
      <c r="G272">
        <f t="shared" si="52"/>
        <v>-10.385396000000014</v>
      </c>
      <c r="I272">
        <f t="shared" si="49"/>
        <v>58.431007751565339</v>
      </c>
      <c r="J272">
        <f t="shared" si="50"/>
        <v>2</v>
      </c>
      <c r="K272" t="s">
        <v>20</v>
      </c>
    </row>
    <row r="273" spans="1:11" x14ac:dyDescent="0.4">
      <c r="A273">
        <v>18</v>
      </c>
      <c r="B273">
        <v>1115.558117</v>
      </c>
      <c r="C273">
        <v>469.74507299999999</v>
      </c>
      <c r="D273">
        <v>1141.2398209999999</v>
      </c>
      <c r="E273">
        <v>482.438334</v>
      </c>
      <c r="F273">
        <f t="shared" si="51"/>
        <v>25.681703999999854</v>
      </c>
      <c r="G273">
        <f t="shared" si="52"/>
        <v>12.693261000000007</v>
      </c>
      <c r="I273">
        <f t="shared" si="49"/>
        <v>38.314218959911635</v>
      </c>
      <c r="J273">
        <f t="shared" si="50"/>
        <v>1</v>
      </c>
      <c r="K273" t="s">
        <v>20</v>
      </c>
    </row>
    <row r="274" spans="1:11" x14ac:dyDescent="0.4">
      <c r="A274">
        <v>19</v>
      </c>
      <c r="B274">
        <v>1117.8130960000001</v>
      </c>
      <c r="C274">
        <v>473.59151600000001</v>
      </c>
      <c r="D274">
        <v>1130.4660329999999</v>
      </c>
      <c r="E274">
        <v>470.89900599999999</v>
      </c>
      <c r="F274">
        <f t="shared" si="51"/>
        <v>12.652936999999838</v>
      </c>
      <c r="G274">
        <f t="shared" si="52"/>
        <v>-2.692510000000027</v>
      </c>
      <c r="I274">
        <f t="shared" si="49"/>
        <v>53.136324122456479</v>
      </c>
      <c r="J274">
        <f t="shared" si="50"/>
        <v>2</v>
      </c>
      <c r="K274" t="s">
        <v>20</v>
      </c>
    </row>
    <row r="275" spans="1:11" x14ac:dyDescent="0.4">
      <c r="A275">
        <v>21</v>
      </c>
      <c r="B275">
        <v>1116.9984240000001</v>
      </c>
      <c r="C275">
        <v>488.63394299999999</v>
      </c>
      <c r="D275">
        <v>1131.342969</v>
      </c>
      <c r="E275">
        <v>501.157689</v>
      </c>
      <c r="F275">
        <f t="shared" si="51"/>
        <v>14.344544999999925</v>
      </c>
      <c r="G275">
        <f t="shared" si="52"/>
        <v>12.523746000000017</v>
      </c>
      <c r="I275">
        <f t="shared" si="49"/>
        <v>71.556553215318289</v>
      </c>
      <c r="J275">
        <f t="shared" si="50"/>
        <v>2</v>
      </c>
      <c r="K275" t="s">
        <v>20</v>
      </c>
    </row>
    <row r="276" spans="1:11" x14ac:dyDescent="0.4">
      <c r="A276">
        <v>23</v>
      </c>
      <c r="B276">
        <v>1118.087248</v>
      </c>
      <c r="C276">
        <v>498.15665899999999</v>
      </c>
      <c r="D276">
        <v>1138.385229</v>
      </c>
      <c r="E276">
        <v>486.23198300000001</v>
      </c>
      <c r="F276">
        <f t="shared" si="51"/>
        <v>20.297980999999936</v>
      </c>
      <c r="G276">
        <f t="shared" si="52"/>
        <v>-11.924675999999977</v>
      </c>
      <c r="I276">
        <f t="shared" si="49"/>
        <v>69.22523140229319</v>
      </c>
      <c r="J276">
        <f t="shared" si="50"/>
        <v>1</v>
      </c>
      <c r="K276" t="s">
        <v>20</v>
      </c>
    </row>
    <row r="277" spans="1:11" x14ac:dyDescent="0.4">
      <c r="A277">
        <v>24</v>
      </c>
      <c r="B277">
        <v>1116.8004559999999</v>
      </c>
      <c r="C277">
        <v>505.248043</v>
      </c>
      <c r="D277">
        <v>1137.092173</v>
      </c>
      <c r="E277">
        <v>521.55822699999999</v>
      </c>
      <c r="F277">
        <f t="shared" si="51"/>
        <v>20.291717000000062</v>
      </c>
      <c r="G277">
        <f t="shared" si="52"/>
        <v>16.310183999999992</v>
      </c>
      <c r="I277">
        <f t="shared" si="49"/>
        <v>60.429412477643766</v>
      </c>
      <c r="J277">
        <f t="shared" si="50"/>
        <v>2</v>
      </c>
      <c r="K277" t="s">
        <v>20</v>
      </c>
    </row>
    <row r="278" spans="1:11" x14ac:dyDescent="0.4">
      <c r="A278">
        <v>26</v>
      </c>
      <c r="B278">
        <v>1117.39436</v>
      </c>
      <c r="C278">
        <v>514.56814799999995</v>
      </c>
      <c r="D278">
        <v>1130.163294</v>
      </c>
      <c r="E278">
        <v>509.50287300000002</v>
      </c>
      <c r="F278">
        <f t="shared" si="51"/>
        <v>12.768933999999945</v>
      </c>
      <c r="G278">
        <f t="shared" si="52"/>
        <v>-5.0652749999999287</v>
      </c>
      <c r="I278">
        <f t="shared" si="49"/>
        <v>58.887551887435301</v>
      </c>
      <c r="J278">
        <f t="shared" si="50"/>
        <v>2</v>
      </c>
      <c r="K278" t="s">
        <v>20</v>
      </c>
    </row>
    <row r="279" spans="1:11" x14ac:dyDescent="0.4">
      <c r="A279">
        <v>28</v>
      </c>
      <c r="B279">
        <v>1116.2065520000001</v>
      </c>
      <c r="C279">
        <v>525.91436299999998</v>
      </c>
      <c r="D279">
        <v>1137.3891249999999</v>
      </c>
      <c r="E279">
        <v>542.02193599999998</v>
      </c>
      <c r="F279">
        <f t="shared" si="51"/>
        <v>21.18257299999982</v>
      </c>
      <c r="G279">
        <f t="shared" si="52"/>
        <v>16.107573000000002</v>
      </c>
      <c r="I279">
        <f t="shared" si="49"/>
        <v>60.44132214160657</v>
      </c>
      <c r="J279">
        <f t="shared" si="50"/>
        <v>2</v>
      </c>
      <c r="K279" t="s">
        <v>20</v>
      </c>
    </row>
    <row r="280" spans="1:11" x14ac:dyDescent="0.4">
      <c r="A280">
        <v>30</v>
      </c>
      <c r="B280">
        <v>1116.810481</v>
      </c>
      <c r="C280">
        <v>535.14803099999995</v>
      </c>
      <c r="D280">
        <v>1136.9885489999999</v>
      </c>
      <c r="E280">
        <v>526.50329599999998</v>
      </c>
      <c r="F280">
        <f t="shared" si="51"/>
        <v>20.178067999999939</v>
      </c>
      <c r="G280">
        <f t="shared" si="52"/>
        <v>-8.6447349999999687</v>
      </c>
      <c r="I280">
        <f t="shared" si="49"/>
        <v>68.659933598304974</v>
      </c>
      <c r="J280">
        <f t="shared" si="50"/>
        <v>1</v>
      </c>
      <c r="K280" t="s">
        <v>20</v>
      </c>
    </row>
    <row r="281" spans="1:11" x14ac:dyDescent="0.4">
      <c r="A281">
        <v>31</v>
      </c>
      <c r="B281">
        <v>1115.520023</v>
      </c>
      <c r="C281">
        <v>541.39145099999996</v>
      </c>
      <c r="D281">
        <v>1132.765232</v>
      </c>
      <c r="E281">
        <v>558.92105200000003</v>
      </c>
      <c r="F281">
        <f t="shared" si="51"/>
        <v>17.245208999999932</v>
      </c>
      <c r="G281">
        <f t="shared" si="52"/>
        <v>17.529601000000071</v>
      </c>
      <c r="I281">
        <f t="shared" si="49"/>
        <v>61.76828733820944</v>
      </c>
      <c r="J281">
        <f t="shared" si="50"/>
        <v>2</v>
      </c>
      <c r="K281" t="s">
        <v>20</v>
      </c>
    </row>
    <row r="282" spans="1:11" x14ac:dyDescent="0.4">
      <c r="A282">
        <v>33</v>
      </c>
      <c r="B282">
        <v>1115.98928</v>
      </c>
      <c r="C282">
        <v>548.95559400000002</v>
      </c>
      <c r="D282">
        <v>1125.8436859999999</v>
      </c>
      <c r="E282">
        <v>546.07401500000003</v>
      </c>
      <c r="F282">
        <f t="shared" si="51"/>
        <v>9.8544059999999263</v>
      </c>
      <c r="G282">
        <f t="shared" si="52"/>
        <v>-2.8815789999999879</v>
      </c>
      <c r="I282">
        <f t="shared" si="49"/>
        <v>47.991296738619965</v>
      </c>
      <c r="J282">
        <f t="shared" si="50"/>
        <v>2</v>
      </c>
      <c r="K282" t="s">
        <v>20</v>
      </c>
    </row>
    <row r="283" spans="1:11" x14ac:dyDescent="0.4">
      <c r="A283">
        <v>35</v>
      </c>
      <c r="B283">
        <v>1113.877622</v>
      </c>
      <c r="C283">
        <v>560.60197300000004</v>
      </c>
      <c r="D283">
        <v>1135.463463</v>
      </c>
      <c r="E283">
        <v>573.92927299999997</v>
      </c>
      <c r="F283">
        <f t="shared" si="51"/>
        <v>21.585841000000073</v>
      </c>
      <c r="G283">
        <f t="shared" si="52"/>
        <v>13.327299999999923</v>
      </c>
      <c r="I283">
        <f t="shared" si="49"/>
        <v>38.918083801410503</v>
      </c>
      <c r="J283">
        <f t="shared" si="50"/>
        <v>1</v>
      </c>
      <c r="K283" t="s">
        <v>20</v>
      </c>
    </row>
    <row r="284" spans="1:11" x14ac:dyDescent="0.4">
      <c r="A284">
        <v>36</v>
      </c>
      <c r="B284">
        <v>1112.587164</v>
      </c>
      <c r="C284">
        <v>564.56414299999994</v>
      </c>
      <c r="D284">
        <v>1125.8436859999999</v>
      </c>
      <c r="E284">
        <v>562.88322200000005</v>
      </c>
      <c r="F284">
        <f t="shared" si="51"/>
        <v>13.256521999999904</v>
      </c>
      <c r="G284">
        <f t="shared" si="52"/>
        <v>-1.6809209999998984</v>
      </c>
      <c r="I284">
        <f t="shared" si="49"/>
        <v>52.200300211013165</v>
      </c>
      <c r="J284">
        <f t="shared" si="50"/>
        <v>2</v>
      </c>
      <c r="K284" t="s">
        <v>20</v>
      </c>
    </row>
    <row r="285" spans="1:11" x14ac:dyDescent="0.4">
      <c r="A285">
        <v>38</v>
      </c>
      <c r="B285">
        <v>1106.01756</v>
      </c>
      <c r="C285">
        <v>576.57072000000005</v>
      </c>
      <c r="D285">
        <v>1125.726371</v>
      </c>
      <c r="E285">
        <v>596.26150500000006</v>
      </c>
      <c r="F285">
        <f t="shared" si="51"/>
        <v>19.708810999999969</v>
      </c>
      <c r="G285">
        <f t="shared" si="52"/>
        <v>19.690785000000005</v>
      </c>
      <c r="I285">
        <f t="shared" si="49"/>
        <v>67.009701018094276</v>
      </c>
      <c r="J285">
        <f t="shared" si="50"/>
        <v>2</v>
      </c>
      <c r="K285" t="s">
        <v>20</v>
      </c>
    </row>
    <row r="286" spans="1:11" x14ac:dyDescent="0.4">
      <c r="A286">
        <v>40</v>
      </c>
      <c r="B286">
        <v>1099.3306419999999</v>
      </c>
      <c r="C286">
        <v>584.134863</v>
      </c>
      <c r="D286">
        <v>1120.0952830000001</v>
      </c>
      <c r="E286">
        <v>575.73025900000005</v>
      </c>
      <c r="F286">
        <f t="shared" si="51"/>
        <v>20.764641000000211</v>
      </c>
      <c r="G286">
        <f t="shared" si="52"/>
        <v>-8.4046039999999493</v>
      </c>
      <c r="I286">
        <f t="shared" si="49"/>
        <v>69.532602884289702</v>
      </c>
      <c r="J286">
        <f t="shared" si="50"/>
        <v>1</v>
      </c>
      <c r="K286" t="s">
        <v>20</v>
      </c>
    </row>
    <row r="287" spans="1:11" x14ac:dyDescent="0.4">
      <c r="A287">
        <v>41</v>
      </c>
      <c r="B287">
        <v>1094.2861250000001</v>
      </c>
      <c r="C287">
        <v>590.01808500000004</v>
      </c>
      <c r="D287">
        <v>1110.240877</v>
      </c>
      <c r="E287">
        <v>607.42762100000004</v>
      </c>
      <c r="F287">
        <f t="shared" si="51"/>
        <v>15.954751999999871</v>
      </c>
      <c r="G287">
        <f t="shared" si="52"/>
        <v>17.409536000000003</v>
      </c>
      <c r="I287">
        <f t="shared" si="49"/>
        <v>67.155605804133103</v>
      </c>
      <c r="J287">
        <f t="shared" si="50"/>
        <v>2</v>
      </c>
      <c r="K287" t="s">
        <v>20</v>
      </c>
    </row>
    <row r="288" spans="1:11" x14ac:dyDescent="0.4">
      <c r="A288">
        <v>43</v>
      </c>
      <c r="B288">
        <v>1085.2529199999999</v>
      </c>
      <c r="C288">
        <v>597.34209699999997</v>
      </c>
      <c r="D288">
        <v>1097.6882419999999</v>
      </c>
      <c r="E288">
        <v>592.89966400000003</v>
      </c>
      <c r="F288">
        <f t="shared" si="51"/>
        <v>12.435322000000042</v>
      </c>
      <c r="G288">
        <f t="shared" si="52"/>
        <v>-4.4424329999999372</v>
      </c>
      <c r="I288">
        <f t="shared" si="49"/>
        <v>61.769064185502771</v>
      </c>
      <c r="J288">
        <f t="shared" si="50"/>
        <v>2</v>
      </c>
      <c r="K288" t="s">
        <v>20</v>
      </c>
    </row>
    <row r="289" spans="1:11" x14ac:dyDescent="0.4">
      <c r="A289">
        <v>45</v>
      </c>
      <c r="B289">
        <v>1070.94057</v>
      </c>
      <c r="C289">
        <v>605.98683200000005</v>
      </c>
      <c r="D289">
        <v>1096.0458410000001</v>
      </c>
      <c r="E289">
        <v>628.67926199999999</v>
      </c>
      <c r="F289">
        <f t="shared" si="51"/>
        <v>25.10527100000013</v>
      </c>
      <c r="G289">
        <f t="shared" si="52"/>
        <v>22.692429999999945</v>
      </c>
      <c r="I289">
        <f t="shared" si="49"/>
        <v>49.181842271737395</v>
      </c>
      <c r="J289">
        <f t="shared" si="50"/>
        <v>2</v>
      </c>
      <c r="K289" t="s">
        <v>20</v>
      </c>
    </row>
    <row r="290" spans="1:11" x14ac:dyDescent="0.4">
      <c r="A290">
        <v>47</v>
      </c>
      <c r="B290">
        <v>1060.062265</v>
      </c>
      <c r="C290">
        <v>616.93858999999998</v>
      </c>
      <c r="D290">
        <v>1080.709591</v>
      </c>
      <c r="E290">
        <v>614.37718700000005</v>
      </c>
      <c r="F290">
        <f t="shared" si="51"/>
        <v>20.647326000000021</v>
      </c>
      <c r="G290">
        <f t="shared" si="52"/>
        <v>-2.5614029999999275</v>
      </c>
      <c r="I290">
        <f t="shared" si="49"/>
        <v>54.566757205411768</v>
      </c>
      <c r="J290">
        <f t="shared" si="50"/>
        <v>1</v>
      </c>
      <c r="K290" t="s">
        <v>20</v>
      </c>
    </row>
    <row r="291" spans="1:11" x14ac:dyDescent="0.4">
      <c r="A291">
        <v>48</v>
      </c>
      <c r="B291">
        <v>1050.8335360000001</v>
      </c>
      <c r="C291">
        <v>621.42104500000005</v>
      </c>
      <c r="D291">
        <v>1069.7602509999999</v>
      </c>
      <c r="E291">
        <v>642.07235600000001</v>
      </c>
      <c r="F291">
        <f t="shared" si="51"/>
        <v>18.926714999999831</v>
      </c>
      <c r="G291">
        <f t="shared" si="52"/>
        <v>20.651310999999964</v>
      </c>
      <c r="I291">
        <f t="shared" si="49"/>
        <v>61.847047630173478</v>
      </c>
      <c r="J291">
        <f t="shared" si="50"/>
        <v>2</v>
      </c>
      <c r="K291" t="s">
        <v>20</v>
      </c>
    </row>
    <row r="292" spans="1:11" x14ac:dyDescent="0.4">
      <c r="A292">
        <v>50</v>
      </c>
      <c r="B292">
        <v>1039.1021009999999</v>
      </c>
      <c r="C292">
        <v>629.26534100000003</v>
      </c>
      <c r="D292">
        <v>1052.2413079999999</v>
      </c>
      <c r="E292">
        <v>625.90350000000001</v>
      </c>
      <c r="F292">
        <f t="shared" si="51"/>
        <v>13.139206999999942</v>
      </c>
      <c r="G292">
        <f t="shared" si="52"/>
        <v>-3.3618410000000267</v>
      </c>
      <c r="I292">
        <f t="shared" si="49"/>
        <v>61.84496031916256</v>
      </c>
      <c r="J292">
        <f t="shared" si="50"/>
        <v>1</v>
      </c>
      <c r="K292" t="s">
        <v>20</v>
      </c>
    </row>
    <row r="293" spans="1:11" x14ac:dyDescent="0.4">
      <c r="A293">
        <v>51</v>
      </c>
      <c r="B293">
        <v>1028.934857</v>
      </c>
      <c r="C293">
        <v>635.66884900000002</v>
      </c>
      <c r="D293">
        <v>1045.5152849999999</v>
      </c>
      <c r="E293">
        <v>653.75875699999995</v>
      </c>
      <c r="F293">
        <f t="shared" si="51"/>
        <v>16.580427999999984</v>
      </c>
      <c r="G293">
        <f t="shared" si="52"/>
        <v>18.089907999999923</v>
      </c>
      <c r="I293">
        <f t="shared" si="49"/>
        <v>59.62275606256091</v>
      </c>
      <c r="J293">
        <f t="shared" si="50"/>
        <v>2</v>
      </c>
      <c r="K293" t="s">
        <v>20</v>
      </c>
    </row>
    <row r="294" spans="1:11" x14ac:dyDescent="0.4">
      <c r="A294">
        <v>53</v>
      </c>
      <c r="B294">
        <v>1012.510848</v>
      </c>
      <c r="C294">
        <v>642.71270700000002</v>
      </c>
      <c r="D294">
        <v>1028.1527619999999</v>
      </c>
      <c r="E294">
        <v>639.350866</v>
      </c>
      <c r="F294">
        <f t="shared" si="51"/>
        <v>15.641913999999929</v>
      </c>
      <c r="G294">
        <f t="shared" si="52"/>
        <v>-3.3618410000000267</v>
      </c>
      <c r="I294">
        <f t="shared" si="49"/>
        <v>59.753189665049263</v>
      </c>
      <c r="J294">
        <f t="shared" si="50"/>
        <v>2</v>
      </c>
      <c r="K294" t="s">
        <v>20</v>
      </c>
    </row>
    <row r="295" spans="1:11" x14ac:dyDescent="0.4">
      <c r="A295">
        <v>55</v>
      </c>
      <c r="B295">
        <v>995.93042000000003</v>
      </c>
      <c r="C295">
        <v>652.15788099999997</v>
      </c>
      <c r="D295">
        <v>1017.985518</v>
      </c>
      <c r="E295">
        <v>676.33112100000005</v>
      </c>
      <c r="F295">
        <f t="shared" si="51"/>
        <v>22.05509799999993</v>
      </c>
      <c r="G295">
        <f t="shared" si="52"/>
        <v>24.173240000000078</v>
      </c>
      <c r="K29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2019-04-11T14:23:46Z</dcterms:created>
  <dcterms:modified xsi:type="dcterms:W3CDTF">2019-04-12T19:28:12Z</dcterms:modified>
</cp:coreProperties>
</file>