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80" yWindow="0" windowWidth="28320" windowHeight="16000"/>
  </bookViews>
  <sheets>
    <sheet name="Laundry" sheetId="1" r:id="rId1"/>
    <sheet name="Taking Shower" sheetId="2" r:id="rId2"/>
    <sheet name="Cleaning Room" sheetId="3" r:id="rId3"/>
    <sheet name="Mac&amp;Chz" sheetId="4" r:id="rId4"/>
    <sheet name="cleaning up kitchen" sheetId="8" r:id="rId5"/>
    <sheet name="Cleaning Bathroom" sheetId="10" r:id="rId6"/>
    <sheet name="AM PM Routine" sheetId="5" r:id="rId7"/>
    <sheet name="Dusitng on hold" sheetId="7" r:id="rId8"/>
    <sheet name="Boat List" sheetId="9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4" i="1" l="1"/>
  <c r="R35" i="1"/>
  <c r="R36" i="1"/>
  <c r="R37" i="1"/>
  <c r="R38" i="1"/>
  <c r="R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4" i="1"/>
  <c r="B35" i="1"/>
  <c r="B36" i="1"/>
  <c r="B37" i="1"/>
  <c r="B38" i="1"/>
  <c r="B3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24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<sst xmlns="http://schemas.openxmlformats.org/spreadsheetml/2006/main" count="193" uniqueCount="158">
  <si>
    <t>count your clothes</t>
  </si>
  <si>
    <t>press start</t>
  </si>
  <si>
    <t>take clothes out</t>
  </si>
  <si>
    <t>Take clothes out</t>
  </si>
  <si>
    <t>fold the clothes</t>
  </si>
  <si>
    <t>date</t>
  </si>
  <si>
    <t>turn on water</t>
  </si>
  <si>
    <t>wash body</t>
  </si>
  <si>
    <t>face</t>
  </si>
  <si>
    <t>feet</t>
  </si>
  <si>
    <t>front</t>
  </si>
  <si>
    <t>back</t>
  </si>
  <si>
    <t>dry off</t>
  </si>
  <si>
    <t>put clothes on</t>
  </si>
  <si>
    <t>sheets on</t>
  </si>
  <si>
    <t>blanket on</t>
  </si>
  <si>
    <t>throw trash away</t>
  </si>
  <si>
    <t>clean off couch</t>
  </si>
  <si>
    <t>desk/dresser</t>
  </si>
  <si>
    <t>wake up 9:30</t>
  </si>
  <si>
    <t>brush teeth</t>
  </si>
  <si>
    <t>wash face</t>
  </si>
  <si>
    <t>deodorant</t>
  </si>
  <si>
    <t>eat breakfast</t>
  </si>
  <si>
    <t>take shower</t>
  </si>
  <si>
    <t>Date</t>
  </si>
  <si>
    <t>tablespoon</t>
  </si>
  <si>
    <t>pot</t>
  </si>
  <si>
    <t>turn burner to 8</t>
  </si>
  <si>
    <t>turn off burner</t>
  </si>
  <si>
    <t>towel</t>
  </si>
  <si>
    <t>pants</t>
  </si>
  <si>
    <t>underwear</t>
  </si>
  <si>
    <t>sandels</t>
  </si>
  <si>
    <t>sunscreen</t>
  </si>
  <si>
    <t>water</t>
  </si>
  <si>
    <t>snacks</t>
  </si>
  <si>
    <t>check for left over food</t>
  </si>
  <si>
    <t>put cold stuff back</t>
  </si>
  <si>
    <t>clean off floor</t>
  </si>
  <si>
    <t>paper towels</t>
  </si>
  <si>
    <t>spray the counter</t>
  </si>
  <si>
    <t>spray seat</t>
  </si>
  <si>
    <t>take stuff off of the floor</t>
  </si>
  <si>
    <t>sweep the floor</t>
  </si>
  <si>
    <t>LD</t>
  </si>
  <si>
    <t>EP</t>
  </si>
  <si>
    <t>put 5n washer</t>
  </si>
  <si>
    <t>qu5ck=30</t>
  </si>
  <si>
    <t>put 5nto dryer</t>
  </si>
  <si>
    <t>5n5t5al</t>
  </si>
  <si>
    <t>ha5r</t>
  </si>
  <si>
    <t>pr5vate area front</t>
  </si>
  <si>
    <t>pr5vate area back</t>
  </si>
  <si>
    <t>put on lot5on</t>
  </si>
  <si>
    <t>p5llow on</t>
  </si>
  <si>
    <t>stra5ner</t>
  </si>
  <si>
    <t>put 6 cups water 5n pan</t>
  </si>
  <si>
    <t>wa5t for 5t to bo5l</t>
  </si>
  <si>
    <t xml:space="preserve">put pasta 5n </t>
  </si>
  <si>
    <t>pour pasta 5n stra5ner</t>
  </si>
  <si>
    <t>pour pasta back 5n pot</t>
  </si>
  <si>
    <t>wash the d5shes</t>
  </si>
  <si>
    <t>r5nse out s5nk</t>
  </si>
  <si>
    <t xml:space="preserve">w5pe down counters </t>
  </si>
  <si>
    <t>w5pe down stove</t>
  </si>
  <si>
    <t>Clean To5let</t>
  </si>
  <si>
    <t>spray outs5de</t>
  </si>
  <si>
    <t>spray 5ns5de l5d</t>
  </si>
  <si>
    <t>l5ft seat</t>
  </si>
  <si>
    <t>spray 5ns5de bowl</t>
  </si>
  <si>
    <t>w5pe down ent5re to5let</t>
  </si>
  <si>
    <t>scrub 5t up and down and s5de to s5de on all four walls</t>
  </si>
  <si>
    <t>brush ha5r</t>
  </si>
  <si>
    <t>eat d5nner</t>
  </si>
  <si>
    <t>Boat Checkl5st</t>
  </si>
  <si>
    <t>l5fe vest</t>
  </si>
  <si>
    <t>sweat sh5rt</t>
  </si>
  <si>
    <t>no 2ore than 25 5n load</t>
  </si>
  <si>
    <t>put nor2al 20-25 5te2s</t>
  </si>
  <si>
    <t>put qu5ck for less than 20</t>
  </si>
  <si>
    <t>set t52er</t>
  </si>
  <si>
    <t>nor2al=59</t>
  </si>
  <si>
    <t>put on nor2al</t>
  </si>
  <si>
    <t>set t52er for 20 25n</t>
  </si>
  <si>
    <t>put the2 away</t>
  </si>
  <si>
    <t>underar2s</t>
  </si>
  <si>
    <t>ar2s</t>
  </si>
  <si>
    <t>2ake bed</t>
  </si>
  <si>
    <t>Vaccu2</t>
  </si>
  <si>
    <t>vaccu2 wall to wall</t>
  </si>
  <si>
    <t>2ac and cheese</t>
  </si>
  <si>
    <t>place on counter to check 2easure2ent</t>
  </si>
  <si>
    <t>set t52er for 8-20 25n</t>
  </si>
  <si>
    <t>place stra5ner 5n e2pty s5nk</t>
  </si>
  <si>
    <t>2easure butter put 5n pot</t>
  </si>
  <si>
    <t>2easure 25lk put 5n pot</t>
  </si>
  <si>
    <t>clean floor 5f 5te2s fell</t>
  </si>
  <si>
    <t>broo2</t>
  </si>
  <si>
    <t>2op</t>
  </si>
  <si>
    <t>w5pe unt5l no 2ore spray or d5rt</t>
  </si>
  <si>
    <t>spray 25rror and w5pe down</t>
  </si>
  <si>
    <t>spray 5ns5de r52</t>
  </si>
  <si>
    <t>Put 5t back 5n bathroo2</t>
  </si>
  <si>
    <t>spray all 4 walls top to botto2</t>
  </si>
  <si>
    <t>take 2ed5c5ne</t>
  </si>
  <si>
    <t>put paja2as on</t>
  </si>
  <si>
    <t>5n bed by 20:00</t>
  </si>
  <si>
    <t>sw52 trunks</t>
  </si>
  <si>
    <t>Signatures</t>
  </si>
  <si>
    <t>AM ROUTINE</t>
  </si>
  <si>
    <t>PM ROUTINE</t>
  </si>
  <si>
    <t>separate clothes 5n l54ht/dark p5les</t>
  </si>
  <si>
    <t>put 5n deter4ent</t>
  </si>
  <si>
    <t>4et new cloths and underwear</t>
  </si>
  <si>
    <t>4et undressed</t>
  </si>
  <si>
    <t>4et 5n shower</t>
  </si>
  <si>
    <t>le4s</t>
  </si>
  <si>
    <t>4et out</t>
  </si>
  <si>
    <t>p5ck up everyth5n4 off floor</t>
  </si>
  <si>
    <t>2ove th5n4s out of way</t>
  </si>
  <si>
    <t>put everyth5n4 back 5n r54ht place</t>
  </si>
  <si>
    <t>take everyth5n4 off and put 5n r54ht spot</t>
  </si>
  <si>
    <t>4ather 2ater5als</t>
  </si>
  <si>
    <t>2easur5n4 cup</t>
  </si>
  <si>
    <t>b54 spoon</t>
  </si>
  <si>
    <t>f5ll 2easur5n4 cup</t>
  </si>
  <si>
    <t>turn burner on h54h</t>
  </si>
  <si>
    <t>st5r pasta w5th b54 spoon</t>
  </si>
  <si>
    <t>5f food then do a4a5n unt5l clean</t>
  </si>
  <si>
    <t>4ather Utens5ls</t>
  </si>
  <si>
    <t>4rab Kaboo2</t>
  </si>
  <si>
    <t>4arba4e ba4</t>
  </si>
  <si>
    <t>Clean5n4 Counter</t>
  </si>
  <si>
    <t>take everyth5n4 off</t>
  </si>
  <si>
    <t>put everyth5n4 back on counter</t>
  </si>
  <si>
    <t>Clean5n4 Floor</t>
  </si>
  <si>
    <t>Clean5n4 Shower</t>
  </si>
  <si>
    <t>4et dressed</t>
  </si>
  <si>
    <t>put on 4lasses</t>
  </si>
  <si>
    <t>put 4lasses 5n case</t>
  </si>
  <si>
    <t>bu4 srpay</t>
  </si>
  <si>
    <t>Independent</t>
  </si>
  <si>
    <t>Partial</t>
  </si>
  <si>
    <t>Verbal Prompt</t>
  </si>
  <si>
    <t>Model</t>
  </si>
  <si>
    <t>Full Physical</t>
  </si>
  <si>
    <t>Wash body 20</t>
  </si>
  <si>
    <t>w5nde0</t>
  </si>
  <si>
    <t>Signature</t>
  </si>
  <si>
    <t>Total</t>
  </si>
  <si>
    <t>Independent (%)</t>
  </si>
  <si>
    <t>Partial (%)</t>
  </si>
  <si>
    <t>Verbal Prompt (%)</t>
  </si>
  <si>
    <t>Model (%)</t>
  </si>
  <si>
    <t>Full Physical (%)</t>
  </si>
  <si>
    <t>Not Applicable (%)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</si>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</sst>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32313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16" fontId="9" fillId="0" borderId="0" xfId="0" applyNumberFormat="1" applyFont="1"/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wrapText="1"/>
    </xf>
    <xf numFmtId="14" fontId="9" fillId="0" borderId="0" xfId="0" applyNumberFormat="1" applyFont="1"/>
    <xf numFmtId="0" fontId="0" fillId="0" borderId="0" xfId="0" applyNumberFormat="1"/>
    <xf numFmtId="0" fontId="12" fillId="0" borderId="0" xfId="0" applyFont="1"/>
    <xf numFmtId="0" fontId="0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10" workbookViewId="0">
      <selection activeCell="A38" sqref="A38"/>
    </sheetView>
  </sheetViews>
  <sheetFormatPr baseColWidth="10" defaultColWidth="11" defaultRowHeight="15" x14ac:dyDescent="0"/>
  <cols>
    <col min="1" max="1" width="31.1640625" customWidth="1"/>
  </cols>
  <sheetData>
    <row r="1" spans="1:3">
      <c r="A1" s="2" t="s">
        <v>5</v>
      </c>
      <c r="B1" s="1">
        <v>44007</v>
      </c>
      <c r="C1" s="1">
        <v>44010</v>
      </c>
    </row>
    <row r="3" spans="1:3">
      <c r="A3" t="s">
        <v>112</v>
      </c>
      <c r="B3">
        <v>2</v>
      </c>
      <c r="C3">
        <v>5</v>
      </c>
    </row>
    <row r="4" spans="1:3">
      <c r="A4" t="s">
        <v>0</v>
      </c>
      <c r="B4">
        <v>2</v>
      </c>
      <c r="C4">
        <v>3</v>
      </c>
    </row>
    <row r="5" spans="1:3">
      <c r="A5" t="s">
        <v>78</v>
      </c>
      <c r="B5">
        <v>0</v>
      </c>
      <c r="C5">
        <v>3</v>
      </c>
    </row>
    <row r="6" spans="1:3">
      <c r="A6" t="s">
        <v>47</v>
      </c>
      <c r="B6">
        <v>5</v>
      </c>
      <c r="C6">
        <v>5</v>
      </c>
    </row>
    <row r="7" spans="1:3">
      <c r="A7" t="s">
        <v>113</v>
      </c>
      <c r="B7">
        <v>5</v>
      </c>
      <c r="C7">
        <v>5</v>
      </c>
    </row>
    <row r="8" spans="1:3">
      <c r="A8" t="s">
        <v>79</v>
      </c>
      <c r="B8">
        <v>2</v>
      </c>
      <c r="C8">
        <v>3</v>
      </c>
    </row>
    <row r="9" spans="1:3">
      <c r="A9" t="s">
        <v>80</v>
      </c>
      <c r="B9">
        <v>0</v>
      </c>
      <c r="C9">
        <v>0</v>
      </c>
    </row>
    <row r="10" spans="1:3">
      <c r="A10" t="s">
        <v>1</v>
      </c>
      <c r="B10">
        <v>5</v>
      </c>
      <c r="C10">
        <v>5</v>
      </c>
    </row>
    <row r="11" spans="1:3">
      <c r="A11" t="s">
        <v>81</v>
      </c>
      <c r="B11">
        <v>3</v>
      </c>
      <c r="C11">
        <v>3</v>
      </c>
    </row>
    <row r="12" spans="1:3">
      <c r="A12" t="s">
        <v>82</v>
      </c>
      <c r="B12">
        <v>3</v>
      </c>
      <c r="C12">
        <v>3</v>
      </c>
    </row>
    <row r="13" spans="1:3">
      <c r="A13" t="s">
        <v>48</v>
      </c>
      <c r="B13">
        <v>0</v>
      </c>
      <c r="C13">
        <v>0</v>
      </c>
    </row>
    <row r="14" spans="1:3">
      <c r="A14" t="s">
        <v>2</v>
      </c>
      <c r="B14">
        <v>5</v>
      </c>
      <c r="C14">
        <v>5</v>
      </c>
    </row>
    <row r="15" spans="1:3">
      <c r="A15" t="s">
        <v>49</v>
      </c>
      <c r="B15">
        <v>5</v>
      </c>
      <c r="C15">
        <v>5</v>
      </c>
    </row>
    <row r="16" spans="1:3">
      <c r="A16" t="s">
        <v>83</v>
      </c>
      <c r="B16">
        <v>5</v>
      </c>
      <c r="C16">
        <v>5</v>
      </c>
    </row>
    <row r="17" spans="1:18">
      <c r="A17" t="s">
        <v>84</v>
      </c>
      <c r="B17">
        <v>2</v>
      </c>
      <c r="C17">
        <v>3</v>
      </c>
    </row>
    <row r="18" spans="1:18">
      <c r="A18" t="s">
        <v>3</v>
      </c>
      <c r="B18">
        <v>5</v>
      </c>
      <c r="C18">
        <v>3</v>
      </c>
    </row>
    <row r="19" spans="1:18">
      <c r="A19" t="s">
        <v>4</v>
      </c>
      <c r="B19">
        <v>3</v>
      </c>
      <c r="C19">
        <v>3</v>
      </c>
    </row>
    <row r="20" spans="1:18">
      <c r="A20" t="s">
        <v>85</v>
      </c>
      <c r="B20">
        <v>3</v>
      </c>
      <c r="C20">
        <v>3</v>
      </c>
    </row>
    <row r="22" spans="1:18">
      <c r="A22" t="s">
        <v>149</v>
      </c>
      <c r="B22" t="s">
        <v>45</v>
      </c>
      <c r="C22" t="s">
        <v>46</v>
      </c>
    </row>
    <row r="24" spans="1:18">
      <c r="A24" s="19" t="s">
        <v>142</v>
      </c>
      <c r="B24" s="20">
        <f>COUNTIF(B3:B20,"5")</f>
        <v>7</v>
      </c>
      <c r="C24" s="20">
        <f t="shared" ref="C24:Q24" si="0">COUNTIF(C3:C20,"5")</f>
        <v>7</v>
      </c>
      <c r="D24" s="20">
        <f t="shared" si="0"/>
        <v>0</v>
      </c>
      <c r="E24" s="20">
        <f t="shared" si="0"/>
        <v>0</v>
      </c>
      <c r="F24" s="20">
        <f t="shared" si="0"/>
        <v>0</v>
      </c>
      <c r="G24" s="20">
        <f t="shared" si="0"/>
        <v>0</v>
      </c>
      <c r="H24" s="20">
        <f t="shared" si="0"/>
        <v>0</v>
      </c>
      <c r="I24" s="20">
        <f t="shared" si="0"/>
        <v>0</v>
      </c>
      <c r="J24" s="20">
        <f t="shared" si="0"/>
        <v>0</v>
      </c>
      <c r="K24" s="20">
        <f t="shared" si="0"/>
        <v>0</v>
      </c>
      <c r="L24" s="20">
        <f t="shared" si="0"/>
        <v>0</v>
      </c>
      <c r="M24" s="20">
        <f t="shared" si="0"/>
        <v>0</v>
      </c>
      <c r="N24" s="20">
        <f t="shared" si="0"/>
        <v>0</v>
      </c>
      <c r="O24" s="20">
        <f t="shared" si="0"/>
        <v>0</v>
      </c>
      <c r="P24" s="20">
        <f t="shared" si="0"/>
        <v>0</v>
      </c>
      <c r="Q24" s="20">
        <f t="shared" si="0"/>
        <v>0</v>
      </c>
    </row>
    <row r="25" spans="1:18">
      <c r="A25" s="19" t="s">
        <v>143</v>
      </c>
      <c r="B25" s="20">
        <f>COUNTIF(B3:B20,"4")</f>
        <v>0</v>
      </c>
      <c r="C25" s="20">
        <f t="shared" ref="C25:Q25" si="1">COUNTIF(C3:C20,"4")</f>
        <v>0</v>
      </c>
      <c r="D25" s="20">
        <f t="shared" si="1"/>
        <v>0</v>
      </c>
      <c r="E25" s="20">
        <f t="shared" si="1"/>
        <v>0</v>
      </c>
      <c r="F25" s="20">
        <f t="shared" si="1"/>
        <v>0</v>
      </c>
      <c r="G25" s="20">
        <f t="shared" si="1"/>
        <v>0</v>
      </c>
      <c r="H25" s="20">
        <f t="shared" si="1"/>
        <v>0</v>
      </c>
      <c r="I25" s="20">
        <f t="shared" si="1"/>
        <v>0</v>
      </c>
      <c r="J25" s="20">
        <f t="shared" si="1"/>
        <v>0</v>
      </c>
      <c r="K25" s="20">
        <f t="shared" si="1"/>
        <v>0</v>
      </c>
      <c r="L25" s="20">
        <f t="shared" si="1"/>
        <v>0</v>
      </c>
      <c r="M25" s="20">
        <f t="shared" si="1"/>
        <v>0</v>
      </c>
      <c r="N25" s="20">
        <f t="shared" si="1"/>
        <v>0</v>
      </c>
      <c r="O25" s="20">
        <f t="shared" si="1"/>
        <v>0</v>
      </c>
      <c r="P25" s="20">
        <f t="shared" si="1"/>
        <v>0</v>
      </c>
      <c r="Q25" s="20">
        <f t="shared" si="1"/>
        <v>0</v>
      </c>
    </row>
    <row r="26" spans="1:18">
      <c r="A26" s="19" t="s">
        <v>144</v>
      </c>
      <c r="B26" s="20">
        <f>COUNTIF(B3:B20,"3")</f>
        <v>4</v>
      </c>
      <c r="C26" s="20">
        <f t="shared" ref="C26:Q26" si="2">COUNTIF(C3:C20,"3")</f>
        <v>9</v>
      </c>
      <c r="D26" s="20">
        <f t="shared" si="2"/>
        <v>0</v>
      </c>
      <c r="E26" s="20">
        <f t="shared" si="2"/>
        <v>0</v>
      </c>
      <c r="F26" s="20">
        <f t="shared" si="2"/>
        <v>0</v>
      </c>
      <c r="G26" s="20">
        <f t="shared" si="2"/>
        <v>0</v>
      </c>
      <c r="H26" s="20">
        <f t="shared" si="2"/>
        <v>0</v>
      </c>
      <c r="I26" s="20">
        <f t="shared" si="2"/>
        <v>0</v>
      </c>
      <c r="J26" s="20">
        <f t="shared" si="2"/>
        <v>0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0</v>
      </c>
      <c r="O26" s="20">
        <f t="shared" si="2"/>
        <v>0</v>
      </c>
      <c r="P26" s="20">
        <f t="shared" si="2"/>
        <v>0</v>
      </c>
      <c r="Q26" s="20">
        <f t="shared" si="2"/>
        <v>0</v>
      </c>
    </row>
    <row r="27" spans="1:18">
      <c r="A27" s="19" t="s">
        <v>145</v>
      </c>
      <c r="B27" s="20">
        <f>COUNTIF(B3:B20,"2")</f>
        <v>4</v>
      </c>
      <c r="C27" s="20">
        <f t="shared" ref="C27:Q27" si="3">COUNTIF(C3:C20,"2")</f>
        <v>0</v>
      </c>
      <c r="D27" s="20">
        <f t="shared" si="3"/>
        <v>0</v>
      </c>
      <c r="E27" s="20">
        <f t="shared" si="3"/>
        <v>0</v>
      </c>
      <c r="F27" s="20">
        <f t="shared" si="3"/>
        <v>0</v>
      </c>
      <c r="G27" s="20">
        <f t="shared" si="3"/>
        <v>0</v>
      </c>
      <c r="H27" s="20">
        <f t="shared" si="3"/>
        <v>0</v>
      </c>
      <c r="I27" s="20">
        <f t="shared" si="3"/>
        <v>0</v>
      </c>
      <c r="J27" s="20">
        <f t="shared" si="3"/>
        <v>0</v>
      </c>
      <c r="K27" s="20">
        <f t="shared" si="3"/>
        <v>0</v>
      </c>
      <c r="L27" s="20">
        <f t="shared" si="3"/>
        <v>0</v>
      </c>
      <c r="M27" s="20">
        <f t="shared" si="3"/>
        <v>0</v>
      </c>
      <c r="N27" s="20">
        <f t="shared" si="3"/>
        <v>0</v>
      </c>
      <c r="O27" s="20">
        <f t="shared" si="3"/>
        <v>0</v>
      </c>
      <c r="P27" s="20">
        <f t="shared" si="3"/>
        <v>0</v>
      </c>
      <c r="Q27" s="20">
        <f t="shared" si="3"/>
        <v>0</v>
      </c>
    </row>
    <row r="28" spans="1:18">
      <c r="A28" s="19" t="s">
        <v>146</v>
      </c>
      <c r="B28" s="20">
        <f>COUNTIF(B3:B20,"1")</f>
        <v>0</v>
      </c>
      <c r="C28" s="20">
        <f t="shared" ref="C28:Q28" si="4">COUNTIF(C3:C20,"1")</f>
        <v>0</v>
      </c>
      <c r="D28" s="20">
        <f t="shared" si="4"/>
        <v>0</v>
      </c>
      <c r="E28" s="20">
        <f t="shared" si="4"/>
        <v>0</v>
      </c>
      <c r="F28" s="20">
        <f t="shared" si="4"/>
        <v>0</v>
      </c>
      <c r="G28" s="20">
        <f t="shared" si="4"/>
        <v>0</v>
      </c>
      <c r="H28" s="20">
        <f t="shared" si="4"/>
        <v>0</v>
      </c>
      <c r="I28" s="20">
        <f t="shared" si="4"/>
        <v>0</v>
      </c>
      <c r="J28" s="20">
        <f t="shared" si="4"/>
        <v>0</v>
      </c>
      <c r="K28" s="20">
        <f t="shared" si="4"/>
        <v>0</v>
      </c>
      <c r="L28" s="20">
        <f t="shared" si="4"/>
        <v>0</v>
      </c>
      <c r="M28" s="20">
        <f t="shared" si="4"/>
        <v>0</v>
      </c>
      <c r="N28" s="20">
        <f t="shared" si="4"/>
        <v>0</v>
      </c>
      <c r="O28" s="20">
        <f t="shared" si="4"/>
        <v>0</v>
      </c>
      <c r="P28" s="20">
        <f t="shared" si="4"/>
        <v>0</v>
      </c>
      <c r="Q28" s="20">
        <f t="shared" si="4"/>
        <v>0</v>
      </c>
    </row>
    <row r="29" spans="1:18">
      <c r="A29" s="19" t="s">
        <v>157</v>
      </c>
      <c r="B29" s="20">
        <f>COUNTIF(B3:B20,"0")</f>
        <v>3</v>
      </c>
      <c r="C29" s="20">
        <f t="shared" ref="C29:Q29" si="5">COUNTIF(C3:C20,"0")</f>
        <v>2</v>
      </c>
      <c r="D29" s="20">
        <f t="shared" si="5"/>
        <v>0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0</v>
      </c>
      <c r="I29" s="20">
        <f t="shared" si="5"/>
        <v>0</v>
      </c>
      <c r="J29" s="20">
        <f t="shared" si="5"/>
        <v>0</v>
      </c>
      <c r="K29" s="20">
        <f t="shared" si="5"/>
        <v>0</v>
      </c>
      <c r="L29" s="20">
        <f t="shared" si="5"/>
        <v>0</v>
      </c>
      <c r="M29" s="20">
        <f t="shared" si="5"/>
        <v>0</v>
      </c>
      <c r="N29" s="20">
        <f t="shared" si="5"/>
        <v>0</v>
      </c>
      <c r="O29" s="20">
        <f t="shared" si="5"/>
        <v>0</v>
      </c>
      <c r="P29" s="20">
        <f t="shared" si="5"/>
        <v>0</v>
      </c>
      <c r="Q29" s="20">
        <f t="shared" si="5"/>
        <v>0</v>
      </c>
    </row>
    <row r="30" spans="1:18">
      <c r="A30" s="19"/>
    </row>
    <row r="32" spans="1:18">
      <c r="R32" t="s">
        <v>150</v>
      </c>
    </row>
    <row r="33" spans="1:18">
      <c r="A33" t="s">
        <v>151</v>
      </c>
      <c r="B33" s="21">
        <f>B24/18</f>
        <v>0.3888888888888889</v>
      </c>
      <c r="C33" s="21">
        <f t="shared" ref="C33:Q33" si="6">C24/18</f>
        <v>0.3888888888888889</v>
      </c>
      <c r="D33" s="21">
        <f t="shared" si="6"/>
        <v>0</v>
      </c>
      <c r="E33" s="21">
        <f t="shared" si="6"/>
        <v>0</v>
      </c>
      <c r="F33" s="21">
        <f t="shared" si="6"/>
        <v>0</v>
      </c>
      <c r="G33" s="21">
        <f t="shared" si="6"/>
        <v>0</v>
      </c>
      <c r="H33" s="21">
        <f t="shared" si="6"/>
        <v>0</v>
      </c>
      <c r="I33" s="21">
        <f t="shared" si="6"/>
        <v>0</v>
      </c>
      <c r="J33" s="21">
        <f t="shared" si="6"/>
        <v>0</v>
      </c>
      <c r="K33" s="21">
        <f t="shared" si="6"/>
        <v>0</v>
      </c>
      <c r="L33" s="21">
        <f t="shared" si="6"/>
        <v>0</v>
      </c>
      <c r="M33" s="21">
        <f t="shared" si="6"/>
        <v>0</v>
      </c>
      <c r="N33" s="21">
        <f t="shared" si="6"/>
        <v>0</v>
      </c>
      <c r="O33" s="21">
        <f t="shared" si="6"/>
        <v>0</v>
      </c>
      <c r="P33" s="21">
        <f t="shared" si="6"/>
        <v>0</v>
      </c>
      <c r="Q33" s="21">
        <f t="shared" si="6"/>
        <v>0</v>
      </c>
      <c r="R33" s="22">
        <f>SUM(B33:Q33)/16</f>
        <v>4.8611111111111112E-2</v>
      </c>
    </row>
    <row r="34" spans="1:18">
      <c r="A34" t="s">
        <v>152</v>
      </c>
      <c r="B34" s="21">
        <f t="shared" ref="B34:Q38" si="7">B25/18</f>
        <v>0</v>
      </c>
      <c r="C34" s="21">
        <f t="shared" si="7"/>
        <v>0</v>
      </c>
      <c r="D34" s="21">
        <f t="shared" si="7"/>
        <v>0</v>
      </c>
      <c r="E34" s="21">
        <f t="shared" si="7"/>
        <v>0</v>
      </c>
      <c r="F34" s="21">
        <f t="shared" si="7"/>
        <v>0</v>
      </c>
      <c r="G34" s="21">
        <f t="shared" si="7"/>
        <v>0</v>
      </c>
      <c r="H34" s="21">
        <f t="shared" si="7"/>
        <v>0</v>
      </c>
      <c r="I34" s="21">
        <f t="shared" si="7"/>
        <v>0</v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7"/>
        <v>0</v>
      </c>
      <c r="N34" s="21">
        <f t="shared" si="7"/>
        <v>0</v>
      </c>
      <c r="O34" s="21">
        <f t="shared" si="7"/>
        <v>0</v>
      </c>
      <c r="P34" s="21">
        <f t="shared" si="7"/>
        <v>0</v>
      </c>
      <c r="Q34" s="21">
        <f t="shared" si="7"/>
        <v>0</v>
      </c>
      <c r="R34" s="22">
        <f t="shared" ref="R34:R38" si="8">SUM(B34:Q34)/16</f>
        <v>0</v>
      </c>
    </row>
    <row r="35" spans="1:18">
      <c r="A35" t="s">
        <v>153</v>
      </c>
      <c r="B35" s="21">
        <f t="shared" si="7"/>
        <v>0.22222222222222221</v>
      </c>
      <c r="C35" s="21">
        <f t="shared" si="7"/>
        <v>0.5</v>
      </c>
      <c r="D35" s="21">
        <f t="shared" si="7"/>
        <v>0</v>
      </c>
      <c r="E35" s="21">
        <f t="shared" si="7"/>
        <v>0</v>
      </c>
      <c r="F35" s="21">
        <f t="shared" si="7"/>
        <v>0</v>
      </c>
      <c r="G35" s="21">
        <f t="shared" si="7"/>
        <v>0</v>
      </c>
      <c r="H35" s="21">
        <f t="shared" si="7"/>
        <v>0</v>
      </c>
      <c r="I35" s="21">
        <f t="shared" si="7"/>
        <v>0</v>
      </c>
      <c r="J35" s="21">
        <f t="shared" si="7"/>
        <v>0</v>
      </c>
      <c r="K35" s="21">
        <f t="shared" si="7"/>
        <v>0</v>
      </c>
      <c r="L35" s="21">
        <f t="shared" si="7"/>
        <v>0</v>
      </c>
      <c r="M35" s="21">
        <f t="shared" si="7"/>
        <v>0</v>
      </c>
      <c r="N35" s="21">
        <f t="shared" si="7"/>
        <v>0</v>
      </c>
      <c r="O35" s="21">
        <f t="shared" si="7"/>
        <v>0</v>
      </c>
      <c r="P35" s="21">
        <f t="shared" si="7"/>
        <v>0</v>
      </c>
      <c r="Q35" s="21">
        <f t="shared" si="7"/>
        <v>0</v>
      </c>
      <c r="R35" s="22">
        <f t="shared" si="8"/>
        <v>4.5138888888888888E-2</v>
      </c>
    </row>
    <row r="36" spans="1:18">
      <c r="A36" t="s">
        <v>154</v>
      </c>
      <c r="B36" s="21">
        <f t="shared" si="7"/>
        <v>0.22222222222222221</v>
      </c>
      <c r="C36" s="21">
        <f t="shared" si="7"/>
        <v>0</v>
      </c>
      <c r="D36" s="21">
        <f t="shared" si="7"/>
        <v>0</v>
      </c>
      <c r="E36" s="21">
        <f t="shared" si="7"/>
        <v>0</v>
      </c>
      <c r="F36" s="21">
        <f t="shared" si="7"/>
        <v>0</v>
      </c>
      <c r="G36" s="21">
        <f t="shared" si="7"/>
        <v>0</v>
      </c>
      <c r="H36" s="21">
        <f t="shared" si="7"/>
        <v>0</v>
      </c>
      <c r="I36" s="21">
        <f t="shared" si="7"/>
        <v>0</v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7"/>
        <v>0</v>
      </c>
      <c r="N36" s="21">
        <f t="shared" si="7"/>
        <v>0</v>
      </c>
      <c r="O36" s="21">
        <f t="shared" si="7"/>
        <v>0</v>
      </c>
      <c r="P36" s="21">
        <f t="shared" si="7"/>
        <v>0</v>
      </c>
      <c r="Q36" s="21">
        <f t="shared" si="7"/>
        <v>0</v>
      </c>
      <c r="R36" s="22">
        <f t="shared" si="8"/>
        <v>1.3888888888888888E-2</v>
      </c>
    </row>
    <row r="37" spans="1:18">
      <c r="A37" t="s">
        <v>155</v>
      </c>
      <c r="B37" s="21">
        <f t="shared" si="7"/>
        <v>0</v>
      </c>
      <c r="C37" s="21">
        <f t="shared" si="7"/>
        <v>0</v>
      </c>
      <c r="D37" s="21">
        <f t="shared" si="7"/>
        <v>0</v>
      </c>
      <c r="E37" s="21">
        <f t="shared" si="7"/>
        <v>0</v>
      </c>
      <c r="F37" s="21">
        <f t="shared" si="7"/>
        <v>0</v>
      </c>
      <c r="G37" s="21">
        <f t="shared" si="7"/>
        <v>0</v>
      </c>
      <c r="H37" s="21">
        <f t="shared" si="7"/>
        <v>0</v>
      </c>
      <c r="I37" s="21">
        <f t="shared" si="7"/>
        <v>0</v>
      </c>
      <c r="J37" s="21">
        <f t="shared" si="7"/>
        <v>0</v>
      </c>
      <c r="K37" s="21">
        <f t="shared" si="7"/>
        <v>0</v>
      </c>
      <c r="L37" s="21">
        <f t="shared" si="7"/>
        <v>0</v>
      </c>
      <c r="M37" s="21">
        <f t="shared" si="7"/>
        <v>0</v>
      </c>
      <c r="N37" s="21">
        <f t="shared" si="7"/>
        <v>0</v>
      </c>
      <c r="O37" s="21">
        <f t="shared" si="7"/>
        <v>0</v>
      </c>
      <c r="P37" s="21">
        <f t="shared" si="7"/>
        <v>0</v>
      </c>
      <c r="Q37" s="21">
        <f t="shared" si="7"/>
        <v>0</v>
      </c>
      <c r="R37" s="22">
        <f t="shared" si="8"/>
        <v>0</v>
      </c>
    </row>
    <row r="38" spans="1:18">
      <c r="A38" t="s">
        <v>156</v>
      </c>
      <c r="B38" s="21">
        <f t="shared" si="7"/>
        <v>0.16666666666666666</v>
      </c>
      <c r="C38" s="21">
        <f t="shared" si="7"/>
        <v>0.1111111111111111</v>
      </c>
      <c r="D38" s="21">
        <f t="shared" si="7"/>
        <v>0</v>
      </c>
      <c r="E38" s="21">
        <f t="shared" si="7"/>
        <v>0</v>
      </c>
      <c r="F38" s="21">
        <f t="shared" si="7"/>
        <v>0</v>
      </c>
      <c r="G38" s="21">
        <f t="shared" si="7"/>
        <v>0</v>
      </c>
      <c r="H38" s="21">
        <f t="shared" si="7"/>
        <v>0</v>
      </c>
      <c r="I38" s="21">
        <f t="shared" si="7"/>
        <v>0</v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7"/>
        <v>0</v>
      </c>
      <c r="N38" s="21">
        <f t="shared" si="7"/>
        <v>0</v>
      </c>
      <c r="O38" s="21">
        <f t="shared" si="7"/>
        <v>0</v>
      </c>
      <c r="P38" s="21">
        <f t="shared" si="7"/>
        <v>0</v>
      </c>
      <c r="Q38" s="21">
        <f t="shared" si="7"/>
        <v>0</v>
      </c>
      <c r="R38" s="22">
        <f t="shared" si="8"/>
        <v>1.7361111111111112E-2</v>
      </c>
    </row>
    <row r="39" spans="1:18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5" sqref="A25"/>
    </sheetView>
  </sheetViews>
  <sheetFormatPr baseColWidth="10" defaultColWidth="11" defaultRowHeight="15" x14ac:dyDescent="0"/>
  <cols>
    <col min="1" max="1" width="16" customWidth="1"/>
  </cols>
  <sheetData>
    <row r="1" spans="1:3">
      <c r="A1" s="2" t="s">
        <v>5</v>
      </c>
      <c r="B1" s="1">
        <v>44007</v>
      </c>
      <c r="C1" s="1">
        <v>44010</v>
      </c>
    </row>
    <row r="2" spans="1:3">
      <c r="A2" s="2"/>
      <c r="B2" s="1"/>
    </row>
    <row r="3" spans="1:3" ht="34">
      <c r="A3" s="3" t="s">
        <v>114</v>
      </c>
      <c r="B3">
        <v>3</v>
      </c>
      <c r="C3">
        <v>3</v>
      </c>
    </row>
    <row r="4" spans="1:3">
      <c r="A4" t="s">
        <v>6</v>
      </c>
      <c r="B4">
        <v>5</v>
      </c>
      <c r="C4">
        <v>5</v>
      </c>
    </row>
    <row r="5" spans="1:3">
      <c r="A5" t="s">
        <v>115</v>
      </c>
      <c r="B5">
        <v>5</v>
      </c>
      <c r="C5">
        <v>5</v>
      </c>
    </row>
    <row r="6" spans="1:3">
      <c r="A6" t="s">
        <v>116</v>
      </c>
      <c r="B6">
        <v>5</v>
      </c>
      <c r="C6">
        <v>5</v>
      </c>
    </row>
    <row r="7" spans="1:3">
      <c r="A7" s="2" t="s">
        <v>7</v>
      </c>
    </row>
    <row r="8" spans="1:3">
      <c r="A8" t="s">
        <v>51</v>
      </c>
      <c r="B8">
        <v>3</v>
      </c>
      <c r="C8">
        <v>3</v>
      </c>
    </row>
    <row r="9" spans="1:3">
      <c r="A9" t="s">
        <v>8</v>
      </c>
      <c r="B9">
        <v>3</v>
      </c>
      <c r="C9">
        <v>3</v>
      </c>
    </row>
    <row r="10" spans="1:3">
      <c r="A10" t="s">
        <v>86</v>
      </c>
      <c r="B10">
        <v>3</v>
      </c>
      <c r="C10">
        <v>3</v>
      </c>
    </row>
    <row r="11" spans="1:3">
      <c r="A11" t="s">
        <v>52</v>
      </c>
      <c r="B11">
        <v>3</v>
      </c>
      <c r="C11">
        <v>3</v>
      </c>
    </row>
    <row r="12" spans="1:3">
      <c r="A12" t="s">
        <v>53</v>
      </c>
      <c r="B12">
        <v>3</v>
      </c>
      <c r="C12">
        <v>3</v>
      </c>
    </row>
    <row r="13" spans="1:3">
      <c r="A13" t="s">
        <v>9</v>
      </c>
      <c r="B13">
        <v>3</v>
      </c>
      <c r="C13">
        <v>3</v>
      </c>
    </row>
    <row r="14" spans="1:3">
      <c r="A14" t="s">
        <v>87</v>
      </c>
      <c r="B14">
        <v>3</v>
      </c>
      <c r="C14">
        <v>3</v>
      </c>
    </row>
    <row r="15" spans="1:3">
      <c r="A15" t="s">
        <v>117</v>
      </c>
      <c r="B15">
        <v>3</v>
      </c>
      <c r="C15">
        <v>3</v>
      </c>
    </row>
    <row r="16" spans="1:3">
      <c r="A16" t="s">
        <v>10</v>
      </c>
      <c r="B16">
        <v>3</v>
      </c>
      <c r="C16">
        <v>3</v>
      </c>
    </row>
    <row r="17" spans="1:3">
      <c r="A17" t="s">
        <v>11</v>
      </c>
      <c r="B17">
        <v>3</v>
      </c>
      <c r="C17">
        <v>3</v>
      </c>
    </row>
    <row r="18" spans="1:3" ht="17">
      <c r="A18" s="4" t="s">
        <v>147</v>
      </c>
      <c r="B18">
        <v>3</v>
      </c>
      <c r="C18">
        <v>3</v>
      </c>
    </row>
    <row r="20" spans="1:3">
      <c r="A20" t="s">
        <v>118</v>
      </c>
      <c r="B20">
        <v>5</v>
      </c>
      <c r="C20">
        <v>5</v>
      </c>
    </row>
    <row r="21" spans="1:3">
      <c r="A21" t="s">
        <v>12</v>
      </c>
      <c r="B21">
        <v>5</v>
      </c>
      <c r="C21">
        <v>5</v>
      </c>
    </row>
    <row r="22" spans="1:3">
      <c r="A22" t="s">
        <v>54</v>
      </c>
      <c r="B22">
        <v>3</v>
      </c>
      <c r="C22">
        <v>3</v>
      </c>
    </row>
    <row r="23" spans="1:3">
      <c r="A23" t="s">
        <v>13</v>
      </c>
      <c r="B23">
        <v>3</v>
      </c>
      <c r="C23">
        <v>3</v>
      </c>
    </row>
    <row r="25" spans="1:3">
      <c r="A25" t="s">
        <v>109</v>
      </c>
      <c r="B25" t="s">
        <v>45</v>
      </c>
      <c r="C25" t="s">
        <v>46</v>
      </c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0" sqref="A20"/>
    </sheetView>
  </sheetViews>
  <sheetFormatPr baseColWidth="10" defaultColWidth="11" defaultRowHeight="15" x14ac:dyDescent="0"/>
  <cols>
    <col min="1" max="1" width="24.83203125" customWidth="1"/>
  </cols>
  <sheetData>
    <row r="1" spans="1:3" ht="17">
      <c r="A1" s="3" t="s">
        <v>5</v>
      </c>
      <c r="B1" s="1">
        <v>44007</v>
      </c>
      <c r="C1" s="1">
        <v>44008</v>
      </c>
    </row>
    <row r="2" spans="1:3">
      <c r="A2" s="3"/>
      <c r="B2" s="1"/>
      <c r="C2" s="1"/>
    </row>
    <row r="3" spans="1:3" ht="17">
      <c r="A3" s="4" t="s">
        <v>88</v>
      </c>
    </row>
    <row r="4" spans="1:3" ht="17">
      <c r="A4" s="3" t="s">
        <v>14</v>
      </c>
      <c r="B4">
        <v>5</v>
      </c>
      <c r="C4">
        <v>3</v>
      </c>
    </row>
    <row r="5" spans="1:3" ht="17">
      <c r="A5" s="3" t="s">
        <v>15</v>
      </c>
      <c r="B5">
        <v>5</v>
      </c>
      <c r="C5">
        <v>3</v>
      </c>
    </row>
    <row r="6" spans="1:3" ht="17">
      <c r="A6" s="3" t="s">
        <v>55</v>
      </c>
      <c r="B6">
        <v>5</v>
      </c>
      <c r="C6">
        <v>3</v>
      </c>
    </row>
    <row r="7" spans="1:3">
      <c r="A7" s="3"/>
    </row>
    <row r="8" spans="1:3" ht="17">
      <c r="A8" s="4" t="s">
        <v>89</v>
      </c>
    </row>
    <row r="9" spans="1:3" ht="17">
      <c r="A9" s="3" t="s">
        <v>119</v>
      </c>
      <c r="B9">
        <v>2</v>
      </c>
      <c r="C9">
        <v>3</v>
      </c>
    </row>
    <row r="10" spans="1:3" ht="17">
      <c r="A10" s="3" t="s">
        <v>120</v>
      </c>
      <c r="B10">
        <v>2</v>
      </c>
      <c r="C10">
        <v>3</v>
      </c>
    </row>
    <row r="11" spans="1:3" ht="17">
      <c r="A11" s="3" t="s">
        <v>90</v>
      </c>
      <c r="B11">
        <v>3</v>
      </c>
      <c r="C11">
        <v>4</v>
      </c>
    </row>
    <row r="12" spans="1:3" ht="34">
      <c r="A12" s="3" t="s">
        <v>121</v>
      </c>
      <c r="B12">
        <v>3</v>
      </c>
      <c r="C12">
        <v>5</v>
      </c>
    </row>
    <row r="13" spans="1:3">
      <c r="A13" s="3"/>
    </row>
    <row r="14" spans="1:3" ht="17">
      <c r="A14" s="4" t="s">
        <v>18</v>
      </c>
    </row>
    <row r="15" spans="1:3" ht="34">
      <c r="A15" s="3" t="s">
        <v>122</v>
      </c>
      <c r="B15">
        <v>2</v>
      </c>
      <c r="C15">
        <v>3</v>
      </c>
    </row>
    <row r="16" spans="1:3" ht="17">
      <c r="A16" s="3" t="s">
        <v>39</v>
      </c>
      <c r="B16">
        <v>3</v>
      </c>
      <c r="C16">
        <v>3</v>
      </c>
    </row>
    <row r="17" spans="1:3" ht="17">
      <c r="A17" s="3" t="s">
        <v>16</v>
      </c>
      <c r="B17">
        <v>3</v>
      </c>
      <c r="C17">
        <v>3</v>
      </c>
    </row>
    <row r="18" spans="1:3" ht="17">
      <c r="A18" s="3" t="s">
        <v>17</v>
      </c>
      <c r="B18">
        <v>3</v>
      </c>
      <c r="C18">
        <v>5</v>
      </c>
    </row>
    <row r="19" spans="1:3">
      <c r="A19" s="3"/>
    </row>
    <row r="20" spans="1:3">
      <c r="A20" s="3" t="s">
        <v>109</v>
      </c>
      <c r="B20" t="s">
        <v>45</v>
      </c>
      <c r="C20" t="s">
        <v>45</v>
      </c>
    </row>
    <row r="22" spans="1:3">
      <c r="C22" s="5"/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7" sqref="A27"/>
    </sheetView>
  </sheetViews>
  <sheetFormatPr baseColWidth="10" defaultColWidth="11" defaultRowHeight="15" x14ac:dyDescent="0"/>
  <cols>
    <col min="1" max="1" width="21" customWidth="1"/>
  </cols>
  <sheetData>
    <row r="1" spans="1:4">
      <c r="A1" s="11" t="s">
        <v>5</v>
      </c>
      <c r="B1" s="1">
        <v>43990</v>
      </c>
      <c r="C1" s="1">
        <v>44008</v>
      </c>
      <c r="D1" s="1">
        <v>44010</v>
      </c>
    </row>
    <row r="2" spans="1:4">
      <c r="A2" s="11"/>
    </row>
    <row r="3" spans="1:4">
      <c r="A3" s="11" t="s">
        <v>123</v>
      </c>
      <c r="C3">
        <v>0</v>
      </c>
      <c r="D3">
        <v>0</v>
      </c>
    </row>
    <row r="4" spans="1:4">
      <c r="A4" s="11" t="s">
        <v>91</v>
      </c>
      <c r="B4">
        <v>2</v>
      </c>
      <c r="C4">
        <v>4</v>
      </c>
      <c r="D4">
        <v>4</v>
      </c>
    </row>
    <row r="5" spans="1:4">
      <c r="A5" s="11" t="s">
        <v>26</v>
      </c>
      <c r="B5">
        <v>3</v>
      </c>
      <c r="C5">
        <v>5</v>
      </c>
      <c r="D5">
        <v>5</v>
      </c>
    </row>
    <row r="6" spans="1:4">
      <c r="A6" s="11" t="s">
        <v>124</v>
      </c>
      <c r="B6">
        <v>3</v>
      </c>
      <c r="C6">
        <v>5</v>
      </c>
      <c r="D6">
        <v>5</v>
      </c>
    </row>
    <row r="7" spans="1:4">
      <c r="A7" s="11" t="s">
        <v>125</v>
      </c>
      <c r="B7" s="18">
        <v>2</v>
      </c>
      <c r="C7">
        <v>5</v>
      </c>
      <c r="D7">
        <v>5</v>
      </c>
    </row>
    <row r="8" spans="1:4">
      <c r="A8" s="11" t="s">
        <v>27</v>
      </c>
      <c r="B8">
        <v>3</v>
      </c>
      <c r="C8">
        <v>5</v>
      </c>
      <c r="D8">
        <v>5</v>
      </c>
    </row>
    <row r="9" spans="1:4">
      <c r="A9" s="11" t="s">
        <v>56</v>
      </c>
      <c r="B9">
        <v>3</v>
      </c>
      <c r="C9">
        <v>5</v>
      </c>
      <c r="D9">
        <v>5</v>
      </c>
    </row>
    <row r="10" spans="1:4">
      <c r="A10" s="11"/>
    </row>
    <row r="11" spans="1:4">
      <c r="A11" s="11" t="s">
        <v>57</v>
      </c>
      <c r="B11">
        <v>2</v>
      </c>
      <c r="C11">
        <v>5</v>
      </c>
      <c r="D11">
        <v>5</v>
      </c>
    </row>
    <row r="12" spans="1:4">
      <c r="A12" s="16" t="s">
        <v>126</v>
      </c>
      <c r="B12">
        <v>2</v>
      </c>
      <c r="C12">
        <v>3</v>
      </c>
      <c r="D12">
        <v>5</v>
      </c>
    </row>
    <row r="13" spans="1:4" ht="32">
      <c r="A13" s="16" t="s">
        <v>92</v>
      </c>
      <c r="B13">
        <v>2</v>
      </c>
      <c r="C13">
        <v>3</v>
      </c>
      <c r="D13">
        <v>3</v>
      </c>
    </row>
    <row r="14" spans="1:4">
      <c r="A14" s="11" t="s">
        <v>127</v>
      </c>
      <c r="B14">
        <v>5</v>
      </c>
      <c r="C14">
        <v>5</v>
      </c>
      <c r="D14">
        <v>5</v>
      </c>
    </row>
    <row r="15" spans="1:4">
      <c r="A15" s="11" t="s">
        <v>58</v>
      </c>
      <c r="B15">
        <v>2</v>
      </c>
      <c r="C15">
        <v>3</v>
      </c>
      <c r="D15">
        <v>5</v>
      </c>
    </row>
    <row r="16" spans="1:4">
      <c r="A16" s="11" t="s">
        <v>59</v>
      </c>
      <c r="B16">
        <v>5</v>
      </c>
      <c r="C16">
        <v>3</v>
      </c>
      <c r="D16">
        <v>5</v>
      </c>
    </row>
    <row r="17" spans="1:4">
      <c r="A17" s="11" t="s">
        <v>28</v>
      </c>
      <c r="B17">
        <v>3</v>
      </c>
      <c r="C17">
        <v>3</v>
      </c>
      <c r="D17">
        <v>3</v>
      </c>
    </row>
    <row r="18" spans="1:4">
      <c r="A18" s="11" t="s">
        <v>128</v>
      </c>
      <c r="B18">
        <v>2</v>
      </c>
      <c r="C18">
        <v>3</v>
      </c>
      <c r="D18">
        <v>5</v>
      </c>
    </row>
    <row r="19" spans="1:4">
      <c r="A19" s="11" t="s">
        <v>93</v>
      </c>
      <c r="B19">
        <v>5</v>
      </c>
      <c r="C19">
        <v>5</v>
      </c>
      <c r="D19">
        <v>5</v>
      </c>
    </row>
    <row r="20" spans="1:4" ht="32">
      <c r="A20" s="11" t="s">
        <v>94</v>
      </c>
      <c r="B20">
        <v>2</v>
      </c>
      <c r="C20">
        <v>5</v>
      </c>
      <c r="D20">
        <v>3</v>
      </c>
    </row>
    <row r="21" spans="1:4">
      <c r="A21" s="11" t="s">
        <v>29</v>
      </c>
      <c r="B21">
        <v>3</v>
      </c>
      <c r="C21">
        <v>3</v>
      </c>
      <c r="D21">
        <v>3</v>
      </c>
    </row>
    <row r="22" spans="1:4">
      <c r="A22" s="11" t="s">
        <v>60</v>
      </c>
      <c r="B22">
        <v>3</v>
      </c>
      <c r="C22">
        <v>5</v>
      </c>
      <c r="D22">
        <v>5</v>
      </c>
    </row>
    <row r="23" spans="1:4">
      <c r="A23" s="11" t="s">
        <v>61</v>
      </c>
      <c r="B23">
        <v>3</v>
      </c>
      <c r="C23">
        <v>3</v>
      </c>
      <c r="D23">
        <v>5</v>
      </c>
    </row>
    <row r="24" spans="1:4">
      <c r="A24" s="11" t="s">
        <v>95</v>
      </c>
      <c r="B24">
        <v>2</v>
      </c>
      <c r="C24">
        <v>3</v>
      </c>
      <c r="D24">
        <v>3</v>
      </c>
    </row>
    <row r="25" spans="1:4">
      <c r="A25" s="10" t="s">
        <v>96</v>
      </c>
      <c r="B25">
        <v>2</v>
      </c>
      <c r="C25">
        <v>3</v>
      </c>
      <c r="D25">
        <v>3</v>
      </c>
    </row>
    <row r="26" spans="1:4">
      <c r="A26" s="11"/>
    </row>
    <row r="27" spans="1:4">
      <c r="A27" s="16" t="s">
        <v>109</v>
      </c>
      <c r="B27" t="s">
        <v>45</v>
      </c>
      <c r="C27" t="s">
        <v>45</v>
      </c>
      <c r="D27" t="s">
        <v>46</v>
      </c>
    </row>
    <row r="28" spans="1:4">
      <c r="A28" s="16"/>
    </row>
    <row r="29" spans="1:4">
      <c r="B29" s="5"/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"/>
    </sheetView>
  </sheetViews>
  <sheetFormatPr baseColWidth="10" defaultColWidth="11" defaultRowHeight="15" x14ac:dyDescent="0"/>
  <cols>
    <col min="1" max="1" width="16.1640625" customWidth="1"/>
  </cols>
  <sheetData>
    <row r="1" spans="1:4" ht="17">
      <c r="A1" s="3" t="s">
        <v>5</v>
      </c>
      <c r="B1" s="1">
        <v>43990</v>
      </c>
      <c r="C1" s="1">
        <v>44009</v>
      </c>
      <c r="D1" s="1">
        <v>44010</v>
      </c>
    </row>
    <row r="2" spans="1:4">
      <c r="A2" s="3"/>
    </row>
    <row r="3" spans="1:4" ht="17">
      <c r="A3" s="3" t="s">
        <v>62</v>
      </c>
      <c r="B3">
        <v>2</v>
      </c>
      <c r="C3">
        <v>3</v>
      </c>
      <c r="D3">
        <v>3</v>
      </c>
    </row>
    <row r="4" spans="1:4" ht="34">
      <c r="A4" s="3" t="s">
        <v>37</v>
      </c>
      <c r="B4">
        <v>2</v>
      </c>
      <c r="C4">
        <v>3</v>
      </c>
      <c r="D4">
        <v>3</v>
      </c>
    </row>
    <row r="5" spans="1:4" ht="34">
      <c r="A5" s="3" t="s">
        <v>129</v>
      </c>
      <c r="B5">
        <v>2</v>
      </c>
      <c r="C5">
        <v>3</v>
      </c>
      <c r="D5">
        <v>3</v>
      </c>
    </row>
    <row r="6" spans="1:4" ht="17">
      <c r="A6" s="3" t="s">
        <v>63</v>
      </c>
      <c r="B6">
        <v>2</v>
      </c>
      <c r="C6">
        <v>3</v>
      </c>
      <c r="D6">
        <v>3</v>
      </c>
    </row>
    <row r="7" spans="1:4" ht="34">
      <c r="A7" s="3" t="s">
        <v>64</v>
      </c>
      <c r="B7">
        <v>2</v>
      </c>
      <c r="C7">
        <v>3</v>
      </c>
      <c r="D7">
        <v>3</v>
      </c>
    </row>
    <row r="8" spans="1:4" ht="17">
      <c r="A8" s="3" t="s">
        <v>65</v>
      </c>
      <c r="B8">
        <v>2</v>
      </c>
      <c r="C8">
        <v>3</v>
      </c>
      <c r="D8">
        <v>3</v>
      </c>
    </row>
    <row r="9" spans="1:4" ht="34">
      <c r="A9" s="3" t="s">
        <v>97</v>
      </c>
      <c r="B9">
        <v>2</v>
      </c>
      <c r="C9">
        <v>0</v>
      </c>
      <c r="D9">
        <v>0</v>
      </c>
    </row>
    <row r="10" spans="1:4" ht="17">
      <c r="A10" s="3" t="s">
        <v>16</v>
      </c>
      <c r="B10">
        <v>5</v>
      </c>
      <c r="C10">
        <v>5</v>
      </c>
      <c r="D10">
        <v>5</v>
      </c>
    </row>
    <row r="11" spans="1:4" ht="17">
      <c r="A11" s="3" t="s">
        <v>38</v>
      </c>
      <c r="B11">
        <v>2</v>
      </c>
      <c r="C11">
        <v>3</v>
      </c>
      <c r="D11">
        <v>3</v>
      </c>
    </row>
    <row r="13" spans="1:4">
      <c r="A13" s="3" t="s">
        <v>109</v>
      </c>
      <c r="B13" t="s">
        <v>45</v>
      </c>
      <c r="C13" t="s">
        <v>45</v>
      </c>
      <c r="D13" t="s">
        <v>46</v>
      </c>
    </row>
    <row r="16" spans="1:4">
      <c r="B16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1" sqref="A31"/>
    </sheetView>
  </sheetViews>
  <sheetFormatPr baseColWidth="10" defaultColWidth="11" defaultRowHeight="15" x14ac:dyDescent="0"/>
  <cols>
    <col min="1" max="1" width="36.1640625" customWidth="1"/>
    <col min="2" max="2" width="14.83203125" customWidth="1"/>
  </cols>
  <sheetData>
    <row r="1" spans="1:4">
      <c r="A1" s="12" t="s">
        <v>25</v>
      </c>
      <c r="B1" s="17">
        <v>43977</v>
      </c>
      <c r="C1" s="13">
        <v>44010</v>
      </c>
      <c r="D1" s="12"/>
    </row>
    <row r="2" spans="1:4">
      <c r="A2" s="14" t="s">
        <v>130</v>
      </c>
      <c r="B2" s="14"/>
      <c r="C2" s="12"/>
      <c r="D2" s="12"/>
    </row>
    <row r="3" spans="1:4">
      <c r="A3" s="12" t="s">
        <v>148</v>
      </c>
      <c r="B3" s="12">
        <v>5</v>
      </c>
      <c r="C3" s="12">
        <v>5</v>
      </c>
      <c r="D3" s="12"/>
    </row>
    <row r="4" spans="1:4">
      <c r="A4" s="12" t="s">
        <v>131</v>
      </c>
      <c r="B4" s="12">
        <v>5</v>
      </c>
      <c r="C4" s="12">
        <v>5</v>
      </c>
      <c r="D4" s="12"/>
    </row>
    <row r="5" spans="1:4">
      <c r="A5" s="12" t="s">
        <v>40</v>
      </c>
      <c r="B5" s="12">
        <v>5</v>
      </c>
      <c r="C5" s="12">
        <v>5</v>
      </c>
      <c r="D5" s="12"/>
    </row>
    <row r="6" spans="1:4">
      <c r="A6" s="12" t="s">
        <v>98</v>
      </c>
      <c r="B6" s="12">
        <v>3</v>
      </c>
      <c r="C6" s="12">
        <v>5</v>
      </c>
      <c r="D6" s="12"/>
    </row>
    <row r="7" spans="1:4">
      <c r="A7" s="12" t="s">
        <v>99</v>
      </c>
      <c r="B7" s="12">
        <v>3</v>
      </c>
      <c r="C7" s="12">
        <v>3</v>
      </c>
      <c r="D7" s="12"/>
    </row>
    <row r="8" spans="1:4">
      <c r="A8" s="12" t="s">
        <v>132</v>
      </c>
      <c r="B8" s="12">
        <v>5</v>
      </c>
      <c r="C8" s="12">
        <v>5</v>
      </c>
      <c r="D8" s="12"/>
    </row>
    <row r="9" spans="1:4">
      <c r="A9" s="14" t="s">
        <v>133</v>
      </c>
      <c r="B9" s="14"/>
      <c r="C9" s="12"/>
      <c r="D9" s="12"/>
    </row>
    <row r="10" spans="1:4">
      <c r="A10" s="12" t="s">
        <v>134</v>
      </c>
      <c r="B10" s="12">
        <v>5</v>
      </c>
      <c r="C10" s="12">
        <v>5</v>
      </c>
      <c r="D10" s="12"/>
    </row>
    <row r="11" spans="1:4">
      <c r="A11" s="12" t="s">
        <v>41</v>
      </c>
      <c r="B11" s="12">
        <v>5</v>
      </c>
      <c r="C11" s="12">
        <v>5</v>
      </c>
      <c r="D11" s="12"/>
    </row>
    <row r="12" spans="1:4">
      <c r="A12" s="12" t="s">
        <v>100</v>
      </c>
      <c r="B12" s="12">
        <v>3</v>
      </c>
      <c r="C12" s="12">
        <v>3</v>
      </c>
      <c r="D12" s="12"/>
    </row>
    <row r="13" spans="1:4">
      <c r="A13" s="12" t="s">
        <v>101</v>
      </c>
      <c r="B13" s="12">
        <v>3</v>
      </c>
      <c r="C13" s="12">
        <v>3</v>
      </c>
      <c r="D13" s="12"/>
    </row>
    <row r="14" spans="1:4">
      <c r="A14" s="12" t="s">
        <v>135</v>
      </c>
      <c r="B14" s="12">
        <v>3</v>
      </c>
      <c r="C14" s="12">
        <v>3</v>
      </c>
      <c r="D14" s="12"/>
    </row>
    <row r="15" spans="1:4">
      <c r="A15" s="14" t="s">
        <v>66</v>
      </c>
      <c r="B15" s="14"/>
      <c r="C15" s="12"/>
      <c r="D15" s="12"/>
    </row>
    <row r="16" spans="1:4">
      <c r="A16" s="12" t="s">
        <v>67</v>
      </c>
      <c r="B16" s="12">
        <v>3</v>
      </c>
      <c r="C16" s="12">
        <v>3</v>
      </c>
      <c r="D16" s="12"/>
    </row>
    <row r="17" spans="1:4">
      <c r="A17" s="12" t="s">
        <v>68</v>
      </c>
      <c r="B17" s="12">
        <v>2</v>
      </c>
      <c r="C17" s="12">
        <v>3</v>
      </c>
      <c r="D17" s="12"/>
    </row>
    <row r="18" spans="1:4">
      <c r="A18" s="12" t="s">
        <v>42</v>
      </c>
      <c r="B18" s="12">
        <v>2</v>
      </c>
      <c r="C18" s="12">
        <v>3</v>
      </c>
      <c r="D18" s="12"/>
    </row>
    <row r="19" spans="1:4">
      <c r="A19" s="12" t="s">
        <v>69</v>
      </c>
      <c r="B19" s="12">
        <v>2</v>
      </c>
      <c r="C19" s="12">
        <v>3</v>
      </c>
      <c r="D19" s="12"/>
    </row>
    <row r="20" spans="1:4">
      <c r="A20" s="12" t="s">
        <v>70</v>
      </c>
      <c r="B20" s="12">
        <v>3</v>
      </c>
      <c r="C20" s="12">
        <v>3</v>
      </c>
      <c r="D20" s="12"/>
    </row>
    <row r="21" spans="1:4">
      <c r="A21" s="12" t="s">
        <v>102</v>
      </c>
      <c r="B21" s="12">
        <v>3</v>
      </c>
      <c r="C21" s="12">
        <v>3</v>
      </c>
      <c r="D21" s="12"/>
    </row>
    <row r="22" spans="1:4">
      <c r="A22" s="12" t="s">
        <v>71</v>
      </c>
      <c r="B22" s="12">
        <v>2</v>
      </c>
      <c r="C22" s="12">
        <v>3</v>
      </c>
      <c r="D22" s="12"/>
    </row>
    <row r="23" spans="1:4" s="2" customFormat="1">
      <c r="A23" s="14" t="s">
        <v>136</v>
      </c>
      <c r="B23" s="14"/>
      <c r="C23" s="14"/>
      <c r="D23" s="14"/>
    </row>
    <row r="24" spans="1:4">
      <c r="A24" s="12" t="s">
        <v>43</v>
      </c>
      <c r="B24" s="12">
        <v>2</v>
      </c>
      <c r="C24" s="12">
        <v>3</v>
      </c>
      <c r="D24" s="12"/>
    </row>
    <row r="25" spans="1:4">
      <c r="A25" s="12" t="s">
        <v>44</v>
      </c>
      <c r="B25" s="12">
        <v>2</v>
      </c>
      <c r="C25" s="12">
        <v>3</v>
      </c>
      <c r="D25" s="12"/>
    </row>
    <row r="26" spans="1:4">
      <c r="A26" s="12" t="s">
        <v>103</v>
      </c>
      <c r="B26" s="12">
        <v>2</v>
      </c>
      <c r="C26" s="12">
        <v>3</v>
      </c>
      <c r="D26" s="12"/>
    </row>
    <row r="27" spans="1:4">
      <c r="A27" s="14" t="s">
        <v>137</v>
      </c>
      <c r="B27" s="14"/>
      <c r="C27" s="12"/>
      <c r="D27" s="12"/>
    </row>
    <row r="28" spans="1:4">
      <c r="A28" s="15" t="s">
        <v>104</v>
      </c>
      <c r="B28" s="15">
        <v>2</v>
      </c>
      <c r="C28" s="12">
        <v>3</v>
      </c>
      <c r="D28" s="12"/>
    </row>
    <row r="29" spans="1:4">
      <c r="A29" s="15" t="s">
        <v>72</v>
      </c>
      <c r="B29" s="15">
        <v>2</v>
      </c>
      <c r="C29" s="12">
        <v>3</v>
      </c>
      <c r="D29" s="12"/>
    </row>
    <row r="31" spans="1:4">
      <c r="A31" t="s">
        <v>109</v>
      </c>
      <c r="B31" t="s">
        <v>45</v>
      </c>
      <c r="C31" s="12" t="s">
        <v>45</v>
      </c>
    </row>
    <row r="33" spans="3:3">
      <c r="C33" s="5"/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L38" sqref="L38"/>
    </sheetView>
  </sheetViews>
  <sheetFormatPr baseColWidth="10" defaultColWidth="11" defaultRowHeight="15" x14ac:dyDescent="0"/>
  <cols>
    <col min="1" max="1" width="18.83203125" customWidth="1"/>
  </cols>
  <sheetData>
    <row r="1" spans="1:4">
      <c r="A1" s="9" t="s">
        <v>25</v>
      </c>
      <c r="B1" s="1">
        <v>44008</v>
      </c>
      <c r="C1" s="1">
        <v>44009</v>
      </c>
      <c r="D1" s="1">
        <v>44010</v>
      </c>
    </row>
    <row r="2" spans="1:4">
      <c r="A2" s="10"/>
    </row>
    <row r="3" spans="1:4" ht="18">
      <c r="A3" s="8" t="s">
        <v>110</v>
      </c>
    </row>
    <row r="4" spans="1:4">
      <c r="A4" s="11"/>
    </row>
    <row r="5" spans="1:4">
      <c r="A5" s="11" t="s">
        <v>19</v>
      </c>
      <c r="B5">
        <v>3</v>
      </c>
      <c r="C5">
        <v>3</v>
      </c>
      <c r="D5">
        <v>3</v>
      </c>
    </row>
    <row r="6" spans="1:4">
      <c r="A6" s="11" t="s">
        <v>20</v>
      </c>
      <c r="B6">
        <v>3</v>
      </c>
      <c r="C6">
        <v>3</v>
      </c>
      <c r="D6">
        <v>3</v>
      </c>
    </row>
    <row r="7" spans="1:4">
      <c r="A7" s="11" t="s">
        <v>21</v>
      </c>
      <c r="B7">
        <v>3</v>
      </c>
      <c r="C7">
        <v>3</v>
      </c>
      <c r="D7">
        <v>3</v>
      </c>
    </row>
    <row r="8" spans="1:4">
      <c r="A8" s="11" t="s">
        <v>24</v>
      </c>
      <c r="B8">
        <v>0</v>
      </c>
      <c r="C8">
        <v>0</v>
      </c>
      <c r="D8">
        <v>0</v>
      </c>
    </row>
    <row r="9" spans="1:4">
      <c r="A9" s="11" t="s">
        <v>73</v>
      </c>
      <c r="B9">
        <v>3</v>
      </c>
      <c r="C9">
        <v>3</v>
      </c>
      <c r="D9">
        <v>3</v>
      </c>
    </row>
    <row r="10" spans="1:4">
      <c r="A10" s="11" t="s">
        <v>22</v>
      </c>
      <c r="B10">
        <v>3</v>
      </c>
      <c r="C10">
        <v>5</v>
      </c>
      <c r="D10">
        <v>5</v>
      </c>
    </row>
    <row r="11" spans="1:4">
      <c r="A11" s="11" t="s">
        <v>138</v>
      </c>
      <c r="B11">
        <v>5</v>
      </c>
      <c r="C11">
        <v>5</v>
      </c>
      <c r="D11">
        <v>5</v>
      </c>
    </row>
    <row r="12" spans="1:4">
      <c r="A12" s="11" t="s">
        <v>23</v>
      </c>
      <c r="B12">
        <v>5</v>
      </c>
      <c r="C12">
        <v>5</v>
      </c>
      <c r="D12">
        <v>5</v>
      </c>
    </row>
    <row r="13" spans="1:4">
      <c r="A13" s="11" t="s">
        <v>105</v>
      </c>
      <c r="B13">
        <v>3</v>
      </c>
      <c r="C13">
        <v>5</v>
      </c>
      <c r="D13">
        <v>3</v>
      </c>
    </row>
    <row r="14" spans="1:4">
      <c r="A14" s="11" t="s">
        <v>139</v>
      </c>
      <c r="B14">
        <v>3</v>
      </c>
      <c r="C14">
        <v>3</v>
      </c>
      <c r="D14">
        <v>3</v>
      </c>
    </row>
    <row r="15" spans="1:4">
      <c r="A15" s="10"/>
    </row>
    <row r="16" spans="1:4">
      <c r="A16" s="10" t="s">
        <v>50</v>
      </c>
      <c r="B16" t="s">
        <v>46</v>
      </c>
      <c r="C16" t="s">
        <v>46</v>
      </c>
      <c r="D16" t="s">
        <v>46</v>
      </c>
    </row>
    <row r="17" spans="1:4">
      <c r="A17" s="10"/>
    </row>
    <row r="18" spans="1:4">
      <c r="A18" s="9" t="s">
        <v>25</v>
      </c>
      <c r="B18" s="1">
        <v>44008</v>
      </c>
      <c r="C18" s="1">
        <v>44009</v>
      </c>
      <c r="D18" s="1">
        <v>44010</v>
      </c>
    </row>
    <row r="19" spans="1:4">
      <c r="A19" s="10"/>
    </row>
    <row r="20" spans="1:4" ht="19">
      <c r="A20" s="6" t="s">
        <v>111</v>
      </c>
    </row>
    <row r="21" spans="1:4">
      <c r="A21" s="10"/>
    </row>
    <row r="22" spans="1:4">
      <c r="A22" s="10" t="s">
        <v>24</v>
      </c>
      <c r="B22">
        <v>3</v>
      </c>
      <c r="C22">
        <v>3</v>
      </c>
      <c r="D22">
        <v>3</v>
      </c>
    </row>
    <row r="23" spans="1:4">
      <c r="A23" s="10" t="s">
        <v>74</v>
      </c>
      <c r="B23">
        <v>5</v>
      </c>
      <c r="C23">
        <v>5</v>
      </c>
      <c r="D23">
        <v>3</v>
      </c>
    </row>
    <row r="24" spans="1:4">
      <c r="A24" s="10" t="s">
        <v>20</v>
      </c>
      <c r="B24">
        <v>3</v>
      </c>
      <c r="C24">
        <v>3</v>
      </c>
      <c r="D24">
        <v>3</v>
      </c>
    </row>
    <row r="25" spans="1:4">
      <c r="A25" s="10" t="s">
        <v>106</v>
      </c>
      <c r="B25">
        <v>5</v>
      </c>
      <c r="C25">
        <v>5</v>
      </c>
      <c r="D25">
        <v>5</v>
      </c>
    </row>
    <row r="26" spans="1:4">
      <c r="A26" s="10" t="s">
        <v>105</v>
      </c>
      <c r="B26">
        <v>5</v>
      </c>
      <c r="C26">
        <v>3</v>
      </c>
      <c r="D26">
        <v>3</v>
      </c>
    </row>
    <row r="27" spans="1:4">
      <c r="A27" s="10" t="s">
        <v>140</v>
      </c>
      <c r="B27">
        <v>5</v>
      </c>
      <c r="C27">
        <v>3</v>
      </c>
      <c r="D27">
        <v>3</v>
      </c>
    </row>
    <row r="28" spans="1:4">
      <c r="A28" s="10" t="s">
        <v>107</v>
      </c>
      <c r="B28">
        <v>5</v>
      </c>
      <c r="C28">
        <v>5</v>
      </c>
      <c r="D28">
        <v>3</v>
      </c>
    </row>
    <row r="29" spans="1:4" ht="19">
      <c r="A29" s="7"/>
    </row>
    <row r="30" spans="1:4" ht="19">
      <c r="A30" s="7" t="s">
        <v>109</v>
      </c>
      <c r="B30" t="s">
        <v>46</v>
      </c>
      <c r="C30" t="s">
        <v>46</v>
      </c>
      <c r="D30" t="s">
        <v>46</v>
      </c>
    </row>
    <row r="31" spans="1:4">
      <c r="A31" s="3"/>
    </row>
    <row r="32" spans="1:4">
      <c r="B32" s="5"/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ColWidth="11" defaultRowHeight="15" x14ac:dyDescent="0"/>
  <sheetData>
    <row r="1" spans="1:1">
      <c r="A1" t="s">
        <v>5</v>
      </c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5" x14ac:dyDescent="0"/>
  <cols>
    <col min="1" max="1" width="14" customWidth="1"/>
  </cols>
  <sheetData>
    <row r="1" spans="1:1">
      <c r="A1" t="s">
        <v>5</v>
      </c>
    </row>
    <row r="3" spans="1:1">
      <c r="A3" t="s">
        <v>75</v>
      </c>
    </row>
    <row r="5" spans="1:1">
      <c r="A5" t="s">
        <v>108</v>
      </c>
    </row>
    <row r="6" spans="1:1">
      <c r="A6" t="s">
        <v>30</v>
      </c>
    </row>
    <row r="7" spans="1:1">
      <c r="A7" t="s">
        <v>76</v>
      </c>
    </row>
    <row r="8" spans="1:1">
      <c r="A8" t="s">
        <v>77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141</v>
      </c>
    </row>
  </sheetData>
  <printOptions gridLines="1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Laundry</vt:lpstr>
      <vt:lpstr>Taking Shower</vt:lpstr>
      <vt:lpstr>Cleaning Room</vt:lpstr>
      <vt:lpstr>Mac&amp;Chz</vt:lpstr>
      <vt:lpstr>cleaning up kitchen</vt:lpstr>
      <vt:lpstr>Cleaning Bathroom</vt:lpstr>
      <vt:lpstr>AM PM Routine</vt:lpstr>
      <vt:lpstr>Dusitng on hold</vt:lpstr>
      <vt:lpstr>Boat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Ashleigh Long</cp:lastModifiedBy>
  <dcterms:created xsi:type="dcterms:W3CDTF">2020-06-15T20:40:13Z</dcterms:created>
  <dcterms:modified xsi:type="dcterms:W3CDTF">2020-06-19T19:25:53Z</dcterms:modified>
</cp:coreProperties>
</file>