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3. MAESTRÍA\05. APRENDIZAJE NO SUPERVISADO\00. PROYECTO DE CURSO\"/>
    </mc:Choice>
  </mc:AlternateContent>
  <xr:revisionPtr revIDLastSave="0" documentId="13_ncr:1_{F6D6AA35-9D7F-44A6-B831-1CA75BCC624E}" xr6:coauthVersionLast="47" xr6:coauthVersionMax="47" xr10:uidLastSave="{00000000-0000-0000-0000-000000000000}"/>
  <bookViews>
    <workbookView xWindow="25974" yWindow="-109" windowWidth="26301" windowHeight="14169" xr2:uid="{00000000-000D-0000-FFFF-FFFF00000000}"/>
  </bookViews>
  <sheets>
    <sheet name="Metas" sheetId="1" r:id="rId1"/>
  </sheets>
  <definedNames>
    <definedName name="_xlnm._FilterDatabase" localSheetId="0" hidden="1">Metas!$A$1:$N$1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" i="1" l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</calcChain>
</file>

<file path=xl/sharedStrings.xml><?xml version="1.0" encoding="utf-8"?>
<sst xmlns="http://schemas.openxmlformats.org/spreadsheetml/2006/main" count="1704" uniqueCount="858">
  <si>
    <t>#</t>
  </si>
  <si>
    <t>ZONA</t>
  </si>
  <si>
    <t>REGIONAL</t>
  </si>
  <si>
    <t>PAÍS</t>
  </si>
  <si>
    <t>PLANTA</t>
  </si>
  <si>
    <t>LÍNEA</t>
  </si>
  <si>
    <t>AÑO</t>
  </si>
  <si>
    <t>MES</t>
  </si>
  <si>
    <t>META GLY</t>
  </si>
  <si>
    <t>META LEF</t>
  </si>
  <si>
    <t>META LEF RUP</t>
  </si>
  <si>
    <t>META ST</t>
  </si>
  <si>
    <t>META LT</t>
  </si>
  <si>
    <t>MAZ</t>
  </si>
  <si>
    <t>R-CAC</t>
  </si>
  <si>
    <t>SV - El Salvador</t>
  </si>
  <si>
    <t>SV02 - Ind La Constancia CSD</t>
  </si>
  <si>
    <t>SV02-P1 - LINEA 4</t>
  </si>
  <si>
    <t>68.4833</t>
  </si>
  <si>
    <t>92.3491</t>
  </si>
  <si>
    <t>628.573</t>
  </si>
  <si>
    <t>496.906</t>
  </si>
  <si>
    <t>SV02-P2 - LINEA 5</t>
  </si>
  <si>
    <t>83.4658</t>
  </si>
  <si>
    <t>96.7511</t>
  </si>
  <si>
    <t>487.644</t>
  </si>
  <si>
    <t>447.273</t>
  </si>
  <si>
    <t>SV02-K1 - LINEA 6</t>
  </si>
  <si>
    <t>85.9359</t>
  </si>
  <si>
    <t>97.7295</t>
  </si>
  <si>
    <t>97.4085</t>
  </si>
  <si>
    <t>85.8203</t>
  </si>
  <si>
    <t>SV02-K2 - LINEA 7</t>
  </si>
  <si>
    <t>71.9096</t>
  </si>
  <si>
    <t>95.8679</t>
  </si>
  <si>
    <t>63.9312</t>
  </si>
  <si>
    <t>57.9541</t>
  </si>
  <si>
    <t>SV02-P3 - LINEA 8</t>
  </si>
  <si>
    <t>65.3943</t>
  </si>
  <si>
    <t>89.6371</t>
  </si>
  <si>
    <t>724.203</t>
  </si>
  <si>
    <t>574.908</t>
  </si>
  <si>
    <t>R-MEX_NTE</t>
  </si>
  <si>
    <t>MX_NTE - Mexico</t>
  </si>
  <si>
    <t>PC08 - ZACATECAS</t>
  </si>
  <si>
    <t>PC08-C1 - ZAC01</t>
  </si>
  <si>
    <t>76.9308</t>
  </si>
  <si>
    <t>93.3726</t>
  </si>
  <si>
    <t>467.89</t>
  </si>
  <si>
    <t>413.35</t>
  </si>
  <si>
    <t>PC08-C2 - ZAC02</t>
  </si>
  <si>
    <t>80.7214</t>
  </si>
  <si>
    <t>92.796</t>
  </si>
  <si>
    <t>344.276</t>
  </si>
  <si>
    <t>310.635</t>
  </si>
  <si>
    <t>PC08-C3 - ZAC03</t>
  </si>
  <si>
    <t>90.6683</t>
  </si>
  <si>
    <t>96.9286</t>
  </si>
  <si>
    <t>543.464</t>
  </si>
  <si>
    <t>515.672</t>
  </si>
  <si>
    <t>PC08-B1 - ZAC04</t>
  </si>
  <si>
    <t>85.621</t>
  </si>
  <si>
    <t>94.3575</t>
  </si>
  <si>
    <t>575.317</t>
  </si>
  <si>
    <t>528.599</t>
  </si>
  <si>
    <t>PC08-B2 - ZAC05</t>
  </si>
  <si>
    <t>79.4203</t>
  </si>
  <si>
    <t>92.3117</t>
  </si>
  <si>
    <t>576.436</t>
  </si>
  <si>
    <t>509.547</t>
  </si>
  <si>
    <t>PC08-B3 - ZAC06</t>
  </si>
  <si>
    <t>75.0636</t>
  </si>
  <si>
    <t>89.9696</t>
  </si>
  <si>
    <t>242.527</t>
  </si>
  <si>
    <t>205.726</t>
  </si>
  <si>
    <t>R-PEC</t>
  </si>
  <si>
    <t>ECU - Ecuador</t>
  </si>
  <si>
    <t>BE01 - Guayaquil Beer</t>
  </si>
  <si>
    <t>EC02-P1 - LINEA PET</t>
  </si>
  <si>
    <t>64</t>
  </si>
  <si>
    <t>96.13</t>
  </si>
  <si>
    <t>243.408</t>
  </si>
  <si>
    <t>164.428</t>
  </si>
  <si>
    <t>BE02 - Quito</t>
  </si>
  <si>
    <t>EC03-B1 - LINEA 1</t>
  </si>
  <si>
    <t>71.2414</t>
  </si>
  <si>
    <t>96.3583</t>
  </si>
  <si>
    <t>222.511</t>
  </si>
  <si>
    <t>174.511</t>
  </si>
  <si>
    <t>EC03-B2 - LINEA 2</t>
  </si>
  <si>
    <t>78.9497</t>
  </si>
  <si>
    <t>97.3106</t>
  </si>
  <si>
    <t>687.47</t>
  </si>
  <si>
    <t>566.756</t>
  </si>
  <si>
    <t>EC03-P1 - LINEA 3</t>
  </si>
  <si>
    <t>87.6991</t>
  </si>
  <si>
    <t>98.7654</t>
  </si>
  <si>
    <t>63.8547</t>
  </si>
  <si>
    <t>57.2</t>
  </si>
  <si>
    <t>EC03-K1 - LINEA 4</t>
  </si>
  <si>
    <t>83.3337</t>
  </si>
  <si>
    <t>100</t>
  </si>
  <si>
    <t>8</t>
  </si>
  <si>
    <t>6.6667</t>
  </si>
  <si>
    <t>EC03-S1 - LINEA 5</t>
  </si>
  <si>
    <t>0</t>
  </si>
  <si>
    <t>DO - República Dominicana</t>
  </si>
  <si>
    <t>DO31 - Cervecería Nacional Dominicana</t>
  </si>
  <si>
    <t>DO31-B1 - L501</t>
  </si>
  <si>
    <t>DO31-B2 - L502</t>
  </si>
  <si>
    <t>DO31-B3 - L503</t>
  </si>
  <si>
    <t>60.8278</t>
  </si>
  <si>
    <t>76.1587</t>
  </si>
  <si>
    <t>432.186</t>
  </si>
  <si>
    <t>360.186</t>
  </si>
  <si>
    <t>DO31-B4 - L504</t>
  </si>
  <si>
    <t>SV03 - Ind La Constancia Water</t>
  </si>
  <si>
    <t>SV03-K1 - LINEA 2</t>
  </si>
  <si>
    <t>73.5663</t>
  </si>
  <si>
    <t>88.638</t>
  </si>
  <si>
    <t>663.457</t>
  </si>
  <si>
    <t>577.099</t>
  </si>
  <si>
    <t>SV03-P1 - LINEA 3</t>
  </si>
  <si>
    <t>77.1505</t>
  </si>
  <si>
    <t>93.6989</t>
  </si>
  <si>
    <t>591.157</t>
  </si>
  <si>
    <t>510.645</t>
  </si>
  <si>
    <t>SV03-K2 - LINEA 4</t>
  </si>
  <si>
    <t>79.8711</t>
  </si>
  <si>
    <t>99.8323</t>
  </si>
  <si>
    <t>631.118</t>
  </si>
  <si>
    <t>517.503</t>
  </si>
  <si>
    <t>R-COL</t>
  </si>
  <si>
    <t>COL - Colombia</t>
  </si>
  <si>
    <t>AG01 - Barranquilla</t>
  </si>
  <si>
    <t>CO01-B1 - TREN-1</t>
  </si>
  <si>
    <t>70.45</t>
  </si>
  <si>
    <t>86</t>
  </si>
  <si>
    <t>586.867</t>
  </si>
  <si>
    <t>498.359</t>
  </si>
  <si>
    <t>CO01-B2 - TREN-2</t>
  </si>
  <si>
    <t>67.6</t>
  </si>
  <si>
    <t>88.7</t>
  </si>
  <si>
    <t>681.518</t>
  </si>
  <si>
    <t>583.077</t>
  </si>
  <si>
    <t>CO01-B3 - TREN-4</t>
  </si>
  <si>
    <t>68.8</t>
  </si>
  <si>
    <t>87.1</t>
  </si>
  <si>
    <t>694.653</t>
  </si>
  <si>
    <t>575.017</t>
  </si>
  <si>
    <t>PC08-B4 - ZAC07</t>
  </si>
  <si>
    <t>86.2454</t>
  </si>
  <si>
    <t>93.9357</t>
  </si>
  <si>
    <t>590.486</t>
  </si>
  <si>
    <t>552.279</t>
  </si>
  <si>
    <t>PC08-B5 - ZAC08</t>
  </si>
  <si>
    <t>80.6175</t>
  </si>
  <si>
    <t>92.4067</t>
  </si>
  <si>
    <t>487.079</t>
  </si>
  <si>
    <t>434.766</t>
  </si>
  <si>
    <t>PC08-B6 - ZAC09</t>
  </si>
  <si>
    <t>84.1155</t>
  </si>
  <si>
    <t>96.9385</t>
  </si>
  <si>
    <t>622.778</t>
  </si>
  <si>
    <t>549.564</t>
  </si>
  <si>
    <t>PC08-B7 - ZAC10</t>
  </si>
  <si>
    <t>87.495</t>
  </si>
  <si>
    <t>96.6376</t>
  </si>
  <si>
    <t>646.439</t>
  </si>
  <si>
    <t>595.365</t>
  </si>
  <si>
    <t>PC08-B8 - ZAC11</t>
  </si>
  <si>
    <t>89.8085</t>
  </si>
  <si>
    <t>95.6565</t>
  </si>
  <si>
    <t>585.19</t>
  </si>
  <si>
    <t>551.916</t>
  </si>
  <si>
    <t>PC08-B9 - ZAC12</t>
  </si>
  <si>
    <t>84.6718</t>
  </si>
  <si>
    <t>94.3726</t>
  </si>
  <si>
    <t>483.325</t>
  </si>
  <si>
    <t>446.799</t>
  </si>
  <si>
    <t>PER - Perú</t>
  </si>
  <si>
    <t>BK01 - Ate</t>
  </si>
  <si>
    <t>PE06-B1 - LINEA 01</t>
  </si>
  <si>
    <t>76.9165</t>
  </si>
  <si>
    <t>95.4787</t>
  </si>
  <si>
    <t>616.24</t>
  </si>
  <si>
    <t>528.785</t>
  </si>
  <si>
    <t>PE06-B2 - LINEA 02</t>
  </si>
  <si>
    <t>73.3477</t>
  </si>
  <si>
    <t>94.0242</t>
  </si>
  <si>
    <t>696</t>
  </si>
  <si>
    <t>562.745</t>
  </si>
  <si>
    <t>PE06-K1 - LINEA 05</t>
  </si>
  <si>
    <t>89.4032</t>
  </si>
  <si>
    <t>152.877</t>
  </si>
  <si>
    <t>138.977</t>
  </si>
  <si>
    <t>PE06-B3 - LINEA 06</t>
  </si>
  <si>
    <t>72.1271</t>
  </si>
  <si>
    <t>94.5126</t>
  </si>
  <si>
    <t>667.315</t>
  </si>
  <si>
    <t>537.56</t>
  </si>
  <si>
    <t>PE06-P2 - LINEA 07</t>
  </si>
  <si>
    <t>74.283</t>
  </si>
  <si>
    <t>97.3625</t>
  </si>
  <si>
    <t>353.306</t>
  </si>
  <si>
    <t>269.556</t>
  </si>
  <si>
    <t>DO31-B5 - L505</t>
  </si>
  <si>
    <t>60.6748</t>
  </si>
  <si>
    <t>77.765</t>
  </si>
  <si>
    <t>418.625</t>
  </si>
  <si>
    <t>350.625</t>
  </si>
  <si>
    <t>DO31-B6 - L506</t>
  </si>
  <si>
    <t>63.2839</t>
  </si>
  <si>
    <t>80.7298</t>
  </si>
  <si>
    <t>609.037</t>
  </si>
  <si>
    <t>502.037</t>
  </si>
  <si>
    <t>DO31-B7 - L507</t>
  </si>
  <si>
    <t>71.8934</t>
  </si>
  <si>
    <t>87.6464</t>
  </si>
  <si>
    <t>517.433</t>
  </si>
  <si>
    <t>449.433</t>
  </si>
  <si>
    <t>DO31-C1 - L512</t>
  </si>
  <si>
    <t>82.1357</t>
  </si>
  <si>
    <t>95.6207</t>
  </si>
  <si>
    <t>645.274</t>
  </si>
  <si>
    <t>581.274</t>
  </si>
  <si>
    <t>DO31-K1 - L521</t>
  </si>
  <si>
    <t>85.7354</t>
  </si>
  <si>
    <t>98.7675</t>
  </si>
  <si>
    <t>560.831</t>
  </si>
  <si>
    <t>505.831</t>
  </si>
  <si>
    <t>DO51 - Hato Nuevo</t>
  </si>
  <si>
    <t>DO51-B1 - L502</t>
  </si>
  <si>
    <t>66.156</t>
  </si>
  <si>
    <t>84.618</t>
  </si>
  <si>
    <t>362.086</t>
  </si>
  <si>
    <t>290.086</t>
  </si>
  <si>
    <t>DO51-B2 - L551</t>
  </si>
  <si>
    <t>50.997</t>
  </si>
  <si>
    <t>76.492</t>
  </si>
  <si>
    <t>34.0347</t>
  </si>
  <si>
    <t>28.0968</t>
  </si>
  <si>
    <t>CO01-C1 - TREN-5</t>
  </si>
  <si>
    <t>76.6879</t>
  </si>
  <si>
    <t>94.5859</t>
  </si>
  <si>
    <t>471.478</t>
  </si>
  <si>
    <t>388.763</t>
  </si>
  <si>
    <t>CO01-B4 - TREN-6</t>
  </si>
  <si>
    <t>81.5</t>
  </si>
  <si>
    <t>95.8</t>
  </si>
  <si>
    <t>670.124</t>
  </si>
  <si>
    <t>573.151</t>
  </si>
  <si>
    <t>CO01-P1 - TREN-7</t>
  </si>
  <si>
    <t>71.64</t>
  </si>
  <si>
    <t>97</t>
  </si>
  <si>
    <t>410.588</t>
  </si>
  <si>
    <t>309.243</t>
  </si>
  <si>
    <t>BA02 - Bucaramanga</t>
  </si>
  <si>
    <t>CO03-B1 - TREN-1</t>
  </si>
  <si>
    <t>76.9413</t>
  </si>
  <si>
    <t>94.409</t>
  </si>
  <si>
    <t>724.237</t>
  </si>
  <si>
    <t>622.237</t>
  </si>
  <si>
    <t>CO03-B2 - TREN-2</t>
  </si>
  <si>
    <t>77.1564</t>
  </si>
  <si>
    <t>94.5985</t>
  </si>
  <si>
    <t>612.863</t>
  </si>
  <si>
    <t>526.863</t>
  </si>
  <si>
    <t>BA04 - Boyacá</t>
  </si>
  <si>
    <t>CO02-B1 - TREN-1</t>
  </si>
  <si>
    <t>85.9516</t>
  </si>
  <si>
    <t>98.0588</t>
  </si>
  <si>
    <t>470.161</t>
  </si>
  <si>
    <t>415.994</t>
  </si>
  <si>
    <t>PC08-B10 - ZAC13</t>
  </si>
  <si>
    <t>83.6555</t>
  </si>
  <si>
    <t>93.1206</t>
  </si>
  <si>
    <t>458.519</t>
  </si>
  <si>
    <t>413.035</t>
  </si>
  <si>
    <t>PC08-B11 - ZAC14</t>
  </si>
  <si>
    <t>63.3146</t>
  </si>
  <si>
    <t>94.4941</t>
  </si>
  <si>
    <t>735.569</t>
  </si>
  <si>
    <t>500.314</t>
  </si>
  <si>
    <t>R-MEX_SUR</t>
  </si>
  <si>
    <t>MX_SUR - Mexico</t>
  </si>
  <si>
    <t>PC01 - MEXICO</t>
  </si>
  <si>
    <t>PC01-B1 - MEX06</t>
  </si>
  <si>
    <t>71.521</t>
  </si>
  <si>
    <t>84.3511</t>
  </si>
  <si>
    <t>618</t>
  </si>
  <si>
    <t>553</t>
  </si>
  <si>
    <t>PC01-B2 - MEX07</t>
  </si>
  <si>
    <t>71.8153</t>
  </si>
  <si>
    <t>83.829</t>
  </si>
  <si>
    <t>628</t>
  </si>
  <si>
    <t>567</t>
  </si>
  <si>
    <t>PC01-B3 - MEX10</t>
  </si>
  <si>
    <t>PC01-B5 - MEX13</t>
  </si>
  <si>
    <t>75.6</t>
  </si>
  <si>
    <t>88.7324</t>
  </si>
  <si>
    <t>500</t>
  </si>
  <si>
    <t>446</t>
  </si>
  <si>
    <t>PE06-C2 - LINEA 08</t>
  </si>
  <si>
    <t>PE06-P1 - LINEA 09</t>
  </si>
  <si>
    <t>74.2795</t>
  </si>
  <si>
    <t>97.7114</t>
  </si>
  <si>
    <t>351.551</t>
  </si>
  <si>
    <t>269.246</t>
  </si>
  <si>
    <t>PE06-C3 - LINEA 10</t>
  </si>
  <si>
    <t>76.4409</t>
  </si>
  <si>
    <t>94.5167</t>
  </si>
  <si>
    <t>360.795</t>
  </si>
  <si>
    <t>BK02 - Motupe</t>
  </si>
  <si>
    <t>PE08-B1 - LINEA 1</t>
  </si>
  <si>
    <t>67.8592</t>
  </si>
  <si>
    <t>92.4368</t>
  </si>
  <si>
    <t>478.933</t>
  </si>
  <si>
    <t>378.591</t>
  </si>
  <si>
    <t>PE08-P1 - LINEA 2</t>
  </si>
  <si>
    <t>83.5563</t>
  </si>
  <si>
    <t>95.6256</t>
  </si>
  <si>
    <t>454.523</t>
  </si>
  <si>
    <t>397.573</t>
  </si>
  <si>
    <t>PE08-B2 - LINEA 3</t>
  </si>
  <si>
    <t>69.687</t>
  </si>
  <si>
    <t>93.2893</t>
  </si>
  <si>
    <t>739.019</t>
  </si>
  <si>
    <t>593.738</t>
  </si>
  <si>
    <t>BK04 - Arequipa</t>
  </si>
  <si>
    <t>PE05-B1 - LINEA 1</t>
  </si>
  <si>
    <t>76.9845</t>
  </si>
  <si>
    <t>95.9955</t>
  </si>
  <si>
    <t>93.4152</t>
  </si>
  <si>
    <t>75.4152</t>
  </si>
  <si>
    <t>PE05-B2 - LINEA 2</t>
  </si>
  <si>
    <t>75.2451</t>
  </si>
  <si>
    <t>95.6386</t>
  </si>
  <si>
    <t>408</t>
  </si>
  <si>
    <t>327</t>
  </si>
  <si>
    <t>DO51-P1 - L561</t>
  </si>
  <si>
    <t>81.481</t>
  </si>
  <si>
    <t>95.9439</t>
  </si>
  <si>
    <t>351.591</t>
  </si>
  <si>
    <t>302.591</t>
  </si>
  <si>
    <t>DO51-P2 - L562</t>
  </si>
  <si>
    <t>84.244</t>
  </si>
  <si>
    <t>98.3575</t>
  </si>
  <si>
    <t>355.419</t>
  </si>
  <si>
    <t>304.419</t>
  </si>
  <si>
    <t>DO51-P3 - L563</t>
  </si>
  <si>
    <t>90.0744</t>
  </si>
  <si>
    <t>98.3578</t>
  </si>
  <si>
    <t>332.474</t>
  </si>
  <si>
    <t>304.474</t>
  </si>
  <si>
    <t>DO51-P5 - L565</t>
  </si>
  <si>
    <t>56.7784</t>
  </si>
  <si>
    <t>85.058</t>
  </si>
  <si>
    <t>366.946</t>
  </si>
  <si>
    <t>244.946</t>
  </si>
  <si>
    <t>GT - Guatemala</t>
  </si>
  <si>
    <t>GT01 - Zacapa</t>
  </si>
  <si>
    <t>GT01-B1 - L501</t>
  </si>
  <si>
    <t>90.9871</t>
  </si>
  <si>
    <t>97.2477</t>
  </si>
  <si>
    <t>58.25</t>
  </si>
  <si>
    <t>55.25</t>
  </si>
  <si>
    <t>CO02-B2 - TREN-2</t>
  </si>
  <si>
    <t>76.4088</t>
  </si>
  <si>
    <t>98.035</t>
  </si>
  <si>
    <t>391.772</t>
  </si>
  <si>
    <t>308.098</t>
  </si>
  <si>
    <t>CO02-C1 - TREN-3</t>
  </si>
  <si>
    <t>85.1862</t>
  </si>
  <si>
    <t>97.6761</t>
  </si>
  <si>
    <t>592.085</t>
  </si>
  <si>
    <t>517.085</t>
  </si>
  <si>
    <t>BA26 - Tocancipá</t>
  </si>
  <si>
    <t>CO05-K1 - P-BARRIL</t>
  </si>
  <si>
    <t>81.25</t>
  </si>
  <si>
    <t>95.122</t>
  </si>
  <si>
    <t>24</t>
  </si>
  <si>
    <t>20.5</t>
  </si>
  <si>
    <t>CO05-B1 - TREN-1</t>
  </si>
  <si>
    <t>79.3722</t>
  </si>
  <si>
    <t>95.2868</t>
  </si>
  <si>
    <t>611.312</t>
  </si>
  <si>
    <t>530.312</t>
  </si>
  <si>
    <t>CO05-B2 - TREN-2</t>
  </si>
  <si>
    <t>82.0274</t>
  </si>
  <si>
    <t>95.312</t>
  </si>
  <si>
    <t>694</t>
  </si>
  <si>
    <t>630</t>
  </si>
  <si>
    <t>CO05-B3 - TREN-3</t>
  </si>
  <si>
    <t>79.4842</t>
  </si>
  <si>
    <t>94.4663</t>
  </si>
  <si>
    <t>687.274</t>
  </si>
  <si>
    <t>620.274</t>
  </si>
  <si>
    <t>PC01-B6 - MEX14</t>
  </si>
  <si>
    <t>72.1393</t>
  </si>
  <si>
    <t>83.815</t>
  </si>
  <si>
    <t>402</t>
  </si>
  <si>
    <t>356</t>
  </si>
  <si>
    <t>PC01-B7 - MEX15</t>
  </si>
  <si>
    <t>70.8758</t>
  </si>
  <si>
    <t>81.6901</t>
  </si>
  <si>
    <t>491</t>
  </si>
  <si>
    <t>436</t>
  </si>
  <si>
    <t>PC01-B8 - MEX16</t>
  </si>
  <si>
    <t>73.253</t>
  </si>
  <si>
    <t>90.2077</t>
  </si>
  <si>
    <t>415</t>
  </si>
  <si>
    <t>360</t>
  </si>
  <si>
    <t>PC01-B9 - MEX17</t>
  </si>
  <si>
    <t>70.1357</t>
  </si>
  <si>
    <t>85.1648</t>
  </si>
  <si>
    <t>442</t>
  </si>
  <si>
    <t>387</t>
  </si>
  <si>
    <t>PC01-C1 - MEX18</t>
  </si>
  <si>
    <t>75.7732</t>
  </si>
  <si>
    <t>95.1456</t>
  </si>
  <si>
    <t>388</t>
  </si>
  <si>
    <t>PC01-B10 - MEX19</t>
  </si>
  <si>
    <t>72.8261</t>
  </si>
  <si>
    <t>87.965</t>
  </si>
  <si>
    <t>552</t>
  </si>
  <si>
    <t>486</t>
  </si>
  <si>
    <t>PC01-K1 - MEXBA</t>
  </si>
  <si>
    <t>98.1061</t>
  </si>
  <si>
    <t>98.855</t>
  </si>
  <si>
    <t>264</t>
  </si>
  <si>
    <t>263</t>
  </si>
  <si>
    <t>BK05 - Cusco</t>
  </si>
  <si>
    <t>PE07-B1 - LINEA 1</t>
  </si>
  <si>
    <t>74.3536</t>
  </si>
  <si>
    <t>95.6023</t>
  </si>
  <si>
    <t>463.417</t>
  </si>
  <si>
    <t>371.417</t>
  </si>
  <si>
    <t>BK06 - Huarochirí</t>
  </si>
  <si>
    <t>PE16-P1 - LINEA 3</t>
  </si>
  <si>
    <t>84.7056</t>
  </si>
  <si>
    <t>98.3054</t>
  </si>
  <si>
    <t>166.254</t>
  </si>
  <si>
    <t>144.254</t>
  </si>
  <si>
    <t>PE16-P2 - LINEA 4</t>
  </si>
  <si>
    <t>55.6295</t>
  </si>
  <si>
    <t>97.3233</t>
  </si>
  <si>
    <t>130.718</t>
  </si>
  <si>
    <t>75.7175</t>
  </si>
  <si>
    <t>PE16-S1 - LINEA 5</t>
  </si>
  <si>
    <t>95.9581</t>
  </si>
  <si>
    <t>99.24</t>
  </si>
  <si>
    <t>272.15</t>
  </si>
  <si>
    <t>264.15</t>
  </si>
  <si>
    <t>SJ01 - San Juan</t>
  </si>
  <si>
    <t>PE09-B1 - LINEA 3</t>
  </si>
  <si>
    <t>75.547</t>
  </si>
  <si>
    <t>95.4198</t>
  </si>
  <si>
    <t>496.38</t>
  </si>
  <si>
    <t>411.62</t>
  </si>
  <si>
    <t>MAZ CRAFTS</t>
  </si>
  <si>
    <t>R-CRAFTS</t>
  </si>
  <si>
    <t>COL-Crafts - Colombia</t>
  </si>
  <si>
    <t>BBC - BBC</t>
  </si>
  <si>
    <t>BBC-280 - BARRIL</t>
  </si>
  <si>
    <t>82</t>
  </si>
  <si>
    <t>98</t>
  </si>
  <si>
    <t>340</t>
  </si>
  <si>
    <t>290</t>
  </si>
  <si>
    <t>BBC-278 - BOTELLA</t>
  </si>
  <si>
    <t>55</t>
  </si>
  <si>
    <t>140</t>
  </si>
  <si>
    <t>81</t>
  </si>
  <si>
    <t>BBC-700 - LATA</t>
  </si>
  <si>
    <t>75</t>
  </si>
  <si>
    <t>73</t>
  </si>
  <si>
    <t>HN - Honduras</t>
  </si>
  <si>
    <t>HN01 - San Pedro Sula Beer</t>
  </si>
  <si>
    <t>HN01-B1 - LINEA 1</t>
  </si>
  <si>
    <t>65.2714</t>
  </si>
  <si>
    <t>85.7449</t>
  </si>
  <si>
    <t>306.413</t>
  </si>
  <si>
    <t>258.747</t>
  </si>
  <si>
    <t>HN01-C1 - LINEA 2</t>
  </si>
  <si>
    <t>78.5592</t>
  </si>
  <si>
    <t>96.1878</t>
  </si>
  <si>
    <t>637</t>
  </si>
  <si>
    <t>528.505</t>
  </si>
  <si>
    <t>HN01-B2 - LINEA 3</t>
  </si>
  <si>
    <t>76.8853</t>
  </si>
  <si>
    <t>95.1916</t>
  </si>
  <si>
    <t>676.332</t>
  </si>
  <si>
    <t>596.567</t>
  </si>
  <si>
    <t>HN02 - San Pedro Sula CSD</t>
  </si>
  <si>
    <t>HN02-B1 - LINEA 1</t>
  </si>
  <si>
    <t>56.6372</t>
  </si>
  <si>
    <t>93.4307</t>
  </si>
  <si>
    <t>226</t>
  </si>
  <si>
    <t>147</t>
  </si>
  <si>
    <t>HN02-B2 - LINEA 2</t>
  </si>
  <si>
    <t>74.8649</t>
  </si>
  <si>
    <t>93.266</t>
  </si>
  <si>
    <t>740</t>
  </si>
  <si>
    <t>638</t>
  </si>
  <si>
    <t>HN02-P1 - LINEA 3</t>
  </si>
  <si>
    <t>78.5977</t>
  </si>
  <si>
    <t>93.1503</t>
  </si>
  <si>
    <t>744</t>
  </si>
  <si>
    <t>648.767</t>
  </si>
  <si>
    <t>CO05-B4 - TREN-4</t>
  </si>
  <si>
    <t>79.5836</t>
  </si>
  <si>
    <t>94.1833</t>
  </si>
  <si>
    <t>528.988</t>
  </si>
  <si>
    <t>480.988</t>
  </si>
  <si>
    <t>CO05-C1 - TREN-5</t>
  </si>
  <si>
    <t>78.8091</t>
  </si>
  <si>
    <t>96.6315</t>
  </si>
  <si>
    <t>728</t>
  </si>
  <si>
    <t>647.73</t>
  </si>
  <si>
    <t>CO05-P1 - TREN-6</t>
  </si>
  <si>
    <t>77.2168</t>
  </si>
  <si>
    <t>97.4786</t>
  </si>
  <si>
    <t>700.956</t>
  </si>
  <si>
    <t>559.256</t>
  </si>
  <si>
    <t>CO05-B5 - TREN-8</t>
  </si>
  <si>
    <t>75.5198</t>
  </si>
  <si>
    <t>94.9899</t>
  </si>
  <si>
    <t>602.528</t>
  </si>
  <si>
    <t>513.028</t>
  </si>
  <si>
    <t>CV01 - Valle</t>
  </si>
  <si>
    <t>CO06-B1 - TREN-1</t>
  </si>
  <si>
    <t>72.6297</t>
  </si>
  <si>
    <t>90.11</t>
  </si>
  <si>
    <t>298.986</t>
  </si>
  <si>
    <t>245.986</t>
  </si>
  <si>
    <t>CO06-B2 - TREN-2</t>
  </si>
  <si>
    <t>79.2998</t>
  </si>
  <si>
    <t>90.6483</t>
  </si>
  <si>
    <t>703.005</t>
  </si>
  <si>
    <t>634.005</t>
  </si>
  <si>
    <t>CO06-P1 - TREN-3</t>
  </si>
  <si>
    <t>67.6118</t>
  </si>
  <si>
    <t>90.3078</t>
  </si>
  <si>
    <t>524.151</t>
  </si>
  <si>
    <t>398.151</t>
  </si>
  <si>
    <t>PC03 - TUXTEPEC</t>
  </si>
  <si>
    <t>PC03-B1 - TUX02</t>
  </si>
  <si>
    <t>63.8134</t>
  </si>
  <si>
    <t>77.7739</t>
  </si>
  <si>
    <t>561.862</t>
  </si>
  <si>
    <t>464.732</t>
  </si>
  <si>
    <t>PC03-C1 - TUX03</t>
  </si>
  <si>
    <t>73.0165</t>
  </si>
  <si>
    <t>80.5471</t>
  </si>
  <si>
    <t>552.862</t>
  </si>
  <si>
    <t>508.222</t>
  </si>
  <si>
    <t>PC03-B2 - TUX04</t>
  </si>
  <si>
    <t>61.9052</t>
  </si>
  <si>
    <t>75.6033</t>
  </si>
  <si>
    <t>510.579</t>
  </si>
  <si>
    <t>437.571</t>
  </si>
  <si>
    <t>PC03-B3 - TUX05</t>
  </si>
  <si>
    <t>64.3196</t>
  </si>
  <si>
    <t>77.293</t>
  </si>
  <si>
    <t>445.148</t>
  </si>
  <si>
    <t>PC03-B4 - TUX06</t>
  </si>
  <si>
    <t>78.5516</t>
  </si>
  <si>
    <t>87.1199</t>
  </si>
  <si>
    <t>545.862</t>
  </si>
  <si>
    <t>495.643</t>
  </si>
  <si>
    <t>PC03-B9 - TUX07</t>
  </si>
  <si>
    <t>61.6894</t>
  </si>
  <si>
    <t>75.62</t>
  </si>
  <si>
    <t>539.127</t>
  </si>
  <si>
    <t>461.903</t>
  </si>
  <si>
    <t>PE-Crafts - Perú</t>
  </si>
  <si>
    <t>BAR - BARBARIAN</t>
  </si>
  <si>
    <t>BAR3 - Línea Barril</t>
  </si>
  <si>
    <t>68.57</t>
  </si>
  <si>
    <t>96</t>
  </si>
  <si>
    <t>BAR1 - Línea Botella</t>
  </si>
  <si>
    <t>57.42</t>
  </si>
  <si>
    <t>90.82</t>
  </si>
  <si>
    <t>155</t>
  </si>
  <si>
    <t>110</t>
  </si>
  <si>
    <t>BAR2 - Línea Lata</t>
  </si>
  <si>
    <t>68.13</t>
  </si>
  <si>
    <t>87.2</t>
  </si>
  <si>
    <t>160</t>
  </si>
  <si>
    <t>124</t>
  </si>
  <si>
    <t>MAZ SOP</t>
  </si>
  <si>
    <t>R-SOP</t>
  </si>
  <si>
    <t>PE-SOP - Perú</t>
  </si>
  <si>
    <t>HCP - HUACHIPA</t>
  </si>
  <si>
    <t>HCP1 - Línea Botella</t>
  </si>
  <si>
    <t>73.47</t>
  </si>
  <si>
    <t>93.108</t>
  </si>
  <si>
    <t>448</t>
  </si>
  <si>
    <t>359</t>
  </si>
  <si>
    <t>HN02-P2 - LINEA 4</t>
  </si>
  <si>
    <t>77.6027</t>
  </si>
  <si>
    <t>92.7957</t>
  </si>
  <si>
    <t>713.724</t>
  </si>
  <si>
    <t>613.224</t>
  </si>
  <si>
    <t>HN02-P3 - LINEA 5</t>
  </si>
  <si>
    <t>HN02-P4 - LINEA 6</t>
  </si>
  <si>
    <t>72.8814</t>
  </si>
  <si>
    <t>92.6724</t>
  </si>
  <si>
    <t>590</t>
  </si>
  <si>
    <t>492</t>
  </si>
  <si>
    <t>HN02-K1 - LINEA 7</t>
  </si>
  <si>
    <t>97.1429</t>
  </si>
  <si>
    <t>10.5</t>
  </si>
  <si>
    <t>HN02-K2 - LINEA 8</t>
  </si>
  <si>
    <t>435.213</t>
  </si>
  <si>
    <t>HN02-P5 - LINEA 9</t>
  </si>
  <si>
    <t>CO06-B3 - TREN-4</t>
  </si>
  <si>
    <t>73.0798</t>
  </si>
  <si>
    <t>91.2519</t>
  </si>
  <si>
    <t>317.354</t>
  </si>
  <si>
    <t>275.354</t>
  </si>
  <si>
    <t>CO06-C1 - TREN-5</t>
  </si>
  <si>
    <t>70.5171</t>
  </si>
  <si>
    <t>92.2844</t>
  </si>
  <si>
    <t>644.418</t>
  </si>
  <si>
    <t>492.418</t>
  </si>
  <si>
    <t>UN01 - Medellín</t>
  </si>
  <si>
    <t>CO04-K1 - P-BARRIL</t>
  </si>
  <si>
    <t>CO04-B1 - TREN-5</t>
  </si>
  <si>
    <t>79.3993</t>
  </si>
  <si>
    <t>93.1035</t>
  </si>
  <si>
    <t>694.389</t>
  </si>
  <si>
    <t>607.351</t>
  </si>
  <si>
    <t>CO04-B2 - TREN-7</t>
  </si>
  <si>
    <t>88.4059</t>
  </si>
  <si>
    <t>98.5762</t>
  </si>
  <si>
    <t>293.358</t>
  </si>
  <si>
    <t>265.659</t>
  </si>
  <si>
    <t>CO04-B3 - TREN-8</t>
  </si>
  <si>
    <t>82.5358</t>
  </si>
  <si>
    <t>95.2389</t>
  </si>
  <si>
    <t>674.872</t>
  </si>
  <si>
    <t>596.644</t>
  </si>
  <si>
    <t>PC03-B5 - TUX08</t>
  </si>
  <si>
    <t>59.8244</t>
  </si>
  <si>
    <t>70.8957</t>
  </si>
  <si>
    <t>538.127</t>
  </si>
  <si>
    <t>501.249</t>
  </si>
  <si>
    <t>PC03-C2 - TUX09</t>
  </si>
  <si>
    <t>75.2461</t>
  </si>
  <si>
    <t>84.41</t>
  </si>
  <si>
    <t>540.127</t>
  </si>
  <si>
    <t>493.789</t>
  </si>
  <si>
    <t>PC03-B6 - TUX10</t>
  </si>
  <si>
    <t>59.183</t>
  </si>
  <si>
    <t>88.6076</t>
  </si>
  <si>
    <t>460.699</t>
  </si>
  <si>
    <t>315.254</t>
  </si>
  <si>
    <t>PC03-B7 - TUX11</t>
  </si>
  <si>
    <t>62.3598</t>
  </si>
  <si>
    <t>75.8889</t>
  </si>
  <si>
    <t>513.579</t>
  </si>
  <si>
    <t>440.261</t>
  </si>
  <si>
    <t>PC03-B8 - TUX12</t>
  </si>
  <si>
    <t>61.138</t>
  </si>
  <si>
    <t>74.7621</t>
  </si>
  <si>
    <t>494.242</t>
  </si>
  <si>
    <t>434.693</t>
  </si>
  <si>
    <t>PC03-K1 - TUXBA</t>
  </si>
  <si>
    <t>95.9191</t>
  </si>
  <si>
    <t>96.5802</t>
  </si>
  <si>
    <t>248.197</t>
  </si>
  <si>
    <t>246.498</t>
  </si>
  <si>
    <t>PA - Panamá</t>
  </si>
  <si>
    <t>PA01 - Panama</t>
  </si>
  <si>
    <t>PA01-B1 - L501</t>
  </si>
  <si>
    <t>70.3202</t>
  </si>
  <si>
    <t>84.5756</t>
  </si>
  <si>
    <t>545.825</t>
  </si>
  <si>
    <t>478.825</t>
  </si>
  <si>
    <t>PA01-B4 - L503</t>
  </si>
  <si>
    <t>62.138</t>
  </si>
  <si>
    <t>75.855</t>
  </si>
  <si>
    <t>719</t>
  </si>
  <si>
    <t>PA01-C1 - L511</t>
  </si>
  <si>
    <t>86.8583</t>
  </si>
  <si>
    <t>95.095</t>
  </si>
  <si>
    <t>669.625</t>
  </si>
  <si>
    <t>611.625</t>
  </si>
  <si>
    <t>PA01-B3 - L561</t>
  </si>
  <si>
    <t>57.696</t>
  </si>
  <si>
    <t>97.0593</t>
  </si>
  <si>
    <t>286.025</t>
  </si>
  <si>
    <t>180.025</t>
  </si>
  <si>
    <t>SV01 - Ind La Constancia Beer</t>
  </si>
  <si>
    <t>SV01-K1 - LINEA 1</t>
  </si>
  <si>
    <t>82.6017</t>
  </si>
  <si>
    <t>99.6885</t>
  </si>
  <si>
    <t>20.4131</t>
  </si>
  <si>
    <t>16.9142</t>
  </si>
  <si>
    <t>SV01-C1 - LINEA 2</t>
  </si>
  <si>
    <t>84.636</t>
  </si>
  <si>
    <t>97.1338</t>
  </si>
  <si>
    <t>379.771</t>
  </si>
  <si>
    <t>343.94</t>
  </si>
  <si>
    <t>CO04-P1 - TREN-9</t>
  </si>
  <si>
    <t>68.7366</t>
  </si>
  <si>
    <t>92.2582</t>
  </si>
  <si>
    <t>524.841</t>
  </si>
  <si>
    <t>396.845</t>
  </si>
  <si>
    <t>PC02 - GUADALAJARA</t>
  </si>
  <si>
    <t>PC02-B1 - GDL3</t>
  </si>
  <si>
    <t>75.9494</t>
  </si>
  <si>
    <t>91.3043</t>
  </si>
  <si>
    <t>482</t>
  </si>
  <si>
    <t>PC02-C1 - GDL4</t>
  </si>
  <si>
    <t>81.0489</t>
  </si>
  <si>
    <t>89.7098</t>
  </si>
  <si>
    <t>419.5</t>
  </si>
  <si>
    <t>382.5</t>
  </si>
  <si>
    <t>PC02-B2 - GDL6</t>
  </si>
  <si>
    <t>68.3871</t>
  </si>
  <si>
    <t>80.6697</t>
  </si>
  <si>
    <t>387.5</t>
  </si>
  <si>
    <t>341.5</t>
  </si>
  <si>
    <t>PC02-B3 - GDL8</t>
  </si>
  <si>
    <t>67.0717</t>
  </si>
  <si>
    <t>80.4665</t>
  </si>
  <si>
    <t>411.5</t>
  </si>
  <si>
    <t>356.5</t>
  </si>
  <si>
    <t>PC02-K1 - GDLBA</t>
  </si>
  <si>
    <t>89.8496</t>
  </si>
  <si>
    <t>96.9574</t>
  </si>
  <si>
    <t>532</t>
  </si>
  <si>
    <t>505</t>
  </si>
  <si>
    <t>PC19 - MERIDA</t>
  </si>
  <si>
    <t>PC19-C1 - YUC1</t>
  </si>
  <si>
    <t>83.1877</t>
  </si>
  <si>
    <t>93.5299</t>
  </si>
  <si>
    <t>378.062</t>
  </si>
  <si>
    <t>351.258</t>
  </si>
  <si>
    <t>PC19-B1 - YUC2</t>
  </si>
  <si>
    <t>81.093</t>
  </si>
  <si>
    <t>95.1285</t>
  </si>
  <si>
    <t>165.159</t>
  </si>
  <si>
    <t>142.791</t>
  </si>
  <si>
    <t>PC19-B2 - YUC3</t>
  </si>
  <si>
    <t>77.9631</t>
  </si>
  <si>
    <t>93.5096</t>
  </si>
  <si>
    <t>369.597</t>
  </si>
  <si>
    <t>312.149</t>
  </si>
  <si>
    <t>PC19-B3 - YUC4</t>
  </si>
  <si>
    <t>PC19-B4 - YUC5</t>
  </si>
  <si>
    <t>81.6199</t>
  </si>
  <si>
    <t>94.8902</t>
  </si>
  <si>
    <t>469.144</t>
  </si>
  <si>
    <t>420.535</t>
  </si>
  <si>
    <t>PC29 - CENTRO</t>
  </si>
  <si>
    <t>PC29-C1 - CEN3</t>
  </si>
  <si>
    <t>71.8426</t>
  </si>
  <si>
    <t>85.5555</t>
  </si>
  <si>
    <t>461.69</t>
  </si>
  <si>
    <t>405.69</t>
  </si>
  <si>
    <t>PC29-C2 - CEN4</t>
  </si>
  <si>
    <t>79.5895</t>
  </si>
  <si>
    <t>90.6633</t>
  </si>
  <si>
    <t>622.23</t>
  </si>
  <si>
    <t>554.23</t>
  </si>
  <si>
    <t>SV01-B1 - LINEA 3</t>
  </si>
  <si>
    <t>70.798</t>
  </si>
  <si>
    <t>92.816</t>
  </si>
  <si>
    <t>580.524</t>
  </si>
  <si>
    <t>460.087</t>
  </si>
  <si>
    <t>SV01-B2 - LINEA 4</t>
  </si>
  <si>
    <t>66.5053</t>
  </si>
  <si>
    <t>90.5753</t>
  </si>
  <si>
    <t>586.303</t>
  </si>
  <si>
    <t>458.598</t>
  </si>
  <si>
    <t>SV02-B1 - LINEA 1</t>
  </si>
  <si>
    <t>69.4961</t>
  </si>
  <si>
    <t>93.0793</t>
  </si>
  <si>
    <t>402.585</t>
  </si>
  <si>
    <t>349.229</t>
  </si>
  <si>
    <t>SV02-B2 - LINEA 2</t>
  </si>
  <si>
    <t>82.1812</t>
  </si>
  <si>
    <t>94.1002</t>
  </si>
  <si>
    <t>342.834</t>
  </si>
  <si>
    <t>323.296</t>
  </si>
  <si>
    <t>SV02-C1 - LINEA 3</t>
  </si>
  <si>
    <t>79.2936</t>
  </si>
  <si>
    <t>96.5988</t>
  </si>
  <si>
    <t>471.253</t>
  </si>
  <si>
    <t>407.941</t>
  </si>
  <si>
    <t>PC04 - MAZATLAN</t>
  </si>
  <si>
    <t>PC04-B1 - MAZ6</t>
  </si>
  <si>
    <t>63.898</t>
  </si>
  <si>
    <t>78.6547</t>
  </si>
  <si>
    <t>549</t>
  </si>
  <si>
    <t>511</t>
  </si>
  <si>
    <t>PC04-K1 - MAZBA</t>
  </si>
  <si>
    <t>93.0556</t>
  </si>
  <si>
    <t>96.4029</t>
  </si>
  <si>
    <t>144</t>
  </si>
  <si>
    <t>PC05 - TORREON</t>
  </si>
  <si>
    <t>PC05-B1 - TOR1</t>
  </si>
  <si>
    <t>65.313</t>
  </si>
  <si>
    <t>89.1455</t>
  </si>
  <si>
    <t>591</t>
  </si>
  <si>
    <t>444</t>
  </si>
  <si>
    <t>PC05-B2 - TOR2</t>
  </si>
  <si>
    <t>56.1798</t>
  </si>
  <si>
    <t>69.4444</t>
  </si>
  <si>
    <t>89</t>
  </si>
  <si>
    <t>77</t>
  </si>
  <si>
    <t>PC05-B3 - TOR3</t>
  </si>
  <si>
    <t>68.1818</t>
  </si>
  <si>
    <t>81.0811</t>
  </si>
  <si>
    <t>88</t>
  </si>
  <si>
    <t>PC05-C1 - TOR4</t>
  </si>
  <si>
    <t>83.0303</t>
  </si>
  <si>
    <t>93.5154</t>
  </si>
  <si>
    <t>660</t>
  </si>
  <si>
    <t>595</t>
  </si>
  <si>
    <t>PC05-K1 - TORBA</t>
  </si>
  <si>
    <t>87.6712</t>
  </si>
  <si>
    <t>98.4615</t>
  </si>
  <si>
    <t>65</t>
  </si>
  <si>
    <t>PC29-B1 - CEN5</t>
  </si>
  <si>
    <t>73.9983</t>
  </si>
  <si>
    <t>87.8543</t>
  </si>
  <si>
    <t>469.2</t>
  </si>
  <si>
    <t>416.2</t>
  </si>
  <si>
    <t>PC29-B2 - CEN6</t>
  </si>
  <si>
    <t>70.1215</t>
  </si>
  <si>
    <t>87.7466</t>
  </si>
  <si>
    <t>398.28</t>
  </si>
  <si>
    <t>325.28</t>
  </si>
  <si>
    <t>EC02-B1 - LINEA 1</t>
  </si>
  <si>
    <t>76.12</t>
  </si>
  <si>
    <t>96.66</t>
  </si>
  <si>
    <t>246.788</t>
  </si>
  <si>
    <t>222.895</t>
  </si>
  <si>
    <t>EC02-B2 - LINEA 2</t>
  </si>
  <si>
    <t>77.2</t>
  </si>
  <si>
    <t>96.76</t>
  </si>
  <si>
    <t>340.402</t>
  </si>
  <si>
    <t>292.967</t>
  </si>
  <si>
    <t>EC02-B3 - LINEA 3</t>
  </si>
  <si>
    <t>70.5</t>
  </si>
  <si>
    <t>97.05</t>
  </si>
  <si>
    <t>54.2124</t>
  </si>
  <si>
    <t>41.2455</t>
  </si>
  <si>
    <t>EC02-C1 - LINEA 5</t>
  </si>
  <si>
    <t>85.8</t>
  </si>
  <si>
    <t>98.14</t>
  </si>
  <si>
    <t>412.297</t>
  </si>
  <si>
    <t>362.476</t>
  </si>
  <si>
    <t>NOM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</si>
</sst>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9"/>
      <name val="Arial"/>
      <family val="2"/>
    </font>
    <font>
      <b/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FBFBF"/>
      </patternFill>
    </fill>
    <fill>
      <patternFill patternType="solid">
        <fgColor rgb="FFBFBFBF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22">
    <xf numFmtId="0" fontId="0" fillId="0" borderId="0" xfId="0" applyNumberFormat="1" applyFont="1" applyProtection="1"/>
    <xf numFmtId="0" fontId="1" fillId="0" borderId="0" xfId="0" applyNumberFormat="1" applyFont="1" applyProtection="1"/>
    <xf numFmtId="49" fontId="1" fillId="0" borderId="1" xfId="0" applyNumberFormat="1" applyFont="1" applyBorder="1" applyAlignment="1" applyProtection="1">
      <alignment horizontal="centerContinuous" vertical="center"/>
    </xf>
    <xf numFmtId="3" fontId="1" fillId="0" borderId="1" xfId="0" applyNumberFormat="1" applyFont="1" applyBorder="1" applyAlignment="1" applyProtection="1">
      <alignment horizontal="centerContinuous" vertical="center"/>
    </xf>
    <xf numFmtId="49" fontId="1" fillId="2" borderId="1" xfId="0" applyNumberFormat="1" applyFont="1" applyFill="1" applyBorder="1" applyAlignment="1" applyProtection="1">
      <alignment horizontal="centerContinuous" vertical="center"/>
    </xf>
    <xf numFmtId="3" fontId="1" fillId="2" borderId="1" xfId="0" applyNumberFormat="1" applyFont="1" applyFill="1" applyBorder="1" applyAlignment="1" applyProtection="1">
      <alignment horizontal="centerContinuous" vertical="center"/>
    </xf>
    <xf numFmtId="0" fontId="1" fillId="2" borderId="2" xfId="0" applyNumberFormat="1" applyFont="1" applyFill="1" applyBorder="1" applyAlignment="1" applyProtection="1">
      <alignment horizontal="centerContinuous" vertical="center"/>
    </xf>
    <xf numFmtId="0" fontId="1" fillId="0" borderId="2" xfId="0" applyNumberFormat="1" applyFont="1" applyBorder="1" applyAlignment="1" applyProtection="1">
      <alignment horizontal="centerContinuous" vertical="center"/>
    </xf>
    <xf numFmtId="49" fontId="1" fillId="2" borderId="3" xfId="0" applyNumberFormat="1" applyFont="1" applyFill="1" applyBorder="1" applyAlignment="1" applyProtection="1">
      <alignment horizontal="centerContinuous" vertical="center"/>
    </xf>
    <xf numFmtId="49" fontId="1" fillId="0" borderId="3" xfId="0" applyNumberFormat="1" applyFont="1" applyBorder="1" applyAlignment="1" applyProtection="1">
      <alignment horizontal="centerContinuous" vertical="center"/>
    </xf>
    <xf numFmtId="0" fontId="2" fillId="2" borderId="4" xfId="0" applyNumberFormat="1" applyFont="1" applyFill="1" applyBorder="1" applyAlignment="1" applyProtection="1">
      <alignment horizontal="centerContinuous" vertical="center" wrapText="1"/>
    </xf>
    <xf numFmtId="49" fontId="2" fillId="2" borderId="5" xfId="0" applyNumberFormat="1" applyFont="1" applyFill="1" applyBorder="1" applyAlignment="1" applyProtection="1">
      <alignment horizontal="centerContinuous" vertical="center" wrapText="1"/>
    </xf>
    <xf numFmtId="3" fontId="2" fillId="2" borderId="5" xfId="0" applyNumberFormat="1" applyFont="1" applyFill="1" applyBorder="1" applyAlignment="1" applyProtection="1">
      <alignment horizontal="centerContinuous" vertical="center" wrapText="1"/>
    </xf>
    <xf numFmtId="49" fontId="2" fillId="2" borderId="6" xfId="0" applyNumberFormat="1" applyFont="1" applyFill="1" applyBorder="1" applyAlignment="1" applyProtection="1">
      <alignment horizontal="centerContinuous" vertical="center" wrapText="1"/>
    </xf>
    <xf numFmtId="0" fontId="1" fillId="2" borderId="7" xfId="0" applyNumberFormat="1" applyFont="1" applyFill="1" applyBorder="1" applyAlignment="1" applyProtection="1">
      <alignment horizontal="centerContinuous" vertical="center"/>
    </xf>
    <xf numFmtId="49" fontId="1" fillId="2" borderId="8" xfId="0" applyNumberFormat="1" applyFont="1" applyFill="1" applyBorder="1" applyAlignment="1" applyProtection="1">
      <alignment horizontal="centerContinuous" vertical="center"/>
    </xf>
    <xf numFmtId="3" fontId="1" fillId="2" borderId="8" xfId="0" applyNumberFormat="1" applyFont="1" applyFill="1" applyBorder="1" applyAlignment="1" applyProtection="1">
      <alignment horizontal="centerContinuous" vertical="center"/>
    </xf>
    <xf numFmtId="49" fontId="1" fillId="2" borderId="9" xfId="0" applyNumberFormat="1" applyFont="1" applyFill="1" applyBorder="1" applyAlignment="1" applyProtection="1">
      <alignment horizontal="centerContinuous" vertical="center"/>
    </xf>
    <xf numFmtId="0" fontId="2" fillId="3" borderId="5" xfId="0" applyNumberFormat="1" applyFont="1" applyFill="1" applyBorder="1" applyAlignment="1" applyProtection="1">
      <alignment horizontal="centerContinuous" vertical="center" wrapText="1"/>
    </xf>
    <xf numFmtId="0" fontId="1" fillId="3" borderId="5" xfId="0" applyNumberFormat="1" applyFont="1" applyFill="1" applyBorder="1" applyAlignment="1" applyProtection="1">
      <alignment horizontal="centerContinuous" vertical="center"/>
    </xf>
    <xf numFmtId="0" fontId="1" fillId="3" borderId="1" xfId="0" applyNumberFormat="1" applyFont="1" applyFill="1" applyBorder="1" applyAlignment="1" applyProtection="1">
      <alignment horizontal="centerContinuous" vertical="center"/>
    </xf>
    <xf numFmtId="0" fontId="1" fillId="3" borderId="8" xfId="0" applyNumberFormat="1" applyFont="1" applyFill="1" applyBorder="1" applyAlignment="1" applyProtection="1">
      <alignment horizontal="centerContinuous" vertical="center"/>
    </xf>
  </cellXfs>
  <cellStyles count="1">
    <cellStyle name="Normal" xfId="0" builtinId="0"/>
  </cellStyles>
  <dxfs count="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numFmt numFmtId="0" formatCode="General"/>
      <fill>
        <patternFill patternType="solid">
          <fgColor indexed="64"/>
          <bgColor rgb="FFBFBFBF"/>
        </patternFill>
      </fill>
      <alignment horizontal="centerContinuous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numFmt numFmtId="30" formatCode="@"/>
      <fill>
        <patternFill patternType="solid">
          <fgColor indexed="64"/>
          <bgColor rgb="FFBFBFBF"/>
        </patternFill>
      </fill>
      <alignment horizontal="centerContinuous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fill>
        <patternFill patternType="solid">
          <fgColor indexed="64"/>
          <bgColor rgb="FFBFBFBF"/>
        </patternFill>
      </fill>
      <alignment horizontal="centerContinuous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numFmt numFmtId="30" formatCode="@"/>
      <fill>
        <patternFill patternType="solid">
          <fgColor indexed="64"/>
          <bgColor rgb="FFBFBFBF"/>
        </patternFill>
      </fill>
      <alignment horizontal="centerContinuous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numFmt numFmtId="30" formatCode="@"/>
      <fill>
        <patternFill patternType="solid">
          <fgColor indexed="64"/>
          <bgColor rgb="FFBFBFBF"/>
        </patternFill>
      </fill>
      <alignment horizontal="centerContinuous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numFmt numFmtId="30" formatCode="@"/>
      <fill>
        <patternFill patternType="solid">
          <fgColor indexed="64"/>
          <bgColor rgb="FFBFBFBF"/>
        </patternFill>
      </fill>
      <alignment horizontal="centerContinuous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numFmt numFmtId="30" formatCode="@"/>
      <fill>
        <patternFill patternType="solid">
          <fgColor indexed="64"/>
          <bgColor rgb="FFBFBFBF"/>
        </patternFill>
      </fill>
      <alignment horizontal="centerContinuous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numFmt numFmtId="30" formatCode="@"/>
      <fill>
        <patternFill patternType="solid">
          <fgColor indexed="64"/>
          <bgColor rgb="FFBFBFBF"/>
        </patternFill>
      </fill>
      <alignment horizontal="centerContinuous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numFmt numFmtId="3" formatCode="#,##0"/>
      <fill>
        <patternFill patternType="solid">
          <fgColor indexed="64"/>
          <bgColor rgb="FFBFBFBF"/>
        </patternFill>
      </fill>
      <alignment horizontal="centerContinuous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numFmt numFmtId="3" formatCode="#,##0"/>
      <fill>
        <patternFill patternType="solid">
          <fgColor indexed="64"/>
          <bgColor rgb="FFBFBFBF"/>
        </patternFill>
      </fill>
      <alignment horizontal="centerContinuous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numFmt numFmtId="30" formatCode="@"/>
      <fill>
        <patternFill patternType="solid">
          <fgColor indexed="64"/>
          <bgColor rgb="FFBFBFBF"/>
        </patternFill>
      </fill>
      <alignment horizontal="centerContinuous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numFmt numFmtId="30" formatCode="@"/>
      <fill>
        <patternFill patternType="solid">
          <fgColor indexed="64"/>
          <bgColor rgb="FFBFBFBF"/>
        </patternFill>
      </fill>
      <alignment horizontal="centerContinuous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numFmt numFmtId="30" formatCode="@"/>
      <fill>
        <patternFill patternType="solid">
          <fgColor indexed="64"/>
          <bgColor rgb="FFBFBFBF"/>
        </patternFill>
      </fill>
      <alignment horizontal="centerContinuous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numFmt numFmtId="30" formatCode="@"/>
      <fill>
        <patternFill patternType="solid">
          <fgColor indexed="64"/>
          <bgColor rgb="FFBFBFBF"/>
        </patternFill>
      </fill>
      <alignment horizontal="centerContinuous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numFmt numFmtId="30" formatCode="@"/>
      <fill>
        <patternFill patternType="solid">
          <fgColor indexed="64"/>
          <bgColor rgb="FFBFBFBF"/>
        </patternFill>
      </fill>
      <alignment horizontal="centerContinuous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numFmt numFmtId="0" formatCode="General"/>
      <fill>
        <patternFill patternType="solid">
          <fgColor indexed="64"/>
          <bgColor rgb="FFBFBFBF"/>
        </patternFill>
      </fill>
      <alignment horizontal="centerContinuous" vertical="center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1" hidden="0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3BAE237-7A88-4648-9AC1-4DFB5F1C4D0C}" name="Tabla1" displayName="Tabla1" ref="A1:N170" totalsRowShown="0" headerRowDxfId="1" dataDxfId="2" headerRowBorderDxfId="17" tableBorderDxfId="18" totalsRowBorderDxfId="16">
  <autoFilter ref="A1:N170" xr:uid="{B3BAE237-7A88-4648-9AC1-4DFB5F1C4D0C}"/>
  <tableColumns count="14">
    <tableColumn id="1" xr3:uid="{5081BE92-B999-48AE-BC20-8CA2F4BA15C9}" name="#" dataDxfId="15"/>
    <tableColumn id="2" xr3:uid="{564C7D37-B863-4486-A5FA-8E2217B18743}" name="ZONA" dataDxfId="14"/>
    <tableColumn id="3" xr3:uid="{390F055D-12AB-4206-9CFF-C2218089C82E}" name="REGIONAL" dataDxfId="13"/>
    <tableColumn id="4" xr3:uid="{BF28DA38-400A-4100-BC68-C5113D7C0CF5}" name="PAÍS" dataDxfId="12"/>
    <tableColumn id="5" xr3:uid="{4F7E0579-791C-451C-A0AA-F74BC6CC009A}" name="PLANTA" dataDxfId="11"/>
    <tableColumn id="6" xr3:uid="{36D43B77-6D4C-419A-A94C-88671C639F30}" name="LÍNEA" dataDxfId="10"/>
    <tableColumn id="7" xr3:uid="{365BDC98-5C4D-470B-B240-D531069B9384}" name="AÑO" dataDxfId="9"/>
    <tableColumn id="8" xr3:uid="{B8179DC3-A006-4F2D-8554-B71EAE21D34C}" name="MES" dataDxfId="8"/>
    <tableColumn id="14" xr3:uid="{A5B14088-B2E9-4DB6-946D-826E3FD87588}" name="NOM" dataDxfId="0">
      <calculatedColumnFormula>MID(Tabla1[[#This Row],[PLANTA]],1,FIND(" ",Tabla1[[#This Row],[PLANTA]])-1)&amp;"_"&amp;MID(Tabla1[[#This Row],[LÍNEA]],FIND(" - ",Tabla1[[#This Row],[LÍNEA]])+3,10)</calculatedColumnFormula>
    </tableColumn>
    <tableColumn id="9" xr3:uid="{2649E1B1-CA06-4079-B1C3-29C436B0D31B}" name="META GLY" dataDxfId="7"/>
    <tableColumn id="10" xr3:uid="{0789B11B-089C-4977-B2F8-2C884349A408}" name="META LEF" dataDxfId="6"/>
    <tableColumn id="11" xr3:uid="{31AF120C-A747-47D1-8659-30F4994F6C3F}" name="META LEF RUP" dataDxfId="5"/>
    <tableColumn id="12" xr3:uid="{753E51F2-A283-4502-BFCE-9226ACB65178}" name="META ST" dataDxfId="4"/>
    <tableColumn id="13" xr3:uid="{A5D911FA-0685-47B3-8A60-A7B8B86F060C}" name="META LT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70"/>
  <sheetViews>
    <sheetView showGridLines="0" tabSelected="1" topLeftCell="B1" workbookViewId="0">
      <pane ySplit="1" topLeftCell="A2" activePane="bottomLeft" state="frozen"/>
      <selection pane="bottomLeft" activeCell="O7" sqref="O7"/>
    </sheetView>
  </sheetViews>
  <sheetFormatPr baseColWidth="10" defaultColWidth="9.125" defaultRowHeight="14.95" customHeight="1"/>
  <cols>
    <col min="1" max="1" width="9.125" style="1" customWidth="1"/>
    <col min="2" max="2" width="12.625" style="1" customWidth="1"/>
    <col min="3" max="3" width="11.625" style="1" customWidth="1"/>
    <col min="4" max="4" width="23.125" style="1" customWidth="1"/>
    <col min="5" max="5" width="33.25" style="1" customWidth="1"/>
    <col min="6" max="6" width="19" style="1" customWidth="1"/>
    <col min="7" max="8" width="9.125" style="1" customWidth="1"/>
    <col min="9" max="9" width="14" style="1" bestFit="1" customWidth="1"/>
    <col min="10" max="10" width="11.25" style="1" customWidth="1"/>
    <col min="11" max="11" width="11" style="1" customWidth="1"/>
    <col min="12" max="12" width="14.875" style="1" customWidth="1"/>
    <col min="13" max="13" width="10.125" style="1" customWidth="1"/>
    <col min="14" max="14" width="10" style="1" customWidth="1"/>
    <col min="16" max="16384" width="9.125" style="1"/>
  </cols>
  <sheetData>
    <row r="1" spans="1:15" ht="45" customHeight="1">
      <c r="A1" s="10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2" t="s">
        <v>6</v>
      </c>
      <c r="H1" s="12" t="s">
        <v>7</v>
      </c>
      <c r="I1" s="18" t="s">
        <v>857</v>
      </c>
      <c r="J1" s="11" t="s">
        <v>8</v>
      </c>
      <c r="K1" s="11" t="s">
        <v>9</v>
      </c>
      <c r="L1" s="11" t="s">
        <v>10</v>
      </c>
      <c r="M1" s="11" t="s">
        <v>11</v>
      </c>
      <c r="N1" s="13" t="s">
        <v>12</v>
      </c>
      <c r="O1" s="1"/>
    </row>
    <row r="2" spans="1:15" ht="11.55">
      <c r="A2" s="6">
        <v>1</v>
      </c>
      <c r="B2" s="4" t="s">
        <v>13</v>
      </c>
      <c r="C2" s="4" t="s">
        <v>14</v>
      </c>
      <c r="D2" s="4" t="s">
        <v>15</v>
      </c>
      <c r="E2" s="4" t="s">
        <v>16</v>
      </c>
      <c r="F2" s="4" t="s">
        <v>17</v>
      </c>
      <c r="G2" s="5">
        <v>2022</v>
      </c>
      <c r="H2" s="5">
        <v>7</v>
      </c>
      <c r="I2" s="19" t="str">
        <f>MID(Tabla1[[#This Row],[PLANTA]],1,FIND(" ",Tabla1[[#This Row],[PLANTA]])-1)&amp;"_"&amp;MID(Tabla1[[#This Row],[LÍNEA]],FIND(" - ",Tabla1[[#This Row],[LÍNEA]])+3,10)</f>
        <v>SV02_LINEA 4</v>
      </c>
      <c r="J2" s="4" t="s">
        <v>18</v>
      </c>
      <c r="K2" s="4" t="s">
        <v>19</v>
      </c>
      <c r="L2" s="4" t="s">
        <v>19</v>
      </c>
      <c r="M2" s="4" t="s">
        <v>20</v>
      </c>
      <c r="N2" s="8" t="s">
        <v>21</v>
      </c>
      <c r="O2" s="1"/>
    </row>
    <row r="3" spans="1:15" ht="11.55">
      <c r="A3" s="7">
        <v>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22</v>
      </c>
      <c r="G3" s="3">
        <v>2022</v>
      </c>
      <c r="H3" s="3">
        <v>7</v>
      </c>
      <c r="I3" s="20" t="str">
        <f>MID(Tabla1[[#This Row],[PLANTA]],1,FIND(" ",Tabla1[[#This Row],[PLANTA]])-1)&amp;"_"&amp;MID(Tabla1[[#This Row],[LÍNEA]],FIND(" - ",Tabla1[[#This Row],[LÍNEA]])+3,10)</f>
        <v>SV02_LINEA 5</v>
      </c>
      <c r="J3" s="2" t="s">
        <v>23</v>
      </c>
      <c r="K3" s="2" t="s">
        <v>24</v>
      </c>
      <c r="L3" s="2" t="s">
        <v>24</v>
      </c>
      <c r="M3" s="2" t="s">
        <v>25</v>
      </c>
      <c r="N3" s="9" t="s">
        <v>26</v>
      </c>
      <c r="O3" s="1"/>
    </row>
    <row r="4" spans="1:15" ht="11.55">
      <c r="A4" s="6">
        <v>3</v>
      </c>
      <c r="B4" s="4" t="s">
        <v>13</v>
      </c>
      <c r="C4" s="4" t="s">
        <v>14</v>
      </c>
      <c r="D4" s="4" t="s">
        <v>15</v>
      </c>
      <c r="E4" s="4" t="s">
        <v>16</v>
      </c>
      <c r="F4" s="4" t="s">
        <v>27</v>
      </c>
      <c r="G4" s="5">
        <v>2022</v>
      </c>
      <c r="H4" s="5">
        <v>7</v>
      </c>
      <c r="I4" s="20" t="str">
        <f>MID(Tabla1[[#This Row],[PLANTA]],1,FIND(" ",Tabla1[[#This Row],[PLANTA]])-1)&amp;"_"&amp;MID(Tabla1[[#This Row],[LÍNEA]],FIND(" - ",Tabla1[[#This Row],[LÍNEA]])+3,10)</f>
        <v>SV02_LINEA 6</v>
      </c>
      <c r="J4" s="4" t="s">
        <v>28</v>
      </c>
      <c r="K4" s="4" t="s">
        <v>29</v>
      </c>
      <c r="L4" s="4" t="s">
        <v>29</v>
      </c>
      <c r="M4" s="4" t="s">
        <v>30</v>
      </c>
      <c r="N4" s="8" t="s">
        <v>31</v>
      </c>
      <c r="O4" s="1"/>
    </row>
    <row r="5" spans="1:15" ht="11.55">
      <c r="A5" s="7">
        <v>4</v>
      </c>
      <c r="B5" s="2" t="s">
        <v>13</v>
      </c>
      <c r="C5" s="2" t="s">
        <v>14</v>
      </c>
      <c r="D5" s="2" t="s">
        <v>15</v>
      </c>
      <c r="E5" s="2" t="s">
        <v>16</v>
      </c>
      <c r="F5" s="2" t="s">
        <v>32</v>
      </c>
      <c r="G5" s="3">
        <v>2022</v>
      </c>
      <c r="H5" s="3">
        <v>7</v>
      </c>
      <c r="I5" s="20" t="str">
        <f>MID(Tabla1[[#This Row],[PLANTA]],1,FIND(" ",Tabla1[[#This Row],[PLANTA]])-1)&amp;"_"&amp;MID(Tabla1[[#This Row],[LÍNEA]],FIND(" - ",Tabla1[[#This Row],[LÍNEA]])+3,10)</f>
        <v>SV02_LINEA 7</v>
      </c>
      <c r="J5" s="2" t="s">
        <v>33</v>
      </c>
      <c r="K5" s="2" t="s">
        <v>34</v>
      </c>
      <c r="L5" s="2" t="s">
        <v>34</v>
      </c>
      <c r="M5" s="2" t="s">
        <v>35</v>
      </c>
      <c r="N5" s="9" t="s">
        <v>36</v>
      </c>
      <c r="O5" s="1"/>
    </row>
    <row r="6" spans="1:15" ht="11.55">
      <c r="A6" s="6">
        <v>5</v>
      </c>
      <c r="B6" s="4" t="s">
        <v>13</v>
      </c>
      <c r="C6" s="4" t="s">
        <v>14</v>
      </c>
      <c r="D6" s="4" t="s">
        <v>15</v>
      </c>
      <c r="E6" s="4" t="s">
        <v>16</v>
      </c>
      <c r="F6" s="4" t="s">
        <v>37</v>
      </c>
      <c r="G6" s="5">
        <v>2022</v>
      </c>
      <c r="H6" s="5">
        <v>7</v>
      </c>
      <c r="I6" s="20" t="str">
        <f>MID(Tabla1[[#This Row],[PLANTA]],1,FIND(" ",Tabla1[[#This Row],[PLANTA]])-1)&amp;"_"&amp;MID(Tabla1[[#This Row],[LÍNEA]],FIND(" - ",Tabla1[[#This Row],[LÍNEA]])+3,10)</f>
        <v>SV02_LINEA 8</v>
      </c>
      <c r="J6" s="4" t="s">
        <v>38</v>
      </c>
      <c r="K6" s="4" t="s">
        <v>39</v>
      </c>
      <c r="L6" s="4" t="s">
        <v>39</v>
      </c>
      <c r="M6" s="4" t="s">
        <v>40</v>
      </c>
      <c r="N6" s="8" t="s">
        <v>41</v>
      </c>
      <c r="O6" s="1"/>
    </row>
    <row r="7" spans="1:15" ht="11.55">
      <c r="A7" s="7">
        <v>6</v>
      </c>
      <c r="B7" s="2" t="s">
        <v>13</v>
      </c>
      <c r="C7" s="2" t="s">
        <v>42</v>
      </c>
      <c r="D7" s="2" t="s">
        <v>43</v>
      </c>
      <c r="E7" s="2" t="s">
        <v>44</v>
      </c>
      <c r="F7" s="2" t="s">
        <v>45</v>
      </c>
      <c r="G7" s="3">
        <v>2022</v>
      </c>
      <c r="H7" s="3">
        <v>7</v>
      </c>
      <c r="I7" s="20" t="str">
        <f>MID(Tabla1[[#This Row],[PLANTA]],1,FIND(" ",Tabla1[[#This Row],[PLANTA]])-1)&amp;"_"&amp;MID(Tabla1[[#This Row],[LÍNEA]],FIND(" - ",Tabla1[[#This Row],[LÍNEA]])+3,10)</f>
        <v>PC08_ZAC01</v>
      </c>
      <c r="J7" s="2" t="s">
        <v>46</v>
      </c>
      <c r="K7" s="2" t="s">
        <v>47</v>
      </c>
      <c r="L7" s="2" t="s">
        <v>47</v>
      </c>
      <c r="M7" s="2" t="s">
        <v>48</v>
      </c>
      <c r="N7" s="9" t="s">
        <v>49</v>
      </c>
      <c r="O7" s="1"/>
    </row>
    <row r="8" spans="1:15" ht="11.55">
      <c r="A8" s="6">
        <v>7</v>
      </c>
      <c r="B8" s="4" t="s">
        <v>13</v>
      </c>
      <c r="C8" s="4" t="s">
        <v>42</v>
      </c>
      <c r="D8" s="4" t="s">
        <v>43</v>
      </c>
      <c r="E8" s="4" t="s">
        <v>44</v>
      </c>
      <c r="F8" s="4" t="s">
        <v>50</v>
      </c>
      <c r="G8" s="5">
        <v>2022</v>
      </c>
      <c r="H8" s="5">
        <v>7</v>
      </c>
      <c r="I8" s="20" t="str">
        <f>MID(Tabla1[[#This Row],[PLANTA]],1,FIND(" ",Tabla1[[#This Row],[PLANTA]])-1)&amp;"_"&amp;MID(Tabla1[[#This Row],[LÍNEA]],FIND(" - ",Tabla1[[#This Row],[LÍNEA]])+3,10)</f>
        <v>PC08_ZAC02</v>
      </c>
      <c r="J8" s="4" t="s">
        <v>51</v>
      </c>
      <c r="K8" s="4" t="s">
        <v>52</v>
      </c>
      <c r="L8" s="4" t="s">
        <v>52</v>
      </c>
      <c r="M8" s="4" t="s">
        <v>53</v>
      </c>
      <c r="N8" s="8" t="s">
        <v>54</v>
      </c>
      <c r="O8" s="1"/>
    </row>
    <row r="9" spans="1:15" ht="11.55">
      <c r="A9" s="7">
        <v>8</v>
      </c>
      <c r="B9" s="2" t="s">
        <v>13</v>
      </c>
      <c r="C9" s="2" t="s">
        <v>42</v>
      </c>
      <c r="D9" s="2" t="s">
        <v>43</v>
      </c>
      <c r="E9" s="2" t="s">
        <v>44</v>
      </c>
      <c r="F9" s="2" t="s">
        <v>55</v>
      </c>
      <c r="G9" s="3">
        <v>2022</v>
      </c>
      <c r="H9" s="3">
        <v>7</v>
      </c>
      <c r="I9" s="20" t="str">
        <f>MID(Tabla1[[#This Row],[PLANTA]],1,FIND(" ",Tabla1[[#This Row],[PLANTA]])-1)&amp;"_"&amp;MID(Tabla1[[#This Row],[LÍNEA]],FIND(" - ",Tabla1[[#This Row],[LÍNEA]])+3,10)</f>
        <v>PC08_ZAC03</v>
      </c>
      <c r="J9" s="2" t="s">
        <v>56</v>
      </c>
      <c r="K9" s="2" t="s">
        <v>57</v>
      </c>
      <c r="L9" s="2" t="s">
        <v>57</v>
      </c>
      <c r="M9" s="2" t="s">
        <v>58</v>
      </c>
      <c r="N9" s="9" t="s">
        <v>59</v>
      </c>
      <c r="O9" s="1"/>
    </row>
    <row r="10" spans="1:15" ht="11.55">
      <c r="A10" s="6">
        <v>9</v>
      </c>
      <c r="B10" s="4" t="s">
        <v>13</v>
      </c>
      <c r="C10" s="4" t="s">
        <v>42</v>
      </c>
      <c r="D10" s="4" t="s">
        <v>43</v>
      </c>
      <c r="E10" s="4" t="s">
        <v>44</v>
      </c>
      <c r="F10" s="4" t="s">
        <v>60</v>
      </c>
      <c r="G10" s="5">
        <v>2022</v>
      </c>
      <c r="H10" s="5">
        <v>7</v>
      </c>
      <c r="I10" s="20" t="str">
        <f>MID(Tabla1[[#This Row],[PLANTA]],1,FIND(" ",Tabla1[[#This Row],[PLANTA]])-1)&amp;"_"&amp;MID(Tabla1[[#This Row],[LÍNEA]],FIND(" - ",Tabla1[[#This Row],[LÍNEA]])+3,10)</f>
        <v>PC08_ZAC04</v>
      </c>
      <c r="J10" s="4" t="s">
        <v>61</v>
      </c>
      <c r="K10" s="4" t="s">
        <v>62</v>
      </c>
      <c r="L10" s="4" t="s">
        <v>62</v>
      </c>
      <c r="M10" s="4" t="s">
        <v>63</v>
      </c>
      <c r="N10" s="8" t="s">
        <v>64</v>
      </c>
      <c r="O10" s="1"/>
    </row>
    <row r="11" spans="1:15" ht="11.55">
      <c r="A11" s="7">
        <v>10</v>
      </c>
      <c r="B11" s="2" t="s">
        <v>13</v>
      </c>
      <c r="C11" s="2" t="s">
        <v>42</v>
      </c>
      <c r="D11" s="2" t="s">
        <v>43</v>
      </c>
      <c r="E11" s="2" t="s">
        <v>44</v>
      </c>
      <c r="F11" s="2" t="s">
        <v>65</v>
      </c>
      <c r="G11" s="3">
        <v>2022</v>
      </c>
      <c r="H11" s="3">
        <v>7</v>
      </c>
      <c r="I11" s="20" t="str">
        <f>MID(Tabla1[[#This Row],[PLANTA]],1,FIND(" ",Tabla1[[#This Row],[PLANTA]])-1)&amp;"_"&amp;MID(Tabla1[[#This Row],[LÍNEA]],FIND(" - ",Tabla1[[#This Row],[LÍNEA]])+3,10)</f>
        <v>PC08_ZAC05</v>
      </c>
      <c r="J11" s="2" t="s">
        <v>66</v>
      </c>
      <c r="K11" s="2" t="s">
        <v>67</v>
      </c>
      <c r="L11" s="2" t="s">
        <v>67</v>
      </c>
      <c r="M11" s="2" t="s">
        <v>68</v>
      </c>
      <c r="N11" s="9" t="s">
        <v>69</v>
      </c>
      <c r="O11" s="1"/>
    </row>
    <row r="12" spans="1:15" ht="11.55">
      <c r="A12" s="6">
        <v>11</v>
      </c>
      <c r="B12" s="4" t="s">
        <v>13</v>
      </c>
      <c r="C12" s="4" t="s">
        <v>42</v>
      </c>
      <c r="D12" s="4" t="s">
        <v>43</v>
      </c>
      <c r="E12" s="4" t="s">
        <v>44</v>
      </c>
      <c r="F12" s="4" t="s">
        <v>70</v>
      </c>
      <c r="G12" s="5">
        <v>2022</v>
      </c>
      <c r="H12" s="5">
        <v>7</v>
      </c>
      <c r="I12" s="20" t="str">
        <f>MID(Tabla1[[#This Row],[PLANTA]],1,FIND(" ",Tabla1[[#This Row],[PLANTA]])-1)&amp;"_"&amp;MID(Tabla1[[#This Row],[LÍNEA]],FIND(" - ",Tabla1[[#This Row],[LÍNEA]])+3,10)</f>
        <v>PC08_ZAC06</v>
      </c>
      <c r="J12" s="4" t="s">
        <v>71</v>
      </c>
      <c r="K12" s="4" t="s">
        <v>72</v>
      </c>
      <c r="L12" s="4" t="s">
        <v>72</v>
      </c>
      <c r="M12" s="4" t="s">
        <v>73</v>
      </c>
      <c r="N12" s="8" t="s">
        <v>74</v>
      </c>
      <c r="O12" s="1"/>
    </row>
    <row r="13" spans="1:15" ht="11.55">
      <c r="A13" s="7">
        <v>12</v>
      </c>
      <c r="B13" s="2" t="s">
        <v>13</v>
      </c>
      <c r="C13" s="2" t="s">
        <v>75</v>
      </c>
      <c r="D13" s="2" t="s">
        <v>76</v>
      </c>
      <c r="E13" s="2" t="s">
        <v>77</v>
      </c>
      <c r="F13" s="2" t="s">
        <v>78</v>
      </c>
      <c r="G13" s="3">
        <v>2022</v>
      </c>
      <c r="H13" s="3">
        <v>7</v>
      </c>
      <c r="I13" s="20" t="str">
        <f>MID(Tabla1[[#This Row],[PLANTA]],1,FIND(" ",Tabla1[[#This Row],[PLANTA]])-1)&amp;"_"&amp;MID(Tabla1[[#This Row],[LÍNEA]],FIND(" - ",Tabla1[[#This Row],[LÍNEA]])+3,10)</f>
        <v>BE01_LINEA PET</v>
      </c>
      <c r="J13" s="2" t="s">
        <v>79</v>
      </c>
      <c r="K13" s="2" t="s">
        <v>80</v>
      </c>
      <c r="L13" s="2" t="s">
        <v>80</v>
      </c>
      <c r="M13" s="2" t="s">
        <v>81</v>
      </c>
      <c r="N13" s="9" t="s">
        <v>82</v>
      </c>
      <c r="O13" s="1"/>
    </row>
    <row r="14" spans="1:15" ht="11.55">
      <c r="A14" s="6">
        <v>13</v>
      </c>
      <c r="B14" s="4" t="s">
        <v>13</v>
      </c>
      <c r="C14" s="4" t="s">
        <v>75</v>
      </c>
      <c r="D14" s="4" t="s">
        <v>76</v>
      </c>
      <c r="E14" s="4" t="s">
        <v>83</v>
      </c>
      <c r="F14" s="4" t="s">
        <v>84</v>
      </c>
      <c r="G14" s="5">
        <v>2022</v>
      </c>
      <c r="H14" s="5">
        <v>7</v>
      </c>
      <c r="I14" s="20" t="str">
        <f>MID(Tabla1[[#This Row],[PLANTA]],1,FIND(" ",Tabla1[[#This Row],[PLANTA]])-1)&amp;"_"&amp;MID(Tabla1[[#This Row],[LÍNEA]],FIND(" - ",Tabla1[[#This Row],[LÍNEA]])+3,10)</f>
        <v>BE02_LINEA 1</v>
      </c>
      <c r="J14" s="4" t="s">
        <v>85</v>
      </c>
      <c r="K14" s="4" t="s">
        <v>86</v>
      </c>
      <c r="L14" s="4" t="s">
        <v>86</v>
      </c>
      <c r="M14" s="4" t="s">
        <v>87</v>
      </c>
      <c r="N14" s="8" t="s">
        <v>88</v>
      </c>
      <c r="O14" s="1"/>
    </row>
    <row r="15" spans="1:15" ht="11.55">
      <c r="A15" s="7">
        <v>14</v>
      </c>
      <c r="B15" s="2" t="s">
        <v>13</v>
      </c>
      <c r="C15" s="2" t="s">
        <v>75</v>
      </c>
      <c r="D15" s="2" t="s">
        <v>76</v>
      </c>
      <c r="E15" s="2" t="s">
        <v>83</v>
      </c>
      <c r="F15" s="2" t="s">
        <v>89</v>
      </c>
      <c r="G15" s="3">
        <v>2022</v>
      </c>
      <c r="H15" s="3">
        <v>7</v>
      </c>
      <c r="I15" s="20" t="str">
        <f>MID(Tabla1[[#This Row],[PLANTA]],1,FIND(" ",Tabla1[[#This Row],[PLANTA]])-1)&amp;"_"&amp;MID(Tabla1[[#This Row],[LÍNEA]],FIND(" - ",Tabla1[[#This Row],[LÍNEA]])+3,10)</f>
        <v>BE02_LINEA 2</v>
      </c>
      <c r="J15" s="2" t="s">
        <v>90</v>
      </c>
      <c r="K15" s="2" t="s">
        <v>91</v>
      </c>
      <c r="L15" s="2" t="s">
        <v>91</v>
      </c>
      <c r="M15" s="2" t="s">
        <v>92</v>
      </c>
      <c r="N15" s="9" t="s">
        <v>93</v>
      </c>
      <c r="O15" s="1"/>
    </row>
    <row r="16" spans="1:15" ht="11.55">
      <c r="A16" s="6">
        <v>15</v>
      </c>
      <c r="B16" s="4" t="s">
        <v>13</v>
      </c>
      <c r="C16" s="4" t="s">
        <v>75</v>
      </c>
      <c r="D16" s="4" t="s">
        <v>76</v>
      </c>
      <c r="E16" s="4" t="s">
        <v>83</v>
      </c>
      <c r="F16" s="4" t="s">
        <v>94</v>
      </c>
      <c r="G16" s="5">
        <v>2022</v>
      </c>
      <c r="H16" s="5">
        <v>7</v>
      </c>
      <c r="I16" s="20" t="str">
        <f>MID(Tabla1[[#This Row],[PLANTA]],1,FIND(" ",Tabla1[[#This Row],[PLANTA]])-1)&amp;"_"&amp;MID(Tabla1[[#This Row],[LÍNEA]],FIND(" - ",Tabla1[[#This Row],[LÍNEA]])+3,10)</f>
        <v>BE02_LINEA 3</v>
      </c>
      <c r="J16" s="4" t="s">
        <v>95</v>
      </c>
      <c r="K16" s="4" t="s">
        <v>96</v>
      </c>
      <c r="L16" s="4" t="s">
        <v>96</v>
      </c>
      <c r="M16" s="4" t="s">
        <v>97</v>
      </c>
      <c r="N16" s="8" t="s">
        <v>98</v>
      </c>
      <c r="O16" s="1"/>
    </row>
    <row r="17" spans="1:15" ht="11.55">
      <c r="A17" s="7">
        <v>16</v>
      </c>
      <c r="B17" s="2" t="s">
        <v>13</v>
      </c>
      <c r="C17" s="2" t="s">
        <v>75</v>
      </c>
      <c r="D17" s="2" t="s">
        <v>76</v>
      </c>
      <c r="E17" s="2" t="s">
        <v>83</v>
      </c>
      <c r="F17" s="2" t="s">
        <v>99</v>
      </c>
      <c r="G17" s="3">
        <v>2022</v>
      </c>
      <c r="H17" s="3">
        <v>7</v>
      </c>
      <c r="I17" s="20" t="str">
        <f>MID(Tabla1[[#This Row],[PLANTA]],1,FIND(" ",Tabla1[[#This Row],[PLANTA]])-1)&amp;"_"&amp;MID(Tabla1[[#This Row],[LÍNEA]],FIND(" - ",Tabla1[[#This Row],[LÍNEA]])+3,10)</f>
        <v>BE02_LINEA 4</v>
      </c>
      <c r="J17" s="2" t="s">
        <v>100</v>
      </c>
      <c r="K17" s="2" t="s">
        <v>101</v>
      </c>
      <c r="L17" s="2" t="s">
        <v>101</v>
      </c>
      <c r="M17" s="2" t="s">
        <v>102</v>
      </c>
      <c r="N17" s="9" t="s">
        <v>103</v>
      </c>
      <c r="O17" s="1"/>
    </row>
    <row r="18" spans="1:15" ht="11.55">
      <c r="A18" s="6">
        <v>17</v>
      </c>
      <c r="B18" s="4" t="s">
        <v>13</v>
      </c>
      <c r="C18" s="4" t="s">
        <v>75</v>
      </c>
      <c r="D18" s="4" t="s">
        <v>76</v>
      </c>
      <c r="E18" s="4" t="s">
        <v>83</v>
      </c>
      <c r="F18" s="4" t="s">
        <v>104</v>
      </c>
      <c r="G18" s="5">
        <v>2022</v>
      </c>
      <c r="H18" s="5">
        <v>7</v>
      </c>
      <c r="I18" s="20" t="str">
        <f>MID(Tabla1[[#This Row],[PLANTA]],1,FIND(" ",Tabla1[[#This Row],[PLANTA]])-1)&amp;"_"&amp;MID(Tabla1[[#This Row],[LÍNEA]],FIND(" - ",Tabla1[[#This Row],[LÍNEA]])+3,10)</f>
        <v>BE02_LINEA 5</v>
      </c>
      <c r="J18" s="4" t="s">
        <v>105</v>
      </c>
      <c r="K18" s="4" t="s">
        <v>105</v>
      </c>
      <c r="L18" s="4" t="s">
        <v>105</v>
      </c>
      <c r="M18" s="4" t="s">
        <v>105</v>
      </c>
      <c r="N18" s="8" t="s">
        <v>105</v>
      </c>
      <c r="O18" s="1"/>
    </row>
    <row r="19" spans="1:15" ht="11.55">
      <c r="A19" s="7">
        <v>18</v>
      </c>
      <c r="B19" s="2" t="s">
        <v>13</v>
      </c>
      <c r="C19" s="2" t="s">
        <v>14</v>
      </c>
      <c r="D19" s="2" t="s">
        <v>106</v>
      </c>
      <c r="E19" s="2" t="s">
        <v>107</v>
      </c>
      <c r="F19" s="2" t="s">
        <v>108</v>
      </c>
      <c r="G19" s="3">
        <v>2022</v>
      </c>
      <c r="H19" s="3">
        <v>7</v>
      </c>
      <c r="I19" s="20" t="str">
        <f>MID(Tabla1[[#This Row],[PLANTA]],1,FIND(" ",Tabla1[[#This Row],[PLANTA]])-1)&amp;"_"&amp;MID(Tabla1[[#This Row],[LÍNEA]],FIND(" - ",Tabla1[[#This Row],[LÍNEA]])+3,10)</f>
        <v>DO31_L501</v>
      </c>
      <c r="J19" s="2" t="s">
        <v>105</v>
      </c>
      <c r="K19" s="2" t="s">
        <v>105</v>
      </c>
      <c r="L19" s="2" t="s">
        <v>105</v>
      </c>
      <c r="M19" s="2" t="s">
        <v>105</v>
      </c>
      <c r="N19" s="9" t="s">
        <v>105</v>
      </c>
      <c r="O19" s="1"/>
    </row>
    <row r="20" spans="1:15" ht="11.55">
      <c r="A20" s="6">
        <v>19</v>
      </c>
      <c r="B20" s="4" t="s">
        <v>13</v>
      </c>
      <c r="C20" s="4" t="s">
        <v>14</v>
      </c>
      <c r="D20" s="4" t="s">
        <v>106</v>
      </c>
      <c r="E20" s="4" t="s">
        <v>107</v>
      </c>
      <c r="F20" s="4" t="s">
        <v>109</v>
      </c>
      <c r="G20" s="5">
        <v>2022</v>
      </c>
      <c r="H20" s="5">
        <v>7</v>
      </c>
      <c r="I20" s="20" t="str">
        <f>MID(Tabla1[[#This Row],[PLANTA]],1,FIND(" ",Tabla1[[#This Row],[PLANTA]])-1)&amp;"_"&amp;MID(Tabla1[[#This Row],[LÍNEA]],FIND(" - ",Tabla1[[#This Row],[LÍNEA]])+3,10)</f>
        <v>DO31_L502</v>
      </c>
      <c r="J20" s="4" t="s">
        <v>105</v>
      </c>
      <c r="K20" s="4" t="s">
        <v>105</v>
      </c>
      <c r="L20" s="4" t="s">
        <v>105</v>
      </c>
      <c r="M20" s="4" t="s">
        <v>105</v>
      </c>
      <c r="N20" s="8" t="s">
        <v>105</v>
      </c>
      <c r="O20" s="1"/>
    </row>
    <row r="21" spans="1:15" ht="11.55">
      <c r="A21" s="7">
        <v>20</v>
      </c>
      <c r="B21" s="2" t="s">
        <v>13</v>
      </c>
      <c r="C21" s="2" t="s">
        <v>14</v>
      </c>
      <c r="D21" s="2" t="s">
        <v>106</v>
      </c>
      <c r="E21" s="2" t="s">
        <v>107</v>
      </c>
      <c r="F21" s="2" t="s">
        <v>110</v>
      </c>
      <c r="G21" s="3">
        <v>2022</v>
      </c>
      <c r="H21" s="3">
        <v>7</v>
      </c>
      <c r="I21" s="20" t="str">
        <f>MID(Tabla1[[#This Row],[PLANTA]],1,FIND(" ",Tabla1[[#This Row],[PLANTA]])-1)&amp;"_"&amp;MID(Tabla1[[#This Row],[LÍNEA]],FIND(" - ",Tabla1[[#This Row],[LÍNEA]])+3,10)</f>
        <v>DO31_L503</v>
      </c>
      <c r="J21" s="2" t="s">
        <v>111</v>
      </c>
      <c r="K21" s="2" t="s">
        <v>112</v>
      </c>
      <c r="L21" s="2" t="s">
        <v>112</v>
      </c>
      <c r="M21" s="2" t="s">
        <v>113</v>
      </c>
      <c r="N21" s="9" t="s">
        <v>114</v>
      </c>
      <c r="O21" s="1"/>
    </row>
    <row r="22" spans="1:15" ht="11.55">
      <c r="A22" s="6">
        <v>21</v>
      </c>
      <c r="B22" s="4" t="s">
        <v>13</v>
      </c>
      <c r="C22" s="4" t="s">
        <v>14</v>
      </c>
      <c r="D22" s="4" t="s">
        <v>106</v>
      </c>
      <c r="E22" s="4" t="s">
        <v>107</v>
      </c>
      <c r="F22" s="4" t="s">
        <v>115</v>
      </c>
      <c r="G22" s="5">
        <v>2022</v>
      </c>
      <c r="H22" s="5">
        <v>7</v>
      </c>
      <c r="I22" s="20" t="str">
        <f>MID(Tabla1[[#This Row],[PLANTA]],1,FIND(" ",Tabla1[[#This Row],[PLANTA]])-1)&amp;"_"&amp;MID(Tabla1[[#This Row],[LÍNEA]],FIND(" - ",Tabla1[[#This Row],[LÍNEA]])+3,10)</f>
        <v>DO31_L504</v>
      </c>
      <c r="J22" s="4" t="s">
        <v>105</v>
      </c>
      <c r="K22" s="4" t="s">
        <v>105</v>
      </c>
      <c r="L22" s="4" t="s">
        <v>105</v>
      </c>
      <c r="M22" s="4" t="s">
        <v>105</v>
      </c>
      <c r="N22" s="8" t="s">
        <v>105</v>
      </c>
      <c r="O22" s="1"/>
    </row>
    <row r="23" spans="1:15" ht="11.55">
      <c r="A23" s="7">
        <v>22</v>
      </c>
      <c r="B23" s="2" t="s">
        <v>13</v>
      </c>
      <c r="C23" s="2" t="s">
        <v>14</v>
      </c>
      <c r="D23" s="2" t="s">
        <v>15</v>
      </c>
      <c r="E23" s="2" t="s">
        <v>116</v>
      </c>
      <c r="F23" s="2" t="s">
        <v>117</v>
      </c>
      <c r="G23" s="3">
        <v>2022</v>
      </c>
      <c r="H23" s="3">
        <v>7</v>
      </c>
      <c r="I23" s="20" t="str">
        <f>MID(Tabla1[[#This Row],[PLANTA]],1,FIND(" ",Tabla1[[#This Row],[PLANTA]])-1)&amp;"_"&amp;MID(Tabla1[[#This Row],[LÍNEA]],FIND(" - ",Tabla1[[#This Row],[LÍNEA]])+3,10)</f>
        <v>SV03_LINEA 2</v>
      </c>
      <c r="J23" s="2" t="s">
        <v>118</v>
      </c>
      <c r="K23" s="2" t="s">
        <v>119</v>
      </c>
      <c r="L23" s="2" t="s">
        <v>119</v>
      </c>
      <c r="M23" s="2" t="s">
        <v>120</v>
      </c>
      <c r="N23" s="9" t="s">
        <v>121</v>
      </c>
      <c r="O23" s="1"/>
    </row>
    <row r="24" spans="1:15" ht="11.55">
      <c r="A24" s="6">
        <v>23</v>
      </c>
      <c r="B24" s="4" t="s">
        <v>13</v>
      </c>
      <c r="C24" s="4" t="s">
        <v>14</v>
      </c>
      <c r="D24" s="4" t="s">
        <v>15</v>
      </c>
      <c r="E24" s="4" t="s">
        <v>116</v>
      </c>
      <c r="F24" s="4" t="s">
        <v>122</v>
      </c>
      <c r="G24" s="5">
        <v>2022</v>
      </c>
      <c r="H24" s="5">
        <v>7</v>
      </c>
      <c r="I24" s="20" t="str">
        <f>MID(Tabla1[[#This Row],[PLANTA]],1,FIND(" ",Tabla1[[#This Row],[PLANTA]])-1)&amp;"_"&amp;MID(Tabla1[[#This Row],[LÍNEA]],FIND(" - ",Tabla1[[#This Row],[LÍNEA]])+3,10)</f>
        <v>SV03_LINEA 3</v>
      </c>
      <c r="J24" s="4" t="s">
        <v>123</v>
      </c>
      <c r="K24" s="4" t="s">
        <v>124</v>
      </c>
      <c r="L24" s="4" t="s">
        <v>124</v>
      </c>
      <c r="M24" s="4" t="s">
        <v>125</v>
      </c>
      <c r="N24" s="8" t="s">
        <v>126</v>
      </c>
      <c r="O24" s="1"/>
    </row>
    <row r="25" spans="1:15" ht="11.55">
      <c r="A25" s="7">
        <v>24</v>
      </c>
      <c r="B25" s="2" t="s">
        <v>13</v>
      </c>
      <c r="C25" s="2" t="s">
        <v>14</v>
      </c>
      <c r="D25" s="2" t="s">
        <v>15</v>
      </c>
      <c r="E25" s="2" t="s">
        <v>116</v>
      </c>
      <c r="F25" s="2" t="s">
        <v>127</v>
      </c>
      <c r="G25" s="3">
        <v>2022</v>
      </c>
      <c r="H25" s="3">
        <v>7</v>
      </c>
      <c r="I25" s="20" t="str">
        <f>MID(Tabla1[[#This Row],[PLANTA]],1,FIND(" ",Tabla1[[#This Row],[PLANTA]])-1)&amp;"_"&amp;MID(Tabla1[[#This Row],[LÍNEA]],FIND(" - ",Tabla1[[#This Row],[LÍNEA]])+3,10)</f>
        <v>SV03_LINEA 4</v>
      </c>
      <c r="J25" s="2" t="s">
        <v>128</v>
      </c>
      <c r="K25" s="2" t="s">
        <v>129</v>
      </c>
      <c r="L25" s="2" t="s">
        <v>129</v>
      </c>
      <c r="M25" s="2" t="s">
        <v>130</v>
      </c>
      <c r="N25" s="9" t="s">
        <v>131</v>
      </c>
      <c r="O25" s="1"/>
    </row>
    <row r="26" spans="1:15" ht="11.55">
      <c r="A26" s="6">
        <v>25</v>
      </c>
      <c r="B26" s="4" t="s">
        <v>13</v>
      </c>
      <c r="C26" s="4" t="s">
        <v>132</v>
      </c>
      <c r="D26" s="4" t="s">
        <v>133</v>
      </c>
      <c r="E26" s="4" t="s">
        <v>134</v>
      </c>
      <c r="F26" s="4" t="s">
        <v>135</v>
      </c>
      <c r="G26" s="5">
        <v>2022</v>
      </c>
      <c r="H26" s="5">
        <v>7</v>
      </c>
      <c r="I26" s="20" t="str">
        <f>MID(Tabla1[[#This Row],[PLANTA]],1,FIND(" ",Tabla1[[#This Row],[PLANTA]])-1)&amp;"_"&amp;MID(Tabla1[[#This Row],[LÍNEA]],FIND(" - ",Tabla1[[#This Row],[LÍNEA]])+3,10)</f>
        <v>AG01_TREN-1</v>
      </c>
      <c r="J26" s="4" t="s">
        <v>136</v>
      </c>
      <c r="K26" s="4" t="s">
        <v>137</v>
      </c>
      <c r="L26" s="4" t="s">
        <v>137</v>
      </c>
      <c r="M26" s="4" t="s">
        <v>138</v>
      </c>
      <c r="N26" s="8" t="s">
        <v>139</v>
      </c>
      <c r="O26" s="1"/>
    </row>
    <row r="27" spans="1:15" ht="11.55">
      <c r="A27" s="7">
        <v>26</v>
      </c>
      <c r="B27" s="2" t="s">
        <v>13</v>
      </c>
      <c r="C27" s="2" t="s">
        <v>132</v>
      </c>
      <c r="D27" s="2" t="s">
        <v>133</v>
      </c>
      <c r="E27" s="2" t="s">
        <v>134</v>
      </c>
      <c r="F27" s="2" t="s">
        <v>140</v>
      </c>
      <c r="G27" s="3">
        <v>2022</v>
      </c>
      <c r="H27" s="3">
        <v>7</v>
      </c>
      <c r="I27" s="20" t="str">
        <f>MID(Tabla1[[#This Row],[PLANTA]],1,FIND(" ",Tabla1[[#This Row],[PLANTA]])-1)&amp;"_"&amp;MID(Tabla1[[#This Row],[LÍNEA]],FIND(" - ",Tabla1[[#This Row],[LÍNEA]])+3,10)</f>
        <v>AG01_TREN-2</v>
      </c>
      <c r="J27" s="2" t="s">
        <v>141</v>
      </c>
      <c r="K27" s="2" t="s">
        <v>142</v>
      </c>
      <c r="L27" s="2" t="s">
        <v>142</v>
      </c>
      <c r="M27" s="2" t="s">
        <v>143</v>
      </c>
      <c r="N27" s="9" t="s">
        <v>144</v>
      </c>
      <c r="O27" s="1"/>
    </row>
    <row r="28" spans="1:15" ht="11.55">
      <c r="A28" s="6">
        <v>27</v>
      </c>
      <c r="B28" s="4" t="s">
        <v>13</v>
      </c>
      <c r="C28" s="4" t="s">
        <v>132</v>
      </c>
      <c r="D28" s="4" t="s">
        <v>133</v>
      </c>
      <c r="E28" s="4" t="s">
        <v>134</v>
      </c>
      <c r="F28" s="4" t="s">
        <v>145</v>
      </c>
      <c r="G28" s="5">
        <v>2022</v>
      </c>
      <c r="H28" s="5">
        <v>7</v>
      </c>
      <c r="I28" s="20" t="str">
        <f>MID(Tabla1[[#This Row],[PLANTA]],1,FIND(" ",Tabla1[[#This Row],[PLANTA]])-1)&amp;"_"&amp;MID(Tabla1[[#This Row],[LÍNEA]],FIND(" - ",Tabla1[[#This Row],[LÍNEA]])+3,10)</f>
        <v>AG01_TREN-4</v>
      </c>
      <c r="J28" s="4" t="s">
        <v>146</v>
      </c>
      <c r="K28" s="4" t="s">
        <v>147</v>
      </c>
      <c r="L28" s="4" t="s">
        <v>147</v>
      </c>
      <c r="M28" s="4" t="s">
        <v>148</v>
      </c>
      <c r="N28" s="8" t="s">
        <v>149</v>
      </c>
      <c r="O28" s="1"/>
    </row>
    <row r="29" spans="1:15" ht="11.55">
      <c r="A29" s="7">
        <v>28</v>
      </c>
      <c r="B29" s="2" t="s">
        <v>13</v>
      </c>
      <c r="C29" s="2" t="s">
        <v>42</v>
      </c>
      <c r="D29" s="2" t="s">
        <v>43</v>
      </c>
      <c r="E29" s="2" t="s">
        <v>44</v>
      </c>
      <c r="F29" s="2" t="s">
        <v>150</v>
      </c>
      <c r="G29" s="3">
        <v>2022</v>
      </c>
      <c r="H29" s="3">
        <v>7</v>
      </c>
      <c r="I29" s="20" t="str">
        <f>MID(Tabla1[[#This Row],[PLANTA]],1,FIND(" ",Tabla1[[#This Row],[PLANTA]])-1)&amp;"_"&amp;MID(Tabla1[[#This Row],[LÍNEA]],FIND(" - ",Tabla1[[#This Row],[LÍNEA]])+3,10)</f>
        <v>PC08_ZAC07</v>
      </c>
      <c r="J29" s="2" t="s">
        <v>151</v>
      </c>
      <c r="K29" s="2" t="s">
        <v>152</v>
      </c>
      <c r="L29" s="2" t="s">
        <v>152</v>
      </c>
      <c r="M29" s="2" t="s">
        <v>153</v>
      </c>
      <c r="N29" s="9" t="s">
        <v>154</v>
      </c>
      <c r="O29" s="1"/>
    </row>
    <row r="30" spans="1:15" ht="11.55">
      <c r="A30" s="6">
        <v>29</v>
      </c>
      <c r="B30" s="4" t="s">
        <v>13</v>
      </c>
      <c r="C30" s="4" t="s">
        <v>42</v>
      </c>
      <c r="D30" s="4" t="s">
        <v>43</v>
      </c>
      <c r="E30" s="4" t="s">
        <v>44</v>
      </c>
      <c r="F30" s="4" t="s">
        <v>155</v>
      </c>
      <c r="G30" s="5">
        <v>2022</v>
      </c>
      <c r="H30" s="5">
        <v>7</v>
      </c>
      <c r="I30" s="20" t="str">
        <f>MID(Tabla1[[#This Row],[PLANTA]],1,FIND(" ",Tabla1[[#This Row],[PLANTA]])-1)&amp;"_"&amp;MID(Tabla1[[#This Row],[LÍNEA]],FIND(" - ",Tabla1[[#This Row],[LÍNEA]])+3,10)</f>
        <v>PC08_ZAC08</v>
      </c>
      <c r="J30" s="4" t="s">
        <v>156</v>
      </c>
      <c r="K30" s="4" t="s">
        <v>157</v>
      </c>
      <c r="L30" s="4" t="s">
        <v>157</v>
      </c>
      <c r="M30" s="4" t="s">
        <v>158</v>
      </c>
      <c r="N30" s="8" t="s">
        <v>159</v>
      </c>
      <c r="O30" s="1"/>
    </row>
    <row r="31" spans="1:15" ht="11.55">
      <c r="A31" s="7">
        <v>30</v>
      </c>
      <c r="B31" s="2" t="s">
        <v>13</v>
      </c>
      <c r="C31" s="2" t="s">
        <v>42</v>
      </c>
      <c r="D31" s="2" t="s">
        <v>43</v>
      </c>
      <c r="E31" s="2" t="s">
        <v>44</v>
      </c>
      <c r="F31" s="2" t="s">
        <v>160</v>
      </c>
      <c r="G31" s="3">
        <v>2022</v>
      </c>
      <c r="H31" s="3">
        <v>7</v>
      </c>
      <c r="I31" s="20" t="str">
        <f>MID(Tabla1[[#This Row],[PLANTA]],1,FIND(" ",Tabla1[[#This Row],[PLANTA]])-1)&amp;"_"&amp;MID(Tabla1[[#This Row],[LÍNEA]],FIND(" - ",Tabla1[[#This Row],[LÍNEA]])+3,10)</f>
        <v>PC08_ZAC09</v>
      </c>
      <c r="J31" s="2" t="s">
        <v>161</v>
      </c>
      <c r="K31" s="2" t="s">
        <v>162</v>
      </c>
      <c r="L31" s="2" t="s">
        <v>162</v>
      </c>
      <c r="M31" s="2" t="s">
        <v>163</v>
      </c>
      <c r="N31" s="9" t="s">
        <v>164</v>
      </c>
      <c r="O31" s="1"/>
    </row>
    <row r="32" spans="1:15" ht="11.55">
      <c r="A32" s="6">
        <v>31</v>
      </c>
      <c r="B32" s="4" t="s">
        <v>13</v>
      </c>
      <c r="C32" s="4" t="s">
        <v>42</v>
      </c>
      <c r="D32" s="4" t="s">
        <v>43</v>
      </c>
      <c r="E32" s="4" t="s">
        <v>44</v>
      </c>
      <c r="F32" s="4" t="s">
        <v>165</v>
      </c>
      <c r="G32" s="5">
        <v>2022</v>
      </c>
      <c r="H32" s="5">
        <v>7</v>
      </c>
      <c r="I32" s="20" t="str">
        <f>MID(Tabla1[[#This Row],[PLANTA]],1,FIND(" ",Tabla1[[#This Row],[PLANTA]])-1)&amp;"_"&amp;MID(Tabla1[[#This Row],[LÍNEA]],FIND(" - ",Tabla1[[#This Row],[LÍNEA]])+3,10)</f>
        <v>PC08_ZAC10</v>
      </c>
      <c r="J32" s="4" t="s">
        <v>166</v>
      </c>
      <c r="K32" s="4" t="s">
        <v>167</v>
      </c>
      <c r="L32" s="4" t="s">
        <v>167</v>
      </c>
      <c r="M32" s="4" t="s">
        <v>168</v>
      </c>
      <c r="N32" s="8" t="s">
        <v>169</v>
      </c>
      <c r="O32" s="1"/>
    </row>
    <row r="33" spans="1:15" ht="11.55">
      <c r="A33" s="7">
        <v>32</v>
      </c>
      <c r="B33" s="2" t="s">
        <v>13</v>
      </c>
      <c r="C33" s="2" t="s">
        <v>42</v>
      </c>
      <c r="D33" s="2" t="s">
        <v>43</v>
      </c>
      <c r="E33" s="2" t="s">
        <v>44</v>
      </c>
      <c r="F33" s="2" t="s">
        <v>170</v>
      </c>
      <c r="G33" s="3">
        <v>2022</v>
      </c>
      <c r="H33" s="3">
        <v>7</v>
      </c>
      <c r="I33" s="20" t="str">
        <f>MID(Tabla1[[#This Row],[PLANTA]],1,FIND(" ",Tabla1[[#This Row],[PLANTA]])-1)&amp;"_"&amp;MID(Tabla1[[#This Row],[LÍNEA]],FIND(" - ",Tabla1[[#This Row],[LÍNEA]])+3,10)</f>
        <v>PC08_ZAC11</v>
      </c>
      <c r="J33" s="2" t="s">
        <v>171</v>
      </c>
      <c r="K33" s="2" t="s">
        <v>172</v>
      </c>
      <c r="L33" s="2" t="s">
        <v>172</v>
      </c>
      <c r="M33" s="2" t="s">
        <v>173</v>
      </c>
      <c r="N33" s="9" t="s">
        <v>174</v>
      </c>
      <c r="O33" s="1"/>
    </row>
    <row r="34" spans="1:15" ht="11.55">
      <c r="A34" s="6">
        <v>33</v>
      </c>
      <c r="B34" s="4" t="s">
        <v>13</v>
      </c>
      <c r="C34" s="4" t="s">
        <v>42</v>
      </c>
      <c r="D34" s="4" t="s">
        <v>43</v>
      </c>
      <c r="E34" s="4" t="s">
        <v>44</v>
      </c>
      <c r="F34" s="4" t="s">
        <v>175</v>
      </c>
      <c r="G34" s="5">
        <v>2022</v>
      </c>
      <c r="H34" s="5">
        <v>7</v>
      </c>
      <c r="I34" s="20" t="str">
        <f>MID(Tabla1[[#This Row],[PLANTA]],1,FIND(" ",Tabla1[[#This Row],[PLANTA]])-1)&amp;"_"&amp;MID(Tabla1[[#This Row],[LÍNEA]],FIND(" - ",Tabla1[[#This Row],[LÍNEA]])+3,10)</f>
        <v>PC08_ZAC12</v>
      </c>
      <c r="J34" s="4" t="s">
        <v>176</v>
      </c>
      <c r="K34" s="4" t="s">
        <v>177</v>
      </c>
      <c r="L34" s="4" t="s">
        <v>177</v>
      </c>
      <c r="M34" s="4" t="s">
        <v>178</v>
      </c>
      <c r="N34" s="8" t="s">
        <v>179</v>
      </c>
      <c r="O34" s="1"/>
    </row>
    <row r="35" spans="1:15" ht="11.55">
      <c r="A35" s="7">
        <v>34</v>
      </c>
      <c r="B35" s="2" t="s">
        <v>13</v>
      </c>
      <c r="C35" s="2" t="s">
        <v>75</v>
      </c>
      <c r="D35" s="2" t="s">
        <v>180</v>
      </c>
      <c r="E35" s="2" t="s">
        <v>181</v>
      </c>
      <c r="F35" s="2" t="s">
        <v>182</v>
      </c>
      <c r="G35" s="3">
        <v>2022</v>
      </c>
      <c r="H35" s="3">
        <v>7</v>
      </c>
      <c r="I35" s="20" t="str">
        <f>MID(Tabla1[[#This Row],[PLANTA]],1,FIND(" ",Tabla1[[#This Row],[PLANTA]])-1)&amp;"_"&amp;MID(Tabla1[[#This Row],[LÍNEA]],FIND(" - ",Tabla1[[#This Row],[LÍNEA]])+3,10)</f>
        <v>BK01_LINEA 01</v>
      </c>
      <c r="J35" s="2" t="s">
        <v>183</v>
      </c>
      <c r="K35" s="2" t="s">
        <v>184</v>
      </c>
      <c r="L35" s="2" t="s">
        <v>184</v>
      </c>
      <c r="M35" s="2" t="s">
        <v>185</v>
      </c>
      <c r="N35" s="9" t="s">
        <v>186</v>
      </c>
      <c r="O35" s="1"/>
    </row>
    <row r="36" spans="1:15" ht="11.55">
      <c r="A36" s="6">
        <v>35</v>
      </c>
      <c r="B36" s="4" t="s">
        <v>13</v>
      </c>
      <c r="C36" s="4" t="s">
        <v>75</v>
      </c>
      <c r="D36" s="4" t="s">
        <v>180</v>
      </c>
      <c r="E36" s="4" t="s">
        <v>181</v>
      </c>
      <c r="F36" s="4" t="s">
        <v>187</v>
      </c>
      <c r="G36" s="5">
        <v>2022</v>
      </c>
      <c r="H36" s="5">
        <v>7</v>
      </c>
      <c r="I36" s="20" t="str">
        <f>MID(Tabla1[[#This Row],[PLANTA]],1,FIND(" ",Tabla1[[#This Row],[PLANTA]])-1)&amp;"_"&amp;MID(Tabla1[[#This Row],[LÍNEA]],FIND(" - ",Tabla1[[#This Row],[LÍNEA]])+3,10)</f>
        <v>BK01_LINEA 02</v>
      </c>
      <c r="J36" s="4" t="s">
        <v>188</v>
      </c>
      <c r="K36" s="4" t="s">
        <v>189</v>
      </c>
      <c r="L36" s="4" t="s">
        <v>189</v>
      </c>
      <c r="M36" s="4" t="s">
        <v>190</v>
      </c>
      <c r="N36" s="8" t="s">
        <v>191</v>
      </c>
      <c r="O36" s="1"/>
    </row>
    <row r="37" spans="1:15" ht="11.55">
      <c r="A37" s="7">
        <v>36</v>
      </c>
      <c r="B37" s="2" t="s">
        <v>13</v>
      </c>
      <c r="C37" s="2" t="s">
        <v>75</v>
      </c>
      <c r="D37" s="2" t="s">
        <v>180</v>
      </c>
      <c r="E37" s="2" t="s">
        <v>181</v>
      </c>
      <c r="F37" s="2" t="s">
        <v>192</v>
      </c>
      <c r="G37" s="3">
        <v>2022</v>
      </c>
      <c r="H37" s="3">
        <v>7</v>
      </c>
      <c r="I37" s="20" t="str">
        <f>MID(Tabla1[[#This Row],[PLANTA]],1,FIND(" ",Tabla1[[#This Row],[PLANTA]])-1)&amp;"_"&amp;MID(Tabla1[[#This Row],[LÍNEA]],FIND(" - ",Tabla1[[#This Row],[LÍNEA]])+3,10)</f>
        <v>BK01_LINEA 05</v>
      </c>
      <c r="J37" s="2" t="s">
        <v>193</v>
      </c>
      <c r="K37" s="2" t="s">
        <v>101</v>
      </c>
      <c r="L37" s="2" t="s">
        <v>101</v>
      </c>
      <c r="M37" s="2" t="s">
        <v>194</v>
      </c>
      <c r="N37" s="9" t="s">
        <v>195</v>
      </c>
      <c r="O37" s="1"/>
    </row>
    <row r="38" spans="1:15" ht="11.55">
      <c r="A38" s="6">
        <v>37</v>
      </c>
      <c r="B38" s="4" t="s">
        <v>13</v>
      </c>
      <c r="C38" s="4" t="s">
        <v>75</v>
      </c>
      <c r="D38" s="4" t="s">
        <v>180</v>
      </c>
      <c r="E38" s="4" t="s">
        <v>181</v>
      </c>
      <c r="F38" s="4" t="s">
        <v>196</v>
      </c>
      <c r="G38" s="5">
        <v>2022</v>
      </c>
      <c r="H38" s="5">
        <v>7</v>
      </c>
      <c r="I38" s="20" t="str">
        <f>MID(Tabla1[[#This Row],[PLANTA]],1,FIND(" ",Tabla1[[#This Row],[PLANTA]])-1)&amp;"_"&amp;MID(Tabla1[[#This Row],[LÍNEA]],FIND(" - ",Tabla1[[#This Row],[LÍNEA]])+3,10)</f>
        <v>BK01_LINEA 06</v>
      </c>
      <c r="J38" s="4" t="s">
        <v>197</v>
      </c>
      <c r="K38" s="4" t="s">
        <v>198</v>
      </c>
      <c r="L38" s="4" t="s">
        <v>198</v>
      </c>
      <c r="M38" s="4" t="s">
        <v>199</v>
      </c>
      <c r="N38" s="8" t="s">
        <v>200</v>
      </c>
      <c r="O38" s="1"/>
    </row>
    <row r="39" spans="1:15" ht="11.55">
      <c r="A39" s="7">
        <v>38</v>
      </c>
      <c r="B39" s="2" t="s">
        <v>13</v>
      </c>
      <c r="C39" s="2" t="s">
        <v>75</v>
      </c>
      <c r="D39" s="2" t="s">
        <v>180</v>
      </c>
      <c r="E39" s="2" t="s">
        <v>181</v>
      </c>
      <c r="F39" s="2" t="s">
        <v>201</v>
      </c>
      <c r="G39" s="3">
        <v>2022</v>
      </c>
      <c r="H39" s="3">
        <v>7</v>
      </c>
      <c r="I39" s="20" t="str">
        <f>MID(Tabla1[[#This Row],[PLANTA]],1,FIND(" ",Tabla1[[#This Row],[PLANTA]])-1)&amp;"_"&amp;MID(Tabla1[[#This Row],[LÍNEA]],FIND(" - ",Tabla1[[#This Row],[LÍNEA]])+3,10)</f>
        <v>BK01_LINEA 07</v>
      </c>
      <c r="J39" s="2" t="s">
        <v>202</v>
      </c>
      <c r="K39" s="2" t="s">
        <v>203</v>
      </c>
      <c r="L39" s="2" t="s">
        <v>203</v>
      </c>
      <c r="M39" s="2" t="s">
        <v>204</v>
      </c>
      <c r="N39" s="9" t="s">
        <v>205</v>
      </c>
      <c r="O39" s="1"/>
    </row>
    <row r="40" spans="1:15" ht="11.55">
      <c r="A40" s="6">
        <v>39</v>
      </c>
      <c r="B40" s="4" t="s">
        <v>13</v>
      </c>
      <c r="C40" s="4" t="s">
        <v>14</v>
      </c>
      <c r="D40" s="4" t="s">
        <v>106</v>
      </c>
      <c r="E40" s="4" t="s">
        <v>107</v>
      </c>
      <c r="F40" s="4" t="s">
        <v>206</v>
      </c>
      <c r="G40" s="5">
        <v>2022</v>
      </c>
      <c r="H40" s="5">
        <v>7</v>
      </c>
      <c r="I40" s="20" t="str">
        <f>MID(Tabla1[[#This Row],[PLANTA]],1,FIND(" ",Tabla1[[#This Row],[PLANTA]])-1)&amp;"_"&amp;MID(Tabla1[[#This Row],[LÍNEA]],FIND(" - ",Tabla1[[#This Row],[LÍNEA]])+3,10)</f>
        <v>DO31_L505</v>
      </c>
      <c r="J40" s="4" t="s">
        <v>207</v>
      </c>
      <c r="K40" s="4" t="s">
        <v>208</v>
      </c>
      <c r="L40" s="4" t="s">
        <v>208</v>
      </c>
      <c r="M40" s="4" t="s">
        <v>209</v>
      </c>
      <c r="N40" s="8" t="s">
        <v>210</v>
      </c>
      <c r="O40" s="1"/>
    </row>
    <row r="41" spans="1:15" ht="11.55">
      <c r="A41" s="7">
        <v>40</v>
      </c>
      <c r="B41" s="2" t="s">
        <v>13</v>
      </c>
      <c r="C41" s="2" t="s">
        <v>14</v>
      </c>
      <c r="D41" s="2" t="s">
        <v>106</v>
      </c>
      <c r="E41" s="2" t="s">
        <v>107</v>
      </c>
      <c r="F41" s="2" t="s">
        <v>211</v>
      </c>
      <c r="G41" s="3">
        <v>2022</v>
      </c>
      <c r="H41" s="3">
        <v>7</v>
      </c>
      <c r="I41" s="20" t="str">
        <f>MID(Tabla1[[#This Row],[PLANTA]],1,FIND(" ",Tabla1[[#This Row],[PLANTA]])-1)&amp;"_"&amp;MID(Tabla1[[#This Row],[LÍNEA]],FIND(" - ",Tabla1[[#This Row],[LÍNEA]])+3,10)</f>
        <v>DO31_L506</v>
      </c>
      <c r="J41" s="2" t="s">
        <v>212</v>
      </c>
      <c r="K41" s="2" t="s">
        <v>213</v>
      </c>
      <c r="L41" s="2" t="s">
        <v>213</v>
      </c>
      <c r="M41" s="2" t="s">
        <v>214</v>
      </c>
      <c r="N41" s="9" t="s">
        <v>215</v>
      </c>
      <c r="O41" s="1"/>
    </row>
    <row r="42" spans="1:15" ht="11.55">
      <c r="A42" s="6">
        <v>41</v>
      </c>
      <c r="B42" s="4" t="s">
        <v>13</v>
      </c>
      <c r="C42" s="4" t="s">
        <v>14</v>
      </c>
      <c r="D42" s="4" t="s">
        <v>106</v>
      </c>
      <c r="E42" s="4" t="s">
        <v>107</v>
      </c>
      <c r="F42" s="4" t="s">
        <v>216</v>
      </c>
      <c r="G42" s="5">
        <v>2022</v>
      </c>
      <c r="H42" s="5">
        <v>7</v>
      </c>
      <c r="I42" s="20" t="str">
        <f>MID(Tabla1[[#This Row],[PLANTA]],1,FIND(" ",Tabla1[[#This Row],[PLANTA]])-1)&amp;"_"&amp;MID(Tabla1[[#This Row],[LÍNEA]],FIND(" - ",Tabla1[[#This Row],[LÍNEA]])+3,10)</f>
        <v>DO31_L507</v>
      </c>
      <c r="J42" s="4" t="s">
        <v>217</v>
      </c>
      <c r="K42" s="4" t="s">
        <v>218</v>
      </c>
      <c r="L42" s="4" t="s">
        <v>218</v>
      </c>
      <c r="M42" s="4" t="s">
        <v>219</v>
      </c>
      <c r="N42" s="8" t="s">
        <v>220</v>
      </c>
      <c r="O42" s="1"/>
    </row>
    <row r="43" spans="1:15" ht="11.55">
      <c r="A43" s="7">
        <v>42</v>
      </c>
      <c r="B43" s="2" t="s">
        <v>13</v>
      </c>
      <c r="C43" s="2" t="s">
        <v>14</v>
      </c>
      <c r="D43" s="2" t="s">
        <v>106</v>
      </c>
      <c r="E43" s="2" t="s">
        <v>107</v>
      </c>
      <c r="F43" s="2" t="s">
        <v>221</v>
      </c>
      <c r="G43" s="3">
        <v>2022</v>
      </c>
      <c r="H43" s="3">
        <v>7</v>
      </c>
      <c r="I43" s="20" t="str">
        <f>MID(Tabla1[[#This Row],[PLANTA]],1,FIND(" ",Tabla1[[#This Row],[PLANTA]])-1)&amp;"_"&amp;MID(Tabla1[[#This Row],[LÍNEA]],FIND(" - ",Tabla1[[#This Row],[LÍNEA]])+3,10)</f>
        <v>DO31_L512</v>
      </c>
      <c r="J43" s="2" t="s">
        <v>222</v>
      </c>
      <c r="K43" s="2" t="s">
        <v>223</v>
      </c>
      <c r="L43" s="2" t="s">
        <v>223</v>
      </c>
      <c r="M43" s="2" t="s">
        <v>224</v>
      </c>
      <c r="N43" s="9" t="s">
        <v>225</v>
      </c>
      <c r="O43" s="1"/>
    </row>
    <row r="44" spans="1:15" ht="11.55">
      <c r="A44" s="6">
        <v>43</v>
      </c>
      <c r="B44" s="4" t="s">
        <v>13</v>
      </c>
      <c r="C44" s="4" t="s">
        <v>14</v>
      </c>
      <c r="D44" s="4" t="s">
        <v>106</v>
      </c>
      <c r="E44" s="4" t="s">
        <v>107</v>
      </c>
      <c r="F44" s="4" t="s">
        <v>226</v>
      </c>
      <c r="G44" s="5">
        <v>2022</v>
      </c>
      <c r="H44" s="5">
        <v>7</v>
      </c>
      <c r="I44" s="20" t="str">
        <f>MID(Tabla1[[#This Row],[PLANTA]],1,FIND(" ",Tabla1[[#This Row],[PLANTA]])-1)&amp;"_"&amp;MID(Tabla1[[#This Row],[LÍNEA]],FIND(" - ",Tabla1[[#This Row],[LÍNEA]])+3,10)</f>
        <v>DO31_L521</v>
      </c>
      <c r="J44" s="4" t="s">
        <v>227</v>
      </c>
      <c r="K44" s="4" t="s">
        <v>228</v>
      </c>
      <c r="L44" s="4" t="s">
        <v>228</v>
      </c>
      <c r="M44" s="4" t="s">
        <v>229</v>
      </c>
      <c r="N44" s="8" t="s">
        <v>230</v>
      </c>
      <c r="O44" s="1"/>
    </row>
    <row r="45" spans="1:15" ht="11.55">
      <c r="A45" s="7">
        <v>44</v>
      </c>
      <c r="B45" s="2" t="s">
        <v>13</v>
      </c>
      <c r="C45" s="2" t="s">
        <v>14</v>
      </c>
      <c r="D45" s="2" t="s">
        <v>106</v>
      </c>
      <c r="E45" s="2" t="s">
        <v>231</v>
      </c>
      <c r="F45" s="2" t="s">
        <v>232</v>
      </c>
      <c r="G45" s="3">
        <v>2022</v>
      </c>
      <c r="H45" s="3">
        <v>7</v>
      </c>
      <c r="I45" s="20" t="str">
        <f>MID(Tabla1[[#This Row],[PLANTA]],1,FIND(" ",Tabla1[[#This Row],[PLANTA]])-1)&amp;"_"&amp;MID(Tabla1[[#This Row],[LÍNEA]],FIND(" - ",Tabla1[[#This Row],[LÍNEA]])+3,10)</f>
        <v>DO51_L502</v>
      </c>
      <c r="J45" s="2" t="s">
        <v>233</v>
      </c>
      <c r="K45" s="2" t="s">
        <v>234</v>
      </c>
      <c r="L45" s="2" t="s">
        <v>234</v>
      </c>
      <c r="M45" s="2" t="s">
        <v>235</v>
      </c>
      <c r="N45" s="9" t="s">
        <v>236</v>
      </c>
      <c r="O45" s="1"/>
    </row>
    <row r="46" spans="1:15" ht="11.55">
      <c r="A46" s="6">
        <v>45</v>
      </c>
      <c r="B46" s="4" t="s">
        <v>13</v>
      </c>
      <c r="C46" s="4" t="s">
        <v>14</v>
      </c>
      <c r="D46" s="4" t="s">
        <v>106</v>
      </c>
      <c r="E46" s="4" t="s">
        <v>231</v>
      </c>
      <c r="F46" s="4" t="s">
        <v>237</v>
      </c>
      <c r="G46" s="5">
        <v>2022</v>
      </c>
      <c r="H46" s="5">
        <v>7</v>
      </c>
      <c r="I46" s="20" t="str">
        <f>MID(Tabla1[[#This Row],[PLANTA]],1,FIND(" ",Tabla1[[#This Row],[PLANTA]])-1)&amp;"_"&amp;MID(Tabla1[[#This Row],[LÍNEA]],FIND(" - ",Tabla1[[#This Row],[LÍNEA]])+3,10)</f>
        <v>DO51_L551</v>
      </c>
      <c r="J46" s="4" t="s">
        <v>238</v>
      </c>
      <c r="K46" s="4" t="s">
        <v>239</v>
      </c>
      <c r="L46" s="4" t="s">
        <v>239</v>
      </c>
      <c r="M46" s="4" t="s">
        <v>240</v>
      </c>
      <c r="N46" s="8" t="s">
        <v>241</v>
      </c>
      <c r="O46" s="1"/>
    </row>
    <row r="47" spans="1:15" ht="11.55">
      <c r="A47" s="7">
        <v>46</v>
      </c>
      <c r="B47" s="2" t="s">
        <v>13</v>
      </c>
      <c r="C47" s="2" t="s">
        <v>132</v>
      </c>
      <c r="D47" s="2" t="s">
        <v>133</v>
      </c>
      <c r="E47" s="2" t="s">
        <v>134</v>
      </c>
      <c r="F47" s="2" t="s">
        <v>242</v>
      </c>
      <c r="G47" s="3">
        <v>2022</v>
      </c>
      <c r="H47" s="3">
        <v>7</v>
      </c>
      <c r="I47" s="20" t="str">
        <f>MID(Tabla1[[#This Row],[PLANTA]],1,FIND(" ",Tabla1[[#This Row],[PLANTA]])-1)&amp;"_"&amp;MID(Tabla1[[#This Row],[LÍNEA]],FIND(" - ",Tabla1[[#This Row],[LÍNEA]])+3,10)</f>
        <v>AG01_TREN-5</v>
      </c>
      <c r="J47" s="2" t="s">
        <v>243</v>
      </c>
      <c r="K47" s="2" t="s">
        <v>244</v>
      </c>
      <c r="L47" s="2" t="s">
        <v>244</v>
      </c>
      <c r="M47" s="2" t="s">
        <v>245</v>
      </c>
      <c r="N47" s="9" t="s">
        <v>246</v>
      </c>
      <c r="O47" s="1"/>
    </row>
    <row r="48" spans="1:15" ht="11.55">
      <c r="A48" s="6">
        <v>47</v>
      </c>
      <c r="B48" s="4" t="s">
        <v>13</v>
      </c>
      <c r="C48" s="4" t="s">
        <v>132</v>
      </c>
      <c r="D48" s="4" t="s">
        <v>133</v>
      </c>
      <c r="E48" s="4" t="s">
        <v>134</v>
      </c>
      <c r="F48" s="4" t="s">
        <v>247</v>
      </c>
      <c r="G48" s="5">
        <v>2022</v>
      </c>
      <c r="H48" s="5">
        <v>7</v>
      </c>
      <c r="I48" s="20" t="str">
        <f>MID(Tabla1[[#This Row],[PLANTA]],1,FIND(" ",Tabla1[[#This Row],[PLANTA]])-1)&amp;"_"&amp;MID(Tabla1[[#This Row],[LÍNEA]],FIND(" - ",Tabla1[[#This Row],[LÍNEA]])+3,10)</f>
        <v>AG01_TREN-6</v>
      </c>
      <c r="J48" s="4" t="s">
        <v>248</v>
      </c>
      <c r="K48" s="4" t="s">
        <v>249</v>
      </c>
      <c r="L48" s="4" t="s">
        <v>249</v>
      </c>
      <c r="M48" s="4" t="s">
        <v>250</v>
      </c>
      <c r="N48" s="8" t="s">
        <v>251</v>
      </c>
      <c r="O48" s="1"/>
    </row>
    <row r="49" spans="1:15" ht="11.55">
      <c r="A49" s="7">
        <v>48</v>
      </c>
      <c r="B49" s="2" t="s">
        <v>13</v>
      </c>
      <c r="C49" s="2" t="s">
        <v>132</v>
      </c>
      <c r="D49" s="2" t="s">
        <v>133</v>
      </c>
      <c r="E49" s="2" t="s">
        <v>134</v>
      </c>
      <c r="F49" s="2" t="s">
        <v>252</v>
      </c>
      <c r="G49" s="3">
        <v>2022</v>
      </c>
      <c r="H49" s="3">
        <v>7</v>
      </c>
      <c r="I49" s="20" t="str">
        <f>MID(Tabla1[[#This Row],[PLANTA]],1,FIND(" ",Tabla1[[#This Row],[PLANTA]])-1)&amp;"_"&amp;MID(Tabla1[[#This Row],[LÍNEA]],FIND(" - ",Tabla1[[#This Row],[LÍNEA]])+3,10)</f>
        <v>AG01_TREN-7</v>
      </c>
      <c r="J49" s="2" t="s">
        <v>253</v>
      </c>
      <c r="K49" s="2" t="s">
        <v>254</v>
      </c>
      <c r="L49" s="2" t="s">
        <v>254</v>
      </c>
      <c r="M49" s="2" t="s">
        <v>255</v>
      </c>
      <c r="N49" s="9" t="s">
        <v>256</v>
      </c>
      <c r="O49" s="1"/>
    </row>
    <row r="50" spans="1:15" ht="11.55">
      <c r="A50" s="6">
        <v>49</v>
      </c>
      <c r="B50" s="4" t="s">
        <v>13</v>
      </c>
      <c r="C50" s="4" t="s">
        <v>132</v>
      </c>
      <c r="D50" s="4" t="s">
        <v>133</v>
      </c>
      <c r="E50" s="4" t="s">
        <v>257</v>
      </c>
      <c r="F50" s="4" t="s">
        <v>258</v>
      </c>
      <c r="G50" s="5">
        <v>2022</v>
      </c>
      <c r="H50" s="5">
        <v>7</v>
      </c>
      <c r="I50" s="20" t="str">
        <f>MID(Tabla1[[#This Row],[PLANTA]],1,FIND(" ",Tabla1[[#This Row],[PLANTA]])-1)&amp;"_"&amp;MID(Tabla1[[#This Row],[LÍNEA]],FIND(" - ",Tabla1[[#This Row],[LÍNEA]])+3,10)</f>
        <v>BA02_TREN-1</v>
      </c>
      <c r="J50" s="4" t="s">
        <v>259</v>
      </c>
      <c r="K50" s="4" t="s">
        <v>260</v>
      </c>
      <c r="L50" s="4" t="s">
        <v>260</v>
      </c>
      <c r="M50" s="4" t="s">
        <v>261</v>
      </c>
      <c r="N50" s="8" t="s">
        <v>262</v>
      </c>
      <c r="O50" s="1"/>
    </row>
    <row r="51" spans="1:15" ht="11.55">
      <c r="A51" s="7">
        <v>50</v>
      </c>
      <c r="B51" s="2" t="s">
        <v>13</v>
      </c>
      <c r="C51" s="2" t="s">
        <v>132</v>
      </c>
      <c r="D51" s="2" t="s">
        <v>133</v>
      </c>
      <c r="E51" s="2" t="s">
        <v>257</v>
      </c>
      <c r="F51" s="2" t="s">
        <v>263</v>
      </c>
      <c r="G51" s="3">
        <v>2022</v>
      </c>
      <c r="H51" s="3">
        <v>7</v>
      </c>
      <c r="I51" s="20" t="str">
        <f>MID(Tabla1[[#This Row],[PLANTA]],1,FIND(" ",Tabla1[[#This Row],[PLANTA]])-1)&amp;"_"&amp;MID(Tabla1[[#This Row],[LÍNEA]],FIND(" - ",Tabla1[[#This Row],[LÍNEA]])+3,10)</f>
        <v>BA02_TREN-2</v>
      </c>
      <c r="J51" s="2" t="s">
        <v>264</v>
      </c>
      <c r="K51" s="2" t="s">
        <v>265</v>
      </c>
      <c r="L51" s="2" t="s">
        <v>265</v>
      </c>
      <c r="M51" s="2" t="s">
        <v>266</v>
      </c>
      <c r="N51" s="9" t="s">
        <v>267</v>
      </c>
      <c r="O51" s="1"/>
    </row>
    <row r="52" spans="1:15" ht="11.55">
      <c r="A52" s="6">
        <v>51</v>
      </c>
      <c r="B52" s="4" t="s">
        <v>13</v>
      </c>
      <c r="C52" s="4" t="s">
        <v>132</v>
      </c>
      <c r="D52" s="4" t="s">
        <v>133</v>
      </c>
      <c r="E52" s="4" t="s">
        <v>268</v>
      </c>
      <c r="F52" s="4" t="s">
        <v>269</v>
      </c>
      <c r="G52" s="5">
        <v>2022</v>
      </c>
      <c r="H52" s="5">
        <v>7</v>
      </c>
      <c r="I52" s="20" t="str">
        <f>MID(Tabla1[[#This Row],[PLANTA]],1,FIND(" ",Tabla1[[#This Row],[PLANTA]])-1)&amp;"_"&amp;MID(Tabla1[[#This Row],[LÍNEA]],FIND(" - ",Tabla1[[#This Row],[LÍNEA]])+3,10)</f>
        <v>BA04_TREN-1</v>
      </c>
      <c r="J52" s="4" t="s">
        <v>270</v>
      </c>
      <c r="K52" s="4" t="s">
        <v>271</v>
      </c>
      <c r="L52" s="4" t="s">
        <v>271</v>
      </c>
      <c r="M52" s="4" t="s">
        <v>272</v>
      </c>
      <c r="N52" s="8" t="s">
        <v>273</v>
      </c>
      <c r="O52" s="1"/>
    </row>
    <row r="53" spans="1:15" ht="11.55">
      <c r="A53" s="7">
        <v>52</v>
      </c>
      <c r="B53" s="2" t="s">
        <v>13</v>
      </c>
      <c r="C53" s="2" t="s">
        <v>42</v>
      </c>
      <c r="D53" s="2" t="s">
        <v>43</v>
      </c>
      <c r="E53" s="2" t="s">
        <v>44</v>
      </c>
      <c r="F53" s="2" t="s">
        <v>274</v>
      </c>
      <c r="G53" s="3">
        <v>2022</v>
      </c>
      <c r="H53" s="3">
        <v>7</v>
      </c>
      <c r="I53" s="20" t="str">
        <f>MID(Tabla1[[#This Row],[PLANTA]],1,FIND(" ",Tabla1[[#This Row],[PLANTA]])-1)&amp;"_"&amp;MID(Tabla1[[#This Row],[LÍNEA]],FIND(" - ",Tabla1[[#This Row],[LÍNEA]])+3,10)</f>
        <v>PC08_ZAC13</v>
      </c>
      <c r="J53" s="2" t="s">
        <v>275</v>
      </c>
      <c r="K53" s="2" t="s">
        <v>276</v>
      </c>
      <c r="L53" s="2" t="s">
        <v>276</v>
      </c>
      <c r="M53" s="2" t="s">
        <v>277</v>
      </c>
      <c r="N53" s="9" t="s">
        <v>278</v>
      </c>
      <c r="O53" s="1"/>
    </row>
    <row r="54" spans="1:15" ht="11.55">
      <c r="A54" s="6">
        <v>53</v>
      </c>
      <c r="B54" s="4" t="s">
        <v>13</v>
      </c>
      <c r="C54" s="4" t="s">
        <v>42</v>
      </c>
      <c r="D54" s="4" t="s">
        <v>43</v>
      </c>
      <c r="E54" s="4" t="s">
        <v>44</v>
      </c>
      <c r="F54" s="4" t="s">
        <v>279</v>
      </c>
      <c r="G54" s="5">
        <v>2022</v>
      </c>
      <c r="H54" s="5">
        <v>7</v>
      </c>
      <c r="I54" s="20" t="str">
        <f>MID(Tabla1[[#This Row],[PLANTA]],1,FIND(" ",Tabla1[[#This Row],[PLANTA]])-1)&amp;"_"&amp;MID(Tabla1[[#This Row],[LÍNEA]],FIND(" - ",Tabla1[[#This Row],[LÍNEA]])+3,10)</f>
        <v>PC08_ZAC14</v>
      </c>
      <c r="J54" s="4" t="s">
        <v>280</v>
      </c>
      <c r="K54" s="4" t="s">
        <v>281</v>
      </c>
      <c r="L54" s="4" t="s">
        <v>281</v>
      </c>
      <c r="M54" s="4" t="s">
        <v>282</v>
      </c>
      <c r="N54" s="8" t="s">
        <v>283</v>
      </c>
      <c r="O54" s="1"/>
    </row>
    <row r="55" spans="1:15" ht="11.55">
      <c r="A55" s="7">
        <v>54</v>
      </c>
      <c r="B55" s="2" t="s">
        <v>13</v>
      </c>
      <c r="C55" s="2" t="s">
        <v>284</v>
      </c>
      <c r="D55" s="2" t="s">
        <v>285</v>
      </c>
      <c r="E55" s="2" t="s">
        <v>286</v>
      </c>
      <c r="F55" s="2" t="s">
        <v>287</v>
      </c>
      <c r="G55" s="3">
        <v>2022</v>
      </c>
      <c r="H55" s="3">
        <v>7</v>
      </c>
      <c r="I55" s="20" t="str">
        <f>MID(Tabla1[[#This Row],[PLANTA]],1,FIND(" ",Tabla1[[#This Row],[PLANTA]])-1)&amp;"_"&amp;MID(Tabla1[[#This Row],[LÍNEA]],FIND(" - ",Tabla1[[#This Row],[LÍNEA]])+3,10)</f>
        <v>PC01_MEX06</v>
      </c>
      <c r="J55" s="2" t="s">
        <v>288</v>
      </c>
      <c r="K55" s="2" t="s">
        <v>289</v>
      </c>
      <c r="L55" s="2" t="s">
        <v>289</v>
      </c>
      <c r="M55" s="2" t="s">
        <v>290</v>
      </c>
      <c r="N55" s="9" t="s">
        <v>291</v>
      </c>
      <c r="O55" s="1"/>
    </row>
    <row r="56" spans="1:15" ht="11.55">
      <c r="A56" s="6">
        <v>55</v>
      </c>
      <c r="B56" s="4" t="s">
        <v>13</v>
      </c>
      <c r="C56" s="4" t="s">
        <v>284</v>
      </c>
      <c r="D56" s="4" t="s">
        <v>285</v>
      </c>
      <c r="E56" s="4" t="s">
        <v>286</v>
      </c>
      <c r="F56" s="4" t="s">
        <v>292</v>
      </c>
      <c r="G56" s="5">
        <v>2022</v>
      </c>
      <c r="H56" s="5">
        <v>7</v>
      </c>
      <c r="I56" s="20" t="str">
        <f>MID(Tabla1[[#This Row],[PLANTA]],1,FIND(" ",Tabla1[[#This Row],[PLANTA]])-1)&amp;"_"&amp;MID(Tabla1[[#This Row],[LÍNEA]],FIND(" - ",Tabla1[[#This Row],[LÍNEA]])+3,10)</f>
        <v>PC01_MEX07</v>
      </c>
      <c r="J56" s="4" t="s">
        <v>293</v>
      </c>
      <c r="K56" s="4" t="s">
        <v>294</v>
      </c>
      <c r="L56" s="4" t="s">
        <v>294</v>
      </c>
      <c r="M56" s="4" t="s">
        <v>295</v>
      </c>
      <c r="N56" s="8" t="s">
        <v>296</v>
      </c>
      <c r="O56" s="1"/>
    </row>
    <row r="57" spans="1:15" ht="11.55">
      <c r="A57" s="7">
        <v>56</v>
      </c>
      <c r="B57" s="2" t="s">
        <v>13</v>
      </c>
      <c r="C57" s="2" t="s">
        <v>284</v>
      </c>
      <c r="D57" s="2" t="s">
        <v>285</v>
      </c>
      <c r="E57" s="2" t="s">
        <v>286</v>
      </c>
      <c r="F57" s="2" t="s">
        <v>297</v>
      </c>
      <c r="G57" s="3">
        <v>2022</v>
      </c>
      <c r="H57" s="3">
        <v>7</v>
      </c>
      <c r="I57" s="20" t="str">
        <f>MID(Tabla1[[#This Row],[PLANTA]],1,FIND(" ",Tabla1[[#This Row],[PLANTA]])-1)&amp;"_"&amp;MID(Tabla1[[#This Row],[LÍNEA]],FIND(" - ",Tabla1[[#This Row],[LÍNEA]])+3,10)</f>
        <v>PC01_MEX10</v>
      </c>
      <c r="J57" s="2" t="s">
        <v>105</v>
      </c>
      <c r="K57" s="2" t="s">
        <v>105</v>
      </c>
      <c r="L57" s="2" t="s">
        <v>105</v>
      </c>
      <c r="M57" s="2" t="s">
        <v>105</v>
      </c>
      <c r="N57" s="9" t="s">
        <v>105</v>
      </c>
      <c r="O57" s="1"/>
    </row>
    <row r="58" spans="1:15" ht="11.55">
      <c r="A58" s="6">
        <v>57</v>
      </c>
      <c r="B58" s="4" t="s">
        <v>13</v>
      </c>
      <c r="C58" s="4" t="s">
        <v>284</v>
      </c>
      <c r="D58" s="4" t="s">
        <v>285</v>
      </c>
      <c r="E58" s="4" t="s">
        <v>286</v>
      </c>
      <c r="F58" s="4" t="s">
        <v>298</v>
      </c>
      <c r="G58" s="5">
        <v>2022</v>
      </c>
      <c r="H58" s="5">
        <v>7</v>
      </c>
      <c r="I58" s="20" t="str">
        <f>MID(Tabla1[[#This Row],[PLANTA]],1,FIND(" ",Tabla1[[#This Row],[PLANTA]])-1)&amp;"_"&amp;MID(Tabla1[[#This Row],[LÍNEA]],FIND(" - ",Tabla1[[#This Row],[LÍNEA]])+3,10)</f>
        <v>PC01_MEX13</v>
      </c>
      <c r="J58" s="4" t="s">
        <v>299</v>
      </c>
      <c r="K58" s="4" t="s">
        <v>300</v>
      </c>
      <c r="L58" s="4" t="s">
        <v>300</v>
      </c>
      <c r="M58" s="4" t="s">
        <v>301</v>
      </c>
      <c r="N58" s="8" t="s">
        <v>302</v>
      </c>
      <c r="O58" s="1"/>
    </row>
    <row r="59" spans="1:15" ht="11.55">
      <c r="A59" s="7">
        <v>58</v>
      </c>
      <c r="B59" s="2" t="s">
        <v>13</v>
      </c>
      <c r="C59" s="2" t="s">
        <v>75</v>
      </c>
      <c r="D59" s="2" t="s">
        <v>180</v>
      </c>
      <c r="E59" s="2" t="s">
        <v>181</v>
      </c>
      <c r="F59" s="2" t="s">
        <v>303</v>
      </c>
      <c r="G59" s="3">
        <v>2022</v>
      </c>
      <c r="H59" s="3">
        <v>7</v>
      </c>
      <c r="I59" s="20" t="str">
        <f>MID(Tabla1[[#This Row],[PLANTA]],1,FIND(" ",Tabla1[[#This Row],[PLANTA]])-1)&amp;"_"&amp;MID(Tabla1[[#This Row],[LÍNEA]],FIND(" - ",Tabla1[[#This Row],[LÍNEA]])+3,10)</f>
        <v>BK01_LINEA 08</v>
      </c>
      <c r="J59" s="2" t="s">
        <v>105</v>
      </c>
      <c r="K59" s="2" t="s">
        <v>105</v>
      </c>
      <c r="L59" s="2" t="s">
        <v>105</v>
      </c>
      <c r="M59" s="2" t="s">
        <v>105</v>
      </c>
      <c r="N59" s="9" t="s">
        <v>105</v>
      </c>
      <c r="O59" s="1"/>
    </row>
    <row r="60" spans="1:15" ht="11.55">
      <c r="A60" s="6">
        <v>59</v>
      </c>
      <c r="B60" s="4" t="s">
        <v>13</v>
      </c>
      <c r="C60" s="4" t="s">
        <v>75</v>
      </c>
      <c r="D60" s="4" t="s">
        <v>180</v>
      </c>
      <c r="E60" s="4" t="s">
        <v>181</v>
      </c>
      <c r="F60" s="4" t="s">
        <v>304</v>
      </c>
      <c r="G60" s="5">
        <v>2022</v>
      </c>
      <c r="H60" s="5">
        <v>7</v>
      </c>
      <c r="I60" s="20" t="str">
        <f>MID(Tabla1[[#This Row],[PLANTA]],1,FIND(" ",Tabla1[[#This Row],[PLANTA]])-1)&amp;"_"&amp;MID(Tabla1[[#This Row],[LÍNEA]],FIND(" - ",Tabla1[[#This Row],[LÍNEA]])+3,10)</f>
        <v>BK01_LINEA 09</v>
      </c>
      <c r="J60" s="4" t="s">
        <v>305</v>
      </c>
      <c r="K60" s="4" t="s">
        <v>306</v>
      </c>
      <c r="L60" s="4" t="s">
        <v>306</v>
      </c>
      <c r="M60" s="4" t="s">
        <v>307</v>
      </c>
      <c r="N60" s="8" t="s">
        <v>308</v>
      </c>
      <c r="O60" s="1"/>
    </row>
    <row r="61" spans="1:15" ht="11.55">
      <c r="A61" s="7">
        <v>60</v>
      </c>
      <c r="B61" s="2" t="s">
        <v>13</v>
      </c>
      <c r="C61" s="2" t="s">
        <v>75</v>
      </c>
      <c r="D61" s="2" t="s">
        <v>180</v>
      </c>
      <c r="E61" s="2" t="s">
        <v>181</v>
      </c>
      <c r="F61" s="2" t="s">
        <v>309</v>
      </c>
      <c r="G61" s="3">
        <v>2022</v>
      </c>
      <c r="H61" s="3">
        <v>7</v>
      </c>
      <c r="I61" s="20" t="str">
        <f>MID(Tabla1[[#This Row],[PLANTA]],1,FIND(" ",Tabla1[[#This Row],[PLANTA]])-1)&amp;"_"&amp;MID(Tabla1[[#This Row],[LÍNEA]],FIND(" - ",Tabla1[[#This Row],[LÍNEA]])+3,10)</f>
        <v>BK01_LINEA 10</v>
      </c>
      <c r="J61" s="2" t="s">
        <v>310</v>
      </c>
      <c r="K61" s="2" t="s">
        <v>311</v>
      </c>
      <c r="L61" s="2" t="s">
        <v>311</v>
      </c>
      <c r="M61" s="2" t="s">
        <v>312</v>
      </c>
      <c r="N61" s="9" t="s">
        <v>105</v>
      </c>
      <c r="O61" s="1"/>
    </row>
    <row r="62" spans="1:15" ht="11.55">
      <c r="A62" s="6">
        <v>61</v>
      </c>
      <c r="B62" s="4" t="s">
        <v>13</v>
      </c>
      <c r="C62" s="4" t="s">
        <v>75</v>
      </c>
      <c r="D62" s="4" t="s">
        <v>180</v>
      </c>
      <c r="E62" s="4" t="s">
        <v>313</v>
      </c>
      <c r="F62" s="4" t="s">
        <v>314</v>
      </c>
      <c r="G62" s="5">
        <v>2022</v>
      </c>
      <c r="H62" s="5">
        <v>7</v>
      </c>
      <c r="I62" s="20" t="str">
        <f>MID(Tabla1[[#This Row],[PLANTA]],1,FIND(" ",Tabla1[[#This Row],[PLANTA]])-1)&amp;"_"&amp;MID(Tabla1[[#This Row],[LÍNEA]],FIND(" - ",Tabla1[[#This Row],[LÍNEA]])+3,10)</f>
        <v>BK02_LINEA 1</v>
      </c>
      <c r="J62" s="4" t="s">
        <v>315</v>
      </c>
      <c r="K62" s="4" t="s">
        <v>316</v>
      </c>
      <c r="L62" s="4" t="s">
        <v>316</v>
      </c>
      <c r="M62" s="4" t="s">
        <v>317</v>
      </c>
      <c r="N62" s="8" t="s">
        <v>318</v>
      </c>
      <c r="O62" s="1"/>
    </row>
    <row r="63" spans="1:15" ht="11.55">
      <c r="A63" s="7">
        <v>62</v>
      </c>
      <c r="B63" s="2" t="s">
        <v>13</v>
      </c>
      <c r="C63" s="2" t="s">
        <v>75</v>
      </c>
      <c r="D63" s="2" t="s">
        <v>180</v>
      </c>
      <c r="E63" s="2" t="s">
        <v>313</v>
      </c>
      <c r="F63" s="2" t="s">
        <v>319</v>
      </c>
      <c r="G63" s="3">
        <v>2022</v>
      </c>
      <c r="H63" s="3">
        <v>7</v>
      </c>
      <c r="I63" s="20" t="str">
        <f>MID(Tabla1[[#This Row],[PLANTA]],1,FIND(" ",Tabla1[[#This Row],[PLANTA]])-1)&amp;"_"&amp;MID(Tabla1[[#This Row],[LÍNEA]],FIND(" - ",Tabla1[[#This Row],[LÍNEA]])+3,10)</f>
        <v>BK02_LINEA 2</v>
      </c>
      <c r="J63" s="2" t="s">
        <v>320</v>
      </c>
      <c r="K63" s="2" t="s">
        <v>321</v>
      </c>
      <c r="L63" s="2" t="s">
        <v>321</v>
      </c>
      <c r="M63" s="2" t="s">
        <v>322</v>
      </c>
      <c r="N63" s="9" t="s">
        <v>323</v>
      </c>
      <c r="O63" s="1"/>
    </row>
    <row r="64" spans="1:15" ht="11.55">
      <c r="A64" s="6">
        <v>63</v>
      </c>
      <c r="B64" s="4" t="s">
        <v>13</v>
      </c>
      <c r="C64" s="4" t="s">
        <v>75</v>
      </c>
      <c r="D64" s="4" t="s">
        <v>180</v>
      </c>
      <c r="E64" s="4" t="s">
        <v>313</v>
      </c>
      <c r="F64" s="4" t="s">
        <v>324</v>
      </c>
      <c r="G64" s="5">
        <v>2022</v>
      </c>
      <c r="H64" s="5">
        <v>7</v>
      </c>
      <c r="I64" s="20" t="str">
        <f>MID(Tabla1[[#This Row],[PLANTA]],1,FIND(" ",Tabla1[[#This Row],[PLANTA]])-1)&amp;"_"&amp;MID(Tabla1[[#This Row],[LÍNEA]],FIND(" - ",Tabla1[[#This Row],[LÍNEA]])+3,10)</f>
        <v>BK02_LINEA 3</v>
      </c>
      <c r="J64" s="4" t="s">
        <v>325</v>
      </c>
      <c r="K64" s="4" t="s">
        <v>326</v>
      </c>
      <c r="L64" s="4" t="s">
        <v>326</v>
      </c>
      <c r="M64" s="4" t="s">
        <v>327</v>
      </c>
      <c r="N64" s="8" t="s">
        <v>328</v>
      </c>
      <c r="O64" s="1"/>
    </row>
    <row r="65" spans="1:15" ht="11.55">
      <c r="A65" s="7">
        <v>64</v>
      </c>
      <c r="B65" s="2" t="s">
        <v>13</v>
      </c>
      <c r="C65" s="2" t="s">
        <v>75</v>
      </c>
      <c r="D65" s="2" t="s">
        <v>180</v>
      </c>
      <c r="E65" s="2" t="s">
        <v>329</v>
      </c>
      <c r="F65" s="2" t="s">
        <v>330</v>
      </c>
      <c r="G65" s="3">
        <v>2022</v>
      </c>
      <c r="H65" s="3">
        <v>7</v>
      </c>
      <c r="I65" s="20" t="str">
        <f>MID(Tabla1[[#This Row],[PLANTA]],1,FIND(" ",Tabla1[[#This Row],[PLANTA]])-1)&amp;"_"&amp;MID(Tabla1[[#This Row],[LÍNEA]],FIND(" - ",Tabla1[[#This Row],[LÍNEA]])+3,10)</f>
        <v>BK04_LINEA 1</v>
      </c>
      <c r="J65" s="2" t="s">
        <v>331</v>
      </c>
      <c r="K65" s="2" t="s">
        <v>332</v>
      </c>
      <c r="L65" s="2" t="s">
        <v>332</v>
      </c>
      <c r="M65" s="2" t="s">
        <v>333</v>
      </c>
      <c r="N65" s="9" t="s">
        <v>334</v>
      </c>
      <c r="O65" s="1"/>
    </row>
    <row r="66" spans="1:15" ht="11.55">
      <c r="A66" s="6">
        <v>65</v>
      </c>
      <c r="B66" s="4" t="s">
        <v>13</v>
      </c>
      <c r="C66" s="4" t="s">
        <v>75</v>
      </c>
      <c r="D66" s="4" t="s">
        <v>180</v>
      </c>
      <c r="E66" s="4" t="s">
        <v>329</v>
      </c>
      <c r="F66" s="4" t="s">
        <v>335</v>
      </c>
      <c r="G66" s="5">
        <v>2022</v>
      </c>
      <c r="H66" s="5">
        <v>7</v>
      </c>
      <c r="I66" s="20" t="str">
        <f>MID(Tabla1[[#This Row],[PLANTA]],1,FIND(" ",Tabla1[[#This Row],[PLANTA]])-1)&amp;"_"&amp;MID(Tabla1[[#This Row],[LÍNEA]],FIND(" - ",Tabla1[[#This Row],[LÍNEA]])+3,10)</f>
        <v>BK04_LINEA 2</v>
      </c>
      <c r="J66" s="4" t="s">
        <v>336</v>
      </c>
      <c r="K66" s="4" t="s">
        <v>337</v>
      </c>
      <c r="L66" s="4" t="s">
        <v>337</v>
      </c>
      <c r="M66" s="4" t="s">
        <v>338</v>
      </c>
      <c r="N66" s="8" t="s">
        <v>339</v>
      </c>
      <c r="O66" s="1"/>
    </row>
    <row r="67" spans="1:15" ht="11.55">
      <c r="A67" s="7">
        <v>66</v>
      </c>
      <c r="B67" s="2" t="s">
        <v>13</v>
      </c>
      <c r="C67" s="2" t="s">
        <v>14</v>
      </c>
      <c r="D67" s="2" t="s">
        <v>106</v>
      </c>
      <c r="E67" s="2" t="s">
        <v>231</v>
      </c>
      <c r="F67" s="2" t="s">
        <v>340</v>
      </c>
      <c r="G67" s="3">
        <v>2022</v>
      </c>
      <c r="H67" s="3">
        <v>7</v>
      </c>
      <c r="I67" s="20" t="str">
        <f>MID(Tabla1[[#This Row],[PLANTA]],1,FIND(" ",Tabla1[[#This Row],[PLANTA]])-1)&amp;"_"&amp;MID(Tabla1[[#This Row],[LÍNEA]],FIND(" - ",Tabla1[[#This Row],[LÍNEA]])+3,10)</f>
        <v>DO51_L561</v>
      </c>
      <c r="J67" s="2" t="s">
        <v>341</v>
      </c>
      <c r="K67" s="2" t="s">
        <v>342</v>
      </c>
      <c r="L67" s="2" t="s">
        <v>342</v>
      </c>
      <c r="M67" s="2" t="s">
        <v>343</v>
      </c>
      <c r="N67" s="9" t="s">
        <v>344</v>
      </c>
      <c r="O67" s="1"/>
    </row>
    <row r="68" spans="1:15" ht="11.55">
      <c r="A68" s="6">
        <v>67</v>
      </c>
      <c r="B68" s="4" t="s">
        <v>13</v>
      </c>
      <c r="C68" s="4" t="s">
        <v>14</v>
      </c>
      <c r="D68" s="4" t="s">
        <v>106</v>
      </c>
      <c r="E68" s="4" t="s">
        <v>231</v>
      </c>
      <c r="F68" s="4" t="s">
        <v>345</v>
      </c>
      <c r="G68" s="5">
        <v>2022</v>
      </c>
      <c r="H68" s="5">
        <v>7</v>
      </c>
      <c r="I68" s="20" t="str">
        <f>MID(Tabla1[[#This Row],[PLANTA]],1,FIND(" ",Tabla1[[#This Row],[PLANTA]])-1)&amp;"_"&amp;MID(Tabla1[[#This Row],[LÍNEA]],FIND(" - ",Tabla1[[#This Row],[LÍNEA]])+3,10)</f>
        <v>DO51_L562</v>
      </c>
      <c r="J68" s="4" t="s">
        <v>346</v>
      </c>
      <c r="K68" s="4" t="s">
        <v>347</v>
      </c>
      <c r="L68" s="4" t="s">
        <v>347</v>
      </c>
      <c r="M68" s="4" t="s">
        <v>348</v>
      </c>
      <c r="N68" s="8" t="s">
        <v>349</v>
      </c>
      <c r="O68" s="1"/>
    </row>
    <row r="69" spans="1:15" ht="11.55">
      <c r="A69" s="7">
        <v>68</v>
      </c>
      <c r="B69" s="2" t="s">
        <v>13</v>
      </c>
      <c r="C69" s="2" t="s">
        <v>14</v>
      </c>
      <c r="D69" s="2" t="s">
        <v>106</v>
      </c>
      <c r="E69" s="2" t="s">
        <v>231</v>
      </c>
      <c r="F69" s="2" t="s">
        <v>350</v>
      </c>
      <c r="G69" s="3">
        <v>2022</v>
      </c>
      <c r="H69" s="3">
        <v>7</v>
      </c>
      <c r="I69" s="20" t="str">
        <f>MID(Tabla1[[#This Row],[PLANTA]],1,FIND(" ",Tabla1[[#This Row],[PLANTA]])-1)&amp;"_"&amp;MID(Tabla1[[#This Row],[LÍNEA]],FIND(" - ",Tabla1[[#This Row],[LÍNEA]])+3,10)</f>
        <v>DO51_L563</v>
      </c>
      <c r="J69" s="2" t="s">
        <v>351</v>
      </c>
      <c r="K69" s="2" t="s">
        <v>352</v>
      </c>
      <c r="L69" s="2" t="s">
        <v>352</v>
      </c>
      <c r="M69" s="2" t="s">
        <v>353</v>
      </c>
      <c r="N69" s="9" t="s">
        <v>354</v>
      </c>
      <c r="O69" s="1"/>
    </row>
    <row r="70" spans="1:15" ht="11.55">
      <c r="A70" s="6">
        <v>69</v>
      </c>
      <c r="B70" s="4" t="s">
        <v>13</v>
      </c>
      <c r="C70" s="4" t="s">
        <v>14</v>
      </c>
      <c r="D70" s="4" t="s">
        <v>106</v>
      </c>
      <c r="E70" s="4" t="s">
        <v>231</v>
      </c>
      <c r="F70" s="4" t="s">
        <v>355</v>
      </c>
      <c r="G70" s="5">
        <v>2022</v>
      </c>
      <c r="H70" s="5">
        <v>7</v>
      </c>
      <c r="I70" s="20" t="str">
        <f>MID(Tabla1[[#This Row],[PLANTA]],1,FIND(" ",Tabla1[[#This Row],[PLANTA]])-1)&amp;"_"&amp;MID(Tabla1[[#This Row],[LÍNEA]],FIND(" - ",Tabla1[[#This Row],[LÍNEA]])+3,10)</f>
        <v>DO51_L565</v>
      </c>
      <c r="J70" s="4" t="s">
        <v>356</v>
      </c>
      <c r="K70" s="4" t="s">
        <v>357</v>
      </c>
      <c r="L70" s="4" t="s">
        <v>357</v>
      </c>
      <c r="M70" s="4" t="s">
        <v>358</v>
      </c>
      <c r="N70" s="8" t="s">
        <v>359</v>
      </c>
      <c r="O70" s="1"/>
    </row>
    <row r="71" spans="1:15" ht="11.55">
      <c r="A71" s="7">
        <v>70</v>
      </c>
      <c r="B71" s="2" t="s">
        <v>13</v>
      </c>
      <c r="C71" s="2" t="s">
        <v>14</v>
      </c>
      <c r="D71" s="2" t="s">
        <v>360</v>
      </c>
      <c r="E71" s="2" t="s">
        <v>361</v>
      </c>
      <c r="F71" s="2" t="s">
        <v>362</v>
      </c>
      <c r="G71" s="3">
        <v>2022</v>
      </c>
      <c r="H71" s="3">
        <v>7</v>
      </c>
      <c r="I71" s="20" t="str">
        <f>MID(Tabla1[[#This Row],[PLANTA]],1,FIND(" ",Tabla1[[#This Row],[PLANTA]])-1)&amp;"_"&amp;MID(Tabla1[[#This Row],[LÍNEA]],FIND(" - ",Tabla1[[#This Row],[LÍNEA]])+3,10)</f>
        <v>GT01_L501</v>
      </c>
      <c r="J71" s="2" t="s">
        <v>363</v>
      </c>
      <c r="K71" s="2" t="s">
        <v>364</v>
      </c>
      <c r="L71" s="2" t="s">
        <v>364</v>
      </c>
      <c r="M71" s="2" t="s">
        <v>365</v>
      </c>
      <c r="N71" s="9" t="s">
        <v>366</v>
      </c>
      <c r="O71" s="1"/>
    </row>
    <row r="72" spans="1:15" ht="11.55">
      <c r="A72" s="6">
        <v>71</v>
      </c>
      <c r="B72" s="4" t="s">
        <v>13</v>
      </c>
      <c r="C72" s="4" t="s">
        <v>132</v>
      </c>
      <c r="D72" s="4" t="s">
        <v>133</v>
      </c>
      <c r="E72" s="4" t="s">
        <v>268</v>
      </c>
      <c r="F72" s="4" t="s">
        <v>367</v>
      </c>
      <c r="G72" s="5">
        <v>2022</v>
      </c>
      <c r="H72" s="5">
        <v>7</v>
      </c>
      <c r="I72" s="20" t="str">
        <f>MID(Tabla1[[#This Row],[PLANTA]],1,FIND(" ",Tabla1[[#This Row],[PLANTA]])-1)&amp;"_"&amp;MID(Tabla1[[#This Row],[LÍNEA]],FIND(" - ",Tabla1[[#This Row],[LÍNEA]])+3,10)</f>
        <v>BA04_TREN-2</v>
      </c>
      <c r="J72" s="4" t="s">
        <v>368</v>
      </c>
      <c r="K72" s="4" t="s">
        <v>369</v>
      </c>
      <c r="L72" s="4" t="s">
        <v>369</v>
      </c>
      <c r="M72" s="4" t="s">
        <v>370</v>
      </c>
      <c r="N72" s="8" t="s">
        <v>371</v>
      </c>
      <c r="O72" s="1"/>
    </row>
    <row r="73" spans="1:15" ht="11.55">
      <c r="A73" s="7">
        <v>72</v>
      </c>
      <c r="B73" s="2" t="s">
        <v>13</v>
      </c>
      <c r="C73" s="2" t="s">
        <v>132</v>
      </c>
      <c r="D73" s="2" t="s">
        <v>133</v>
      </c>
      <c r="E73" s="2" t="s">
        <v>268</v>
      </c>
      <c r="F73" s="2" t="s">
        <v>372</v>
      </c>
      <c r="G73" s="3">
        <v>2022</v>
      </c>
      <c r="H73" s="3">
        <v>7</v>
      </c>
      <c r="I73" s="20" t="str">
        <f>MID(Tabla1[[#This Row],[PLANTA]],1,FIND(" ",Tabla1[[#This Row],[PLANTA]])-1)&amp;"_"&amp;MID(Tabla1[[#This Row],[LÍNEA]],FIND(" - ",Tabla1[[#This Row],[LÍNEA]])+3,10)</f>
        <v>BA04_TREN-3</v>
      </c>
      <c r="J73" s="2" t="s">
        <v>373</v>
      </c>
      <c r="K73" s="2" t="s">
        <v>374</v>
      </c>
      <c r="L73" s="2" t="s">
        <v>374</v>
      </c>
      <c r="M73" s="2" t="s">
        <v>375</v>
      </c>
      <c r="N73" s="9" t="s">
        <v>376</v>
      </c>
      <c r="O73" s="1"/>
    </row>
    <row r="74" spans="1:15" ht="11.55">
      <c r="A74" s="6">
        <v>73</v>
      </c>
      <c r="B74" s="4" t="s">
        <v>13</v>
      </c>
      <c r="C74" s="4" t="s">
        <v>132</v>
      </c>
      <c r="D74" s="4" t="s">
        <v>133</v>
      </c>
      <c r="E74" s="4" t="s">
        <v>377</v>
      </c>
      <c r="F74" s="4" t="s">
        <v>378</v>
      </c>
      <c r="G74" s="5">
        <v>2022</v>
      </c>
      <c r="H74" s="5">
        <v>7</v>
      </c>
      <c r="I74" s="20" t="str">
        <f>MID(Tabla1[[#This Row],[PLANTA]],1,FIND(" ",Tabla1[[#This Row],[PLANTA]])-1)&amp;"_"&amp;MID(Tabla1[[#This Row],[LÍNEA]],FIND(" - ",Tabla1[[#This Row],[LÍNEA]])+3,10)</f>
        <v>BA26_P-BARRIL</v>
      </c>
      <c r="J74" s="4" t="s">
        <v>379</v>
      </c>
      <c r="K74" s="4" t="s">
        <v>380</v>
      </c>
      <c r="L74" s="4" t="s">
        <v>380</v>
      </c>
      <c r="M74" s="4" t="s">
        <v>381</v>
      </c>
      <c r="N74" s="8" t="s">
        <v>382</v>
      </c>
      <c r="O74" s="1"/>
    </row>
    <row r="75" spans="1:15" ht="11.55">
      <c r="A75" s="7">
        <v>74</v>
      </c>
      <c r="B75" s="2" t="s">
        <v>13</v>
      </c>
      <c r="C75" s="2" t="s">
        <v>132</v>
      </c>
      <c r="D75" s="2" t="s">
        <v>133</v>
      </c>
      <c r="E75" s="2" t="s">
        <v>377</v>
      </c>
      <c r="F75" s="2" t="s">
        <v>383</v>
      </c>
      <c r="G75" s="3">
        <v>2022</v>
      </c>
      <c r="H75" s="3">
        <v>7</v>
      </c>
      <c r="I75" s="20" t="str">
        <f>MID(Tabla1[[#This Row],[PLANTA]],1,FIND(" ",Tabla1[[#This Row],[PLANTA]])-1)&amp;"_"&amp;MID(Tabla1[[#This Row],[LÍNEA]],FIND(" - ",Tabla1[[#This Row],[LÍNEA]])+3,10)</f>
        <v>BA26_TREN-1</v>
      </c>
      <c r="J75" s="2" t="s">
        <v>384</v>
      </c>
      <c r="K75" s="2" t="s">
        <v>385</v>
      </c>
      <c r="L75" s="2" t="s">
        <v>385</v>
      </c>
      <c r="M75" s="2" t="s">
        <v>386</v>
      </c>
      <c r="N75" s="9" t="s">
        <v>387</v>
      </c>
      <c r="O75" s="1"/>
    </row>
    <row r="76" spans="1:15" ht="11.55">
      <c r="A76" s="6">
        <v>75</v>
      </c>
      <c r="B76" s="4" t="s">
        <v>13</v>
      </c>
      <c r="C76" s="4" t="s">
        <v>132</v>
      </c>
      <c r="D76" s="4" t="s">
        <v>133</v>
      </c>
      <c r="E76" s="4" t="s">
        <v>377</v>
      </c>
      <c r="F76" s="4" t="s">
        <v>388</v>
      </c>
      <c r="G76" s="5">
        <v>2022</v>
      </c>
      <c r="H76" s="5">
        <v>7</v>
      </c>
      <c r="I76" s="20" t="str">
        <f>MID(Tabla1[[#This Row],[PLANTA]],1,FIND(" ",Tabla1[[#This Row],[PLANTA]])-1)&amp;"_"&amp;MID(Tabla1[[#This Row],[LÍNEA]],FIND(" - ",Tabla1[[#This Row],[LÍNEA]])+3,10)</f>
        <v>BA26_TREN-2</v>
      </c>
      <c r="J76" s="4" t="s">
        <v>389</v>
      </c>
      <c r="K76" s="4" t="s">
        <v>390</v>
      </c>
      <c r="L76" s="4" t="s">
        <v>390</v>
      </c>
      <c r="M76" s="4" t="s">
        <v>391</v>
      </c>
      <c r="N76" s="8" t="s">
        <v>392</v>
      </c>
      <c r="O76" s="1"/>
    </row>
    <row r="77" spans="1:15" ht="11.55">
      <c r="A77" s="7">
        <v>76</v>
      </c>
      <c r="B77" s="2" t="s">
        <v>13</v>
      </c>
      <c r="C77" s="2" t="s">
        <v>132</v>
      </c>
      <c r="D77" s="2" t="s">
        <v>133</v>
      </c>
      <c r="E77" s="2" t="s">
        <v>377</v>
      </c>
      <c r="F77" s="2" t="s">
        <v>393</v>
      </c>
      <c r="G77" s="3">
        <v>2022</v>
      </c>
      <c r="H77" s="3">
        <v>7</v>
      </c>
      <c r="I77" s="20" t="str">
        <f>MID(Tabla1[[#This Row],[PLANTA]],1,FIND(" ",Tabla1[[#This Row],[PLANTA]])-1)&amp;"_"&amp;MID(Tabla1[[#This Row],[LÍNEA]],FIND(" - ",Tabla1[[#This Row],[LÍNEA]])+3,10)</f>
        <v>BA26_TREN-3</v>
      </c>
      <c r="J77" s="2" t="s">
        <v>394</v>
      </c>
      <c r="K77" s="2" t="s">
        <v>395</v>
      </c>
      <c r="L77" s="2" t="s">
        <v>395</v>
      </c>
      <c r="M77" s="2" t="s">
        <v>396</v>
      </c>
      <c r="N77" s="9" t="s">
        <v>397</v>
      </c>
      <c r="O77" s="1"/>
    </row>
    <row r="78" spans="1:15" ht="11.55">
      <c r="A78" s="6">
        <v>77</v>
      </c>
      <c r="B78" s="4" t="s">
        <v>13</v>
      </c>
      <c r="C78" s="4" t="s">
        <v>284</v>
      </c>
      <c r="D78" s="4" t="s">
        <v>285</v>
      </c>
      <c r="E78" s="4" t="s">
        <v>286</v>
      </c>
      <c r="F78" s="4" t="s">
        <v>398</v>
      </c>
      <c r="G78" s="5">
        <v>2022</v>
      </c>
      <c r="H78" s="5">
        <v>7</v>
      </c>
      <c r="I78" s="20" t="str">
        <f>MID(Tabla1[[#This Row],[PLANTA]],1,FIND(" ",Tabla1[[#This Row],[PLANTA]])-1)&amp;"_"&amp;MID(Tabla1[[#This Row],[LÍNEA]],FIND(" - ",Tabla1[[#This Row],[LÍNEA]])+3,10)</f>
        <v>PC01_MEX14</v>
      </c>
      <c r="J78" s="4" t="s">
        <v>399</v>
      </c>
      <c r="K78" s="4" t="s">
        <v>400</v>
      </c>
      <c r="L78" s="4" t="s">
        <v>400</v>
      </c>
      <c r="M78" s="4" t="s">
        <v>401</v>
      </c>
      <c r="N78" s="8" t="s">
        <v>402</v>
      </c>
      <c r="O78" s="1"/>
    </row>
    <row r="79" spans="1:15" ht="11.55">
      <c r="A79" s="7">
        <v>78</v>
      </c>
      <c r="B79" s="2" t="s">
        <v>13</v>
      </c>
      <c r="C79" s="2" t="s">
        <v>284</v>
      </c>
      <c r="D79" s="2" t="s">
        <v>285</v>
      </c>
      <c r="E79" s="2" t="s">
        <v>286</v>
      </c>
      <c r="F79" s="2" t="s">
        <v>403</v>
      </c>
      <c r="G79" s="3">
        <v>2022</v>
      </c>
      <c r="H79" s="3">
        <v>7</v>
      </c>
      <c r="I79" s="20" t="str">
        <f>MID(Tabla1[[#This Row],[PLANTA]],1,FIND(" ",Tabla1[[#This Row],[PLANTA]])-1)&amp;"_"&amp;MID(Tabla1[[#This Row],[LÍNEA]],FIND(" - ",Tabla1[[#This Row],[LÍNEA]])+3,10)</f>
        <v>PC01_MEX15</v>
      </c>
      <c r="J79" s="2" t="s">
        <v>404</v>
      </c>
      <c r="K79" s="2" t="s">
        <v>405</v>
      </c>
      <c r="L79" s="2" t="s">
        <v>405</v>
      </c>
      <c r="M79" s="2" t="s">
        <v>406</v>
      </c>
      <c r="N79" s="9" t="s">
        <v>407</v>
      </c>
      <c r="O79" s="1"/>
    </row>
    <row r="80" spans="1:15" ht="11.55">
      <c r="A80" s="6">
        <v>79</v>
      </c>
      <c r="B80" s="4" t="s">
        <v>13</v>
      </c>
      <c r="C80" s="4" t="s">
        <v>284</v>
      </c>
      <c r="D80" s="4" t="s">
        <v>285</v>
      </c>
      <c r="E80" s="4" t="s">
        <v>286</v>
      </c>
      <c r="F80" s="4" t="s">
        <v>408</v>
      </c>
      <c r="G80" s="5">
        <v>2022</v>
      </c>
      <c r="H80" s="5">
        <v>7</v>
      </c>
      <c r="I80" s="20" t="str">
        <f>MID(Tabla1[[#This Row],[PLANTA]],1,FIND(" ",Tabla1[[#This Row],[PLANTA]])-1)&amp;"_"&amp;MID(Tabla1[[#This Row],[LÍNEA]],FIND(" - ",Tabla1[[#This Row],[LÍNEA]])+3,10)</f>
        <v>PC01_MEX16</v>
      </c>
      <c r="J80" s="4" t="s">
        <v>409</v>
      </c>
      <c r="K80" s="4" t="s">
        <v>410</v>
      </c>
      <c r="L80" s="4" t="s">
        <v>410</v>
      </c>
      <c r="M80" s="4" t="s">
        <v>411</v>
      </c>
      <c r="N80" s="8" t="s">
        <v>412</v>
      </c>
      <c r="O80" s="1"/>
    </row>
    <row r="81" spans="1:15" ht="11.55">
      <c r="A81" s="7">
        <v>80</v>
      </c>
      <c r="B81" s="2" t="s">
        <v>13</v>
      </c>
      <c r="C81" s="2" t="s">
        <v>284</v>
      </c>
      <c r="D81" s="2" t="s">
        <v>285</v>
      </c>
      <c r="E81" s="2" t="s">
        <v>286</v>
      </c>
      <c r="F81" s="2" t="s">
        <v>413</v>
      </c>
      <c r="G81" s="3">
        <v>2022</v>
      </c>
      <c r="H81" s="3">
        <v>7</v>
      </c>
      <c r="I81" s="20" t="str">
        <f>MID(Tabla1[[#This Row],[PLANTA]],1,FIND(" ",Tabla1[[#This Row],[PLANTA]])-1)&amp;"_"&amp;MID(Tabla1[[#This Row],[LÍNEA]],FIND(" - ",Tabla1[[#This Row],[LÍNEA]])+3,10)</f>
        <v>PC01_MEX17</v>
      </c>
      <c r="J81" s="2" t="s">
        <v>414</v>
      </c>
      <c r="K81" s="2" t="s">
        <v>415</v>
      </c>
      <c r="L81" s="2" t="s">
        <v>415</v>
      </c>
      <c r="M81" s="2" t="s">
        <v>416</v>
      </c>
      <c r="N81" s="9" t="s">
        <v>417</v>
      </c>
      <c r="O81" s="1"/>
    </row>
    <row r="82" spans="1:15" ht="11.55">
      <c r="A82" s="6">
        <v>81</v>
      </c>
      <c r="B82" s="4" t="s">
        <v>13</v>
      </c>
      <c r="C82" s="4" t="s">
        <v>284</v>
      </c>
      <c r="D82" s="4" t="s">
        <v>285</v>
      </c>
      <c r="E82" s="4" t="s">
        <v>286</v>
      </c>
      <c r="F82" s="4" t="s">
        <v>418</v>
      </c>
      <c r="G82" s="5">
        <v>2022</v>
      </c>
      <c r="H82" s="5">
        <v>7</v>
      </c>
      <c r="I82" s="20" t="str">
        <f>MID(Tabla1[[#This Row],[PLANTA]],1,FIND(" ",Tabla1[[#This Row],[PLANTA]])-1)&amp;"_"&amp;MID(Tabla1[[#This Row],[LÍNEA]],FIND(" - ",Tabla1[[#This Row],[LÍNEA]])+3,10)</f>
        <v>PC01_MEX18</v>
      </c>
      <c r="J82" s="4" t="s">
        <v>419</v>
      </c>
      <c r="K82" s="4" t="s">
        <v>420</v>
      </c>
      <c r="L82" s="4" t="s">
        <v>420</v>
      </c>
      <c r="M82" s="4" t="s">
        <v>421</v>
      </c>
      <c r="N82" s="8" t="s">
        <v>339</v>
      </c>
      <c r="O82" s="1"/>
    </row>
    <row r="83" spans="1:15" ht="11.55">
      <c r="A83" s="7">
        <v>82</v>
      </c>
      <c r="B83" s="2" t="s">
        <v>13</v>
      </c>
      <c r="C83" s="2" t="s">
        <v>284</v>
      </c>
      <c r="D83" s="2" t="s">
        <v>285</v>
      </c>
      <c r="E83" s="2" t="s">
        <v>286</v>
      </c>
      <c r="F83" s="2" t="s">
        <v>422</v>
      </c>
      <c r="G83" s="3">
        <v>2022</v>
      </c>
      <c r="H83" s="3">
        <v>7</v>
      </c>
      <c r="I83" s="20" t="str">
        <f>MID(Tabla1[[#This Row],[PLANTA]],1,FIND(" ",Tabla1[[#This Row],[PLANTA]])-1)&amp;"_"&amp;MID(Tabla1[[#This Row],[LÍNEA]],FIND(" - ",Tabla1[[#This Row],[LÍNEA]])+3,10)</f>
        <v>PC01_MEX19</v>
      </c>
      <c r="J83" s="2" t="s">
        <v>423</v>
      </c>
      <c r="K83" s="2" t="s">
        <v>424</v>
      </c>
      <c r="L83" s="2" t="s">
        <v>424</v>
      </c>
      <c r="M83" s="2" t="s">
        <v>425</v>
      </c>
      <c r="N83" s="9" t="s">
        <v>426</v>
      </c>
      <c r="O83" s="1"/>
    </row>
    <row r="84" spans="1:15" ht="11.55">
      <c r="A84" s="6">
        <v>83</v>
      </c>
      <c r="B84" s="4" t="s">
        <v>13</v>
      </c>
      <c r="C84" s="4" t="s">
        <v>284</v>
      </c>
      <c r="D84" s="4" t="s">
        <v>285</v>
      </c>
      <c r="E84" s="4" t="s">
        <v>286</v>
      </c>
      <c r="F84" s="4" t="s">
        <v>427</v>
      </c>
      <c r="G84" s="5">
        <v>2022</v>
      </c>
      <c r="H84" s="5">
        <v>7</v>
      </c>
      <c r="I84" s="20" t="str">
        <f>MID(Tabla1[[#This Row],[PLANTA]],1,FIND(" ",Tabla1[[#This Row],[PLANTA]])-1)&amp;"_"&amp;MID(Tabla1[[#This Row],[LÍNEA]],FIND(" - ",Tabla1[[#This Row],[LÍNEA]])+3,10)</f>
        <v>PC01_MEXBA</v>
      </c>
      <c r="J84" s="4" t="s">
        <v>428</v>
      </c>
      <c r="K84" s="4" t="s">
        <v>429</v>
      </c>
      <c r="L84" s="4" t="s">
        <v>429</v>
      </c>
      <c r="M84" s="4" t="s">
        <v>430</v>
      </c>
      <c r="N84" s="8" t="s">
        <v>431</v>
      </c>
      <c r="O84" s="1"/>
    </row>
    <row r="85" spans="1:15" ht="11.55">
      <c r="A85" s="7">
        <v>84</v>
      </c>
      <c r="B85" s="2" t="s">
        <v>13</v>
      </c>
      <c r="C85" s="2" t="s">
        <v>75</v>
      </c>
      <c r="D85" s="2" t="s">
        <v>180</v>
      </c>
      <c r="E85" s="2" t="s">
        <v>432</v>
      </c>
      <c r="F85" s="2" t="s">
        <v>433</v>
      </c>
      <c r="G85" s="3">
        <v>2022</v>
      </c>
      <c r="H85" s="3">
        <v>7</v>
      </c>
      <c r="I85" s="20" t="str">
        <f>MID(Tabla1[[#This Row],[PLANTA]],1,FIND(" ",Tabla1[[#This Row],[PLANTA]])-1)&amp;"_"&amp;MID(Tabla1[[#This Row],[LÍNEA]],FIND(" - ",Tabla1[[#This Row],[LÍNEA]])+3,10)</f>
        <v>BK05_LINEA 1</v>
      </c>
      <c r="J85" s="2" t="s">
        <v>434</v>
      </c>
      <c r="K85" s="2" t="s">
        <v>435</v>
      </c>
      <c r="L85" s="2" t="s">
        <v>435</v>
      </c>
      <c r="M85" s="2" t="s">
        <v>436</v>
      </c>
      <c r="N85" s="9" t="s">
        <v>437</v>
      </c>
      <c r="O85" s="1"/>
    </row>
    <row r="86" spans="1:15" ht="11.55">
      <c r="A86" s="6">
        <v>85</v>
      </c>
      <c r="B86" s="4" t="s">
        <v>13</v>
      </c>
      <c r="C86" s="4" t="s">
        <v>75</v>
      </c>
      <c r="D86" s="4" t="s">
        <v>180</v>
      </c>
      <c r="E86" s="4" t="s">
        <v>438</v>
      </c>
      <c r="F86" s="4" t="s">
        <v>439</v>
      </c>
      <c r="G86" s="5">
        <v>2022</v>
      </c>
      <c r="H86" s="5">
        <v>7</v>
      </c>
      <c r="I86" s="20" t="str">
        <f>MID(Tabla1[[#This Row],[PLANTA]],1,FIND(" ",Tabla1[[#This Row],[PLANTA]])-1)&amp;"_"&amp;MID(Tabla1[[#This Row],[LÍNEA]],FIND(" - ",Tabla1[[#This Row],[LÍNEA]])+3,10)</f>
        <v>BK06_LINEA 3</v>
      </c>
      <c r="J86" s="4" t="s">
        <v>440</v>
      </c>
      <c r="K86" s="4" t="s">
        <v>441</v>
      </c>
      <c r="L86" s="4" t="s">
        <v>441</v>
      </c>
      <c r="M86" s="4" t="s">
        <v>442</v>
      </c>
      <c r="N86" s="8" t="s">
        <v>443</v>
      </c>
      <c r="O86" s="1"/>
    </row>
    <row r="87" spans="1:15" ht="11.55">
      <c r="A87" s="7">
        <v>86</v>
      </c>
      <c r="B87" s="2" t="s">
        <v>13</v>
      </c>
      <c r="C87" s="2" t="s">
        <v>75</v>
      </c>
      <c r="D87" s="2" t="s">
        <v>180</v>
      </c>
      <c r="E87" s="2" t="s">
        <v>438</v>
      </c>
      <c r="F87" s="2" t="s">
        <v>444</v>
      </c>
      <c r="G87" s="3">
        <v>2022</v>
      </c>
      <c r="H87" s="3">
        <v>7</v>
      </c>
      <c r="I87" s="20" t="str">
        <f>MID(Tabla1[[#This Row],[PLANTA]],1,FIND(" ",Tabla1[[#This Row],[PLANTA]])-1)&amp;"_"&amp;MID(Tabla1[[#This Row],[LÍNEA]],FIND(" - ",Tabla1[[#This Row],[LÍNEA]])+3,10)</f>
        <v>BK06_LINEA 4</v>
      </c>
      <c r="J87" s="2" t="s">
        <v>445</v>
      </c>
      <c r="K87" s="2" t="s">
        <v>446</v>
      </c>
      <c r="L87" s="2" t="s">
        <v>446</v>
      </c>
      <c r="M87" s="2" t="s">
        <v>447</v>
      </c>
      <c r="N87" s="9" t="s">
        <v>448</v>
      </c>
      <c r="O87" s="1"/>
    </row>
    <row r="88" spans="1:15" ht="11.55">
      <c r="A88" s="6">
        <v>87</v>
      </c>
      <c r="B88" s="4" t="s">
        <v>13</v>
      </c>
      <c r="C88" s="4" t="s">
        <v>75</v>
      </c>
      <c r="D88" s="4" t="s">
        <v>180</v>
      </c>
      <c r="E88" s="4" t="s">
        <v>438</v>
      </c>
      <c r="F88" s="4" t="s">
        <v>449</v>
      </c>
      <c r="G88" s="5">
        <v>2022</v>
      </c>
      <c r="H88" s="5">
        <v>7</v>
      </c>
      <c r="I88" s="20" t="str">
        <f>MID(Tabla1[[#This Row],[PLANTA]],1,FIND(" ",Tabla1[[#This Row],[PLANTA]])-1)&amp;"_"&amp;MID(Tabla1[[#This Row],[LÍNEA]],FIND(" - ",Tabla1[[#This Row],[LÍNEA]])+3,10)</f>
        <v>BK06_LINEA 5</v>
      </c>
      <c r="J88" s="4" t="s">
        <v>450</v>
      </c>
      <c r="K88" s="4" t="s">
        <v>451</v>
      </c>
      <c r="L88" s="4" t="s">
        <v>451</v>
      </c>
      <c r="M88" s="4" t="s">
        <v>452</v>
      </c>
      <c r="N88" s="8" t="s">
        <v>453</v>
      </c>
      <c r="O88" s="1"/>
    </row>
    <row r="89" spans="1:15" ht="11.55">
      <c r="A89" s="7">
        <v>88</v>
      </c>
      <c r="B89" s="2" t="s">
        <v>13</v>
      </c>
      <c r="C89" s="2" t="s">
        <v>75</v>
      </c>
      <c r="D89" s="2" t="s">
        <v>180</v>
      </c>
      <c r="E89" s="2" t="s">
        <v>454</v>
      </c>
      <c r="F89" s="2" t="s">
        <v>455</v>
      </c>
      <c r="G89" s="3">
        <v>2022</v>
      </c>
      <c r="H89" s="3">
        <v>7</v>
      </c>
      <c r="I89" s="20" t="str">
        <f>MID(Tabla1[[#This Row],[PLANTA]],1,FIND(" ",Tabla1[[#This Row],[PLANTA]])-1)&amp;"_"&amp;MID(Tabla1[[#This Row],[LÍNEA]],FIND(" - ",Tabla1[[#This Row],[LÍNEA]])+3,10)</f>
        <v>SJ01_LINEA 3</v>
      </c>
      <c r="J89" s="2" t="s">
        <v>456</v>
      </c>
      <c r="K89" s="2" t="s">
        <v>457</v>
      </c>
      <c r="L89" s="2" t="s">
        <v>457</v>
      </c>
      <c r="M89" s="2" t="s">
        <v>458</v>
      </c>
      <c r="N89" s="9" t="s">
        <v>459</v>
      </c>
      <c r="O89" s="1"/>
    </row>
    <row r="90" spans="1:15" ht="11.55">
      <c r="A90" s="6">
        <v>89</v>
      </c>
      <c r="B90" s="4" t="s">
        <v>460</v>
      </c>
      <c r="C90" s="4" t="s">
        <v>461</v>
      </c>
      <c r="D90" s="4" t="s">
        <v>462</v>
      </c>
      <c r="E90" s="4" t="s">
        <v>463</v>
      </c>
      <c r="F90" s="4" t="s">
        <v>464</v>
      </c>
      <c r="G90" s="5">
        <v>2022</v>
      </c>
      <c r="H90" s="5">
        <v>7</v>
      </c>
      <c r="I90" s="20" t="str">
        <f>MID(Tabla1[[#This Row],[PLANTA]],1,FIND(" ",Tabla1[[#This Row],[PLANTA]])-1)&amp;"_"&amp;MID(Tabla1[[#This Row],[LÍNEA]],FIND(" - ",Tabla1[[#This Row],[LÍNEA]])+3,10)</f>
        <v>BBC_BARRIL</v>
      </c>
      <c r="J90" s="4" t="s">
        <v>465</v>
      </c>
      <c r="K90" s="4" t="s">
        <v>466</v>
      </c>
      <c r="L90" s="4" t="s">
        <v>466</v>
      </c>
      <c r="M90" s="4" t="s">
        <v>467</v>
      </c>
      <c r="N90" s="8" t="s">
        <v>468</v>
      </c>
      <c r="O90" s="1"/>
    </row>
    <row r="91" spans="1:15" ht="11.55">
      <c r="A91" s="7">
        <v>90</v>
      </c>
      <c r="B91" s="2" t="s">
        <v>460</v>
      </c>
      <c r="C91" s="2" t="s">
        <v>461</v>
      </c>
      <c r="D91" s="2" t="s">
        <v>462</v>
      </c>
      <c r="E91" s="2" t="s">
        <v>463</v>
      </c>
      <c r="F91" s="2" t="s">
        <v>469</v>
      </c>
      <c r="G91" s="3">
        <v>2022</v>
      </c>
      <c r="H91" s="3">
        <v>7</v>
      </c>
      <c r="I91" s="20" t="str">
        <f>MID(Tabla1[[#This Row],[PLANTA]],1,FIND(" ",Tabla1[[#This Row],[PLANTA]])-1)&amp;"_"&amp;MID(Tabla1[[#This Row],[LÍNEA]],FIND(" - ",Tabla1[[#This Row],[LÍNEA]])+3,10)</f>
        <v>BBC_BOTELLA</v>
      </c>
      <c r="J91" s="2" t="s">
        <v>470</v>
      </c>
      <c r="K91" s="2" t="s">
        <v>466</v>
      </c>
      <c r="L91" s="2" t="s">
        <v>466</v>
      </c>
      <c r="M91" s="2" t="s">
        <v>471</v>
      </c>
      <c r="N91" s="9" t="s">
        <v>472</v>
      </c>
      <c r="O91" s="1"/>
    </row>
    <row r="92" spans="1:15" ht="11.55">
      <c r="A92" s="6">
        <v>91</v>
      </c>
      <c r="B92" s="4" t="s">
        <v>460</v>
      </c>
      <c r="C92" s="4" t="s">
        <v>461</v>
      </c>
      <c r="D92" s="4" t="s">
        <v>462</v>
      </c>
      <c r="E92" s="4" t="s">
        <v>463</v>
      </c>
      <c r="F92" s="4" t="s">
        <v>473</v>
      </c>
      <c r="G92" s="5">
        <v>2022</v>
      </c>
      <c r="H92" s="5">
        <v>7</v>
      </c>
      <c r="I92" s="20" t="str">
        <f>MID(Tabla1[[#This Row],[PLANTA]],1,FIND(" ",Tabla1[[#This Row],[PLANTA]])-1)&amp;"_"&amp;MID(Tabla1[[#This Row],[LÍNEA]],FIND(" - ",Tabla1[[#This Row],[LÍNEA]])+3,10)</f>
        <v>BBC_LATA</v>
      </c>
      <c r="J92" s="4" t="s">
        <v>474</v>
      </c>
      <c r="K92" s="4" t="s">
        <v>466</v>
      </c>
      <c r="L92" s="4" t="s">
        <v>466</v>
      </c>
      <c r="M92" s="4" t="s">
        <v>101</v>
      </c>
      <c r="N92" s="8" t="s">
        <v>475</v>
      </c>
      <c r="O92" s="1"/>
    </row>
    <row r="93" spans="1:15" ht="11.55">
      <c r="A93" s="7">
        <v>92</v>
      </c>
      <c r="B93" s="2" t="s">
        <v>13</v>
      </c>
      <c r="C93" s="2" t="s">
        <v>14</v>
      </c>
      <c r="D93" s="2" t="s">
        <v>476</v>
      </c>
      <c r="E93" s="2" t="s">
        <v>477</v>
      </c>
      <c r="F93" s="2" t="s">
        <v>478</v>
      </c>
      <c r="G93" s="3">
        <v>2022</v>
      </c>
      <c r="H93" s="3">
        <v>7</v>
      </c>
      <c r="I93" s="20" t="str">
        <f>MID(Tabla1[[#This Row],[PLANTA]],1,FIND(" ",Tabla1[[#This Row],[PLANTA]])-1)&amp;"_"&amp;MID(Tabla1[[#This Row],[LÍNEA]],FIND(" - ",Tabla1[[#This Row],[LÍNEA]])+3,10)</f>
        <v>HN01_LINEA 1</v>
      </c>
      <c r="J93" s="2" t="s">
        <v>479</v>
      </c>
      <c r="K93" s="2" t="s">
        <v>480</v>
      </c>
      <c r="L93" s="2" t="s">
        <v>480</v>
      </c>
      <c r="M93" s="2" t="s">
        <v>481</v>
      </c>
      <c r="N93" s="9" t="s">
        <v>482</v>
      </c>
      <c r="O93" s="1"/>
    </row>
    <row r="94" spans="1:15" ht="11.55">
      <c r="A94" s="6">
        <v>93</v>
      </c>
      <c r="B94" s="4" t="s">
        <v>13</v>
      </c>
      <c r="C94" s="4" t="s">
        <v>14</v>
      </c>
      <c r="D94" s="4" t="s">
        <v>476</v>
      </c>
      <c r="E94" s="4" t="s">
        <v>477</v>
      </c>
      <c r="F94" s="4" t="s">
        <v>483</v>
      </c>
      <c r="G94" s="5">
        <v>2022</v>
      </c>
      <c r="H94" s="5">
        <v>7</v>
      </c>
      <c r="I94" s="20" t="str">
        <f>MID(Tabla1[[#This Row],[PLANTA]],1,FIND(" ",Tabla1[[#This Row],[PLANTA]])-1)&amp;"_"&amp;MID(Tabla1[[#This Row],[LÍNEA]],FIND(" - ",Tabla1[[#This Row],[LÍNEA]])+3,10)</f>
        <v>HN01_LINEA 2</v>
      </c>
      <c r="J94" s="4" t="s">
        <v>484</v>
      </c>
      <c r="K94" s="4" t="s">
        <v>485</v>
      </c>
      <c r="L94" s="4" t="s">
        <v>485</v>
      </c>
      <c r="M94" s="4" t="s">
        <v>486</v>
      </c>
      <c r="N94" s="8" t="s">
        <v>487</v>
      </c>
      <c r="O94" s="1"/>
    </row>
    <row r="95" spans="1:15" ht="11.55">
      <c r="A95" s="7">
        <v>94</v>
      </c>
      <c r="B95" s="2" t="s">
        <v>13</v>
      </c>
      <c r="C95" s="2" t="s">
        <v>14</v>
      </c>
      <c r="D95" s="2" t="s">
        <v>476</v>
      </c>
      <c r="E95" s="2" t="s">
        <v>477</v>
      </c>
      <c r="F95" s="2" t="s">
        <v>488</v>
      </c>
      <c r="G95" s="3">
        <v>2022</v>
      </c>
      <c r="H95" s="3">
        <v>7</v>
      </c>
      <c r="I95" s="20" t="str">
        <f>MID(Tabla1[[#This Row],[PLANTA]],1,FIND(" ",Tabla1[[#This Row],[PLANTA]])-1)&amp;"_"&amp;MID(Tabla1[[#This Row],[LÍNEA]],FIND(" - ",Tabla1[[#This Row],[LÍNEA]])+3,10)</f>
        <v>HN01_LINEA 3</v>
      </c>
      <c r="J95" s="2" t="s">
        <v>489</v>
      </c>
      <c r="K95" s="2" t="s">
        <v>490</v>
      </c>
      <c r="L95" s="2" t="s">
        <v>490</v>
      </c>
      <c r="M95" s="2" t="s">
        <v>491</v>
      </c>
      <c r="N95" s="9" t="s">
        <v>492</v>
      </c>
      <c r="O95" s="1"/>
    </row>
    <row r="96" spans="1:15" ht="11.55">
      <c r="A96" s="6">
        <v>95</v>
      </c>
      <c r="B96" s="4" t="s">
        <v>13</v>
      </c>
      <c r="C96" s="4" t="s">
        <v>14</v>
      </c>
      <c r="D96" s="4" t="s">
        <v>476</v>
      </c>
      <c r="E96" s="4" t="s">
        <v>493</v>
      </c>
      <c r="F96" s="4" t="s">
        <v>494</v>
      </c>
      <c r="G96" s="5">
        <v>2022</v>
      </c>
      <c r="H96" s="5">
        <v>7</v>
      </c>
      <c r="I96" s="20" t="str">
        <f>MID(Tabla1[[#This Row],[PLANTA]],1,FIND(" ",Tabla1[[#This Row],[PLANTA]])-1)&amp;"_"&amp;MID(Tabla1[[#This Row],[LÍNEA]],FIND(" - ",Tabla1[[#This Row],[LÍNEA]])+3,10)</f>
        <v>HN02_LINEA 1</v>
      </c>
      <c r="J96" s="4" t="s">
        <v>495</v>
      </c>
      <c r="K96" s="4" t="s">
        <v>496</v>
      </c>
      <c r="L96" s="4" t="s">
        <v>496</v>
      </c>
      <c r="M96" s="4" t="s">
        <v>497</v>
      </c>
      <c r="N96" s="8" t="s">
        <v>498</v>
      </c>
      <c r="O96" s="1"/>
    </row>
    <row r="97" spans="1:15" ht="11.55">
      <c r="A97" s="7">
        <v>96</v>
      </c>
      <c r="B97" s="2" t="s">
        <v>13</v>
      </c>
      <c r="C97" s="2" t="s">
        <v>14</v>
      </c>
      <c r="D97" s="2" t="s">
        <v>476</v>
      </c>
      <c r="E97" s="2" t="s">
        <v>493</v>
      </c>
      <c r="F97" s="2" t="s">
        <v>499</v>
      </c>
      <c r="G97" s="3">
        <v>2022</v>
      </c>
      <c r="H97" s="3">
        <v>7</v>
      </c>
      <c r="I97" s="20" t="str">
        <f>MID(Tabla1[[#This Row],[PLANTA]],1,FIND(" ",Tabla1[[#This Row],[PLANTA]])-1)&amp;"_"&amp;MID(Tabla1[[#This Row],[LÍNEA]],FIND(" - ",Tabla1[[#This Row],[LÍNEA]])+3,10)</f>
        <v>HN02_LINEA 2</v>
      </c>
      <c r="J97" s="2" t="s">
        <v>500</v>
      </c>
      <c r="K97" s="2" t="s">
        <v>501</v>
      </c>
      <c r="L97" s="2" t="s">
        <v>501</v>
      </c>
      <c r="M97" s="2" t="s">
        <v>502</v>
      </c>
      <c r="N97" s="9" t="s">
        <v>503</v>
      </c>
      <c r="O97" s="1"/>
    </row>
    <row r="98" spans="1:15" ht="11.55">
      <c r="A98" s="6">
        <v>97</v>
      </c>
      <c r="B98" s="4" t="s">
        <v>13</v>
      </c>
      <c r="C98" s="4" t="s">
        <v>14</v>
      </c>
      <c r="D98" s="4" t="s">
        <v>476</v>
      </c>
      <c r="E98" s="4" t="s">
        <v>493</v>
      </c>
      <c r="F98" s="4" t="s">
        <v>504</v>
      </c>
      <c r="G98" s="5">
        <v>2022</v>
      </c>
      <c r="H98" s="5">
        <v>7</v>
      </c>
      <c r="I98" s="20" t="str">
        <f>MID(Tabla1[[#This Row],[PLANTA]],1,FIND(" ",Tabla1[[#This Row],[PLANTA]])-1)&amp;"_"&amp;MID(Tabla1[[#This Row],[LÍNEA]],FIND(" - ",Tabla1[[#This Row],[LÍNEA]])+3,10)</f>
        <v>HN02_LINEA 3</v>
      </c>
      <c r="J98" s="4" t="s">
        <v>505</v>
      </c>
      <c r="K98" s="4" t="s">
        <v>506</v>
      </c>
      <c r="L98" s="4" t="s">
        <v>506</v>
      </c>
      <c r="M98" s="4" t="s">
        <v>507</v>
      </c>
      <c r="N98" s="8" t="s">
        <v>508</v>
      </c>
      <c r="O98" s="1"/>
    </row>
    <row r="99" spans="1:15" ht="11.55">
      <c r="A99" s="7">
        <v>98</v>
      </c>
      <c r="B99" s="2" t="s">
        <v>13</v>
      </c>
      <c r="C99" s="2" t="s">
        <v>132</v>
      </c>
      <c r="D99" s="2" t="s">
        <v>133</v>
      </c>
      <c r="E99" s="2" t="s">
        <v>377</v>
      </c>
      <c r="F99" s="2" t="s">
        <v>509</v>
      </c>
      <c r="G99" s="3">
        <v>2022</v>
      </c>
      <c r="H99" s="3">
        <v>7</v>
      </c>
      <c r="I99" s="20" t="str">
        <f>MID(Tabla1[[#This Row],[PLANTA]],1,FIND(" ",Tabla1[[#This Row],[PLANTA]])-1)&amp;"_"&amp;MID(Tabla1[[#This Row],[LÍNEA]],FIND(" - ",Tabla1[[#This Row],[LÍNEA]])+3,10)</f>
        <v>BA26_TREN-4</v>
      </c>
      <c r="J99" s="2" t="s">
        <v>510</v>
      </c>
      <c r="K99" s="2" t="s">
        <v>511</v>
      </c>
      <c r="L99" s="2" t="s">
        <v>511</v>
      </c>
      <c r="M99" s="2" t="s">
        <v>512</v>
      </c>
      <c r="N99" s="9" t="s">
        <v>513</v>
      </c>
      <c r="O99" s="1"/>
    </row>
    <row r="100" spans="1:15" ht="11.55">
      <c r="A100" s="6">
        <v>99</v>
      </c>
      <c r="B100" s="4" t="s">
        <v>13</v>
      </c>
      <c r="C100" s="4" t="s">
        <v>132</v>
      </c>
      <c r="D100" s="4" t="s">
        <v>133</v>
      </c>
      <c r="E100" s="4" t="s">
        <v>377</v>
      </c>
      <c r="F100" s="4" t="s">
        <v>514</v>
      </c>
      <c r="G100" s="5">
        <v>2022</v>
      </c>
      <c r="H100" s="5">
        <v>7</v>
      </c>
      <c r="I100" s="20" t="str">
        <f>MID(Tabla1[[#This Row],[PLANTA]],1,FIND(" ",Tabla1[[#This Row],[PLANTA]])-1)&amp;"_"&amp;MID(Tabla1[[#This Row],[LÍNEA]],FIND(" - ",Tabla1[[#This Row],[LÍNEA]])+3,10)</f>
        <v>BA26_TREN-5</v>
      </c>
      <c r="J100" s="4" t="s">
        <v>515</v>
      </c>
      <c r="K100" s="4" t="s">
        <v>516</v>
      </c>
      <c r="L100" s="4" t="s">
        <v>516</v>
      </c>
      <c r="M100" s="4" t="s">
        <v>517</v>
      </c>
      <c r="N100" s="8" t="s">
        <v>518</v>
      </c>
      <c r="O100" s="1"/>
    </row>
    <row r="101" spans="1:15" ht="11.55">
      <c r="A101" s="7">
        <v>100</v>
      </c>
      <c r="B101" s="2" t="s">
        <v>13</v>
      </c>
      <c r="C101" s="2" t="s">
        <v>132</v>
      </c>
      <c r="D101" s="2" t="s">
        <v>133</v>
      </c>
      <c r="E101" s="2" t="s">
        <v>377</v>
      </c>
      <c r="F101" s="2" t="s">
        <v>519</v>
      </c>
      <c r="G101" s="3">
        <v>2022</v>
      </c>
      <c r="H101" s="3">
        <v>7</v>
      </c>
      <c r="I101" s="20" t="str">
        <f>MID(Tabla1[[#This Row],[PLANTA]],1,FIND(" ",Tabla1[[#This Row],[PLANTA]])-1)&amp;"_"&amp;MID(Tabla1[[#This Row],[LÍNEA]],FIND(" - ",Tabla1[[#This Row],[LÍNEA]])+3,10)</f>
        <v>BA26_TREN-6</v>
      </c>
      <c r="J101" s="2" t="s">
        <v>520</v>
      </c>
      <c r="K101" s="2" t="s">
        <v>521</v>
      </c>
      <c r="L101" s="2" t="s">
        <v>521</v>
      </c>
      <c r="M101" s="2" t="s">
        <v>522</v>
      </c>
      <c r="N101" s="9" t="s">
        <v>523</v>
      </c>
      <c r="O101" s="1"/>
    </row>
    <row r="102" spans="1:15" ht="11.55">
      <c r="A102" s="6">
        <v>101</v>
      </c>
      <c r="B102" s="4" t="s">
        <v>13</v>
      </c>
      <c r="C102" s="4" t="s">
        <v>132</v>
      </c>
      <c r="D102" s="4" t="s">
        <v>133</v>
      </c>
      <c r="E102" s="4" t="s">
        <v>377</v>
      </c>
      <c r="F102" s="4" t="s">
        <v>524</v>
      </c>
      <c r="G102" s="5">
        <v>2022</v>
      </c>
      <c r="H102" s="5">
        <v>7</v>
      </c>
      <c r="I102" s="20" t="str">
        <f>MID(Tabla1[[#This Row],[PLANTA]],1,FIND(" ",Tabla1[[#This Row],[PLANTA]])-1)&amp;"_"&amp;MID(Tabla1[[#This Row],[LÍNEA]],FIND(" - ",Tabla1[[#This Row],[LÍNEA]])+3,10)</f>
        <v>BA26_TREN-8</v>
      </c>
      <c r="J102" s="4" t="s">
        <v>525</v>
      </c>
      <c r="K102" s="4" t="s">
        <v>526</v>
      </c>
      <c r="L102" s="4" t="s">
        <v>526</v>
      </c>
      <c r="M102" s="4" t="s">
        <v>527</v>
      </c>
      <c r="N102" s="8" t="s">
        <v>528</v>
      </c>
      <c r="O102" s="1"/>
    </row>
    <row r="103" spans="1:15" ht="11.55">
      <c r="A103" s="7">
        <v>102</v>
      </c>
      <c r="B103" s="2" t="s">
        <v>13</v>
      </c>
      <c r="C103" s="2" t="s">
        <v>132</v>
      </c>
      <c r="D103" s="2" t="s">
        <v>133</v>
      </c>
      <c r="E103" s="2" t="s">
        <v>529</v>
      </c>
      <c r="F103" s="2" t="s">
        <v>530</v>
      </c>
      <c r="G103" s="3">
        <v>2022</v>
      </c>
      <c r="H103" s="3">
        <v>7</v>
      </c>
      <c r="I103" s="20" t="str">
        <f>MID(Tabla1[[#This Row],[PLANTA]],1,FIND(" ",Tabla1[[#This Row],[PLANTA]])-1)&amp;"_"&amp;MID(Tabla1[[#This Row],[LÍNEA]],FIND(" - ",Tabla1[[#This Row],[LÍNEA]])+3,10)</f>
        <v>CV01_TREN-1</v>
      </c>
      <c r="J103" s="2" t="s">
        <v>531</v>
      </c>
      <c r="K103" s="2" t="s">
        <v>532</v>
      </c>
      <c r="L103" s="2" t="s">
        <v>532</v>
      </c>
      <c r="M103" s="2" t="s">
        <v>533</v>
      </c>
      <c r="N103" s="9" t="s">
        <v>534</v>
      </c>
      <c r="O103" s="1"/>
    </row>
    <row r="104" spans="1:15" ht="11.55">
      <c r="A104" s="6">
        <v>103</v>
      </c>
      <c r="B104" s="4" t="s">
        <v>13</v>
      </c>
      <c r="C104" s="4" t="s">
        <v>132</v>
      </c>
      <c r="D104" s="4" t="s">
        <v>133</v>
      </c>
      <c r="E104" s="4" t="s">
        <v>529</v>
      </c>
      <c r="F104" s="4" t="s">
        <v>535</v>
      </c>
      <c r="G104" s="5">
        <v>2022</v>
      </c>
      <c r="H104" s="5">
        <v>7</v>
      </c>
      <c r="I104" s="20" t="str">
        <f>MID(Tabla1[[#This Row],[PLANTA]],1,FIND(" ",Tabla1[[#This Row],[PLANTA]])-1)&amp;"_"&amp;MID(Tabla1[[#This Row],[LÍNEA]],FIND(" - ",Tabla1[[#This Row],[LÍNEA]])+3,10)</f>
        <v>CV01_TREN-2</v>
      </c>
      <c r="J104" s="4" t="s">
        <v>536</v>
      </c>
      <c r="K104" s="4" t="s">
        <v>537</v>
      </c>
      <c r="L104" s="4" t="s">
        <v>537</v>
      </c>
      <c r="M104" s="4" t="s">
        <v>538</v>
      </c>
      <c r="N104" s="8" t="s">
        <v>539</v>
      </c>
      <c r="O104" s="1"/>
    </row>
    <row r="105" spans="1:15" ht="11.55">
      <c r="A105" s="7">
        <v>104</v>
      </c>
      <c r="B105" s="2" t="s">
        <v>13</v>
      </c>
      <c r="C105" s="2" t="s">
        <v>132</v>
      </c>
      <c r="D105" s="2" t="s">
        <v>133</v>
      </c>
      <c r="E105" s="2" t="s">
        <v>529</v>
      </c>
      <c r="F105" s="2" t="s">
        <v>540</v>
      </c>
      <c r="G105" s="3">
        <v>2022</v>
      </c>
      <c r="H105" s="3">
        <v>7</v>
      </c>
      <c r="I105" s="20" t="str">
        <f>MID(Tabla1[[#This Row],[PLANTA]],1,FIND(" ",Tabla1[[#This Row],[PLANTA]])-1)&amp;"_"&amp;MID(Tabla1[[#This Row],[LÍNEA]],FIND(" - ",Tabla1[[#This Row],[LÍNEA]])+3,10)</f>
        <v>CV01_TREN-3</v>
      </c>
      <c r="J105" s="2" t="s">
        <v>541</v>
      </c>
      <c r="K105" s="2" t="s">
        <v>542</v>
      </c>
      <c r="L105" s="2" t="s">
        <v>542</v>
      </c>
      <c r="M105" s="2" t="s">
        <v>543</v>
      </c>
      <c r="N105" s="9" t="s">
        <v>544</v>
      </c>
      <c r="O105" s="1"/>
    </row>
    <row r="106" spans="1:15" ht="11.55">
      <c r="A106" s="6">
        <v>105</v>
      </c>
      <c r="B106" s="4" t="s">
        <v>13</v>
      </c>
      <c r="C106" s="4" t="s">
        <v>284</v>
      </c>
      <c r="D106" s="4" t="s">
        <v>285</v>
      </c>
      <c r="E106" s="4" t="s">
        <v>545</v>
      </c>
      <c r="F106" s="4" t="s">
        <v>546</v>
      </c>
      <c r="G106" s="5">
        <v>2022</v>
      </c>
      <c r="H106" s="5">
        <v>7</v>
      </c>
      <c r="I106" s="20" t="str">
        <f>MID(Tabla1[[#This Row],[PLANTA]],1,FIND(" ",Tabla1[[#This Row],[PLANTA]])-1)&amp;"_"&amp;MID(Tabla1[[#This Row],[LÍNEA]],FIND(" - ",Tabla1[[#This Row],[LÍNEA]])+3,10)</f>
        <v>PC03_TUX02</v>
      </c>
      <c r="J106" s="4" t="s">
        <v>547</v>
      </c>
      <c r="K106" s="4" t="s">
        <v>548</v>
      </c>
      <c r="L106" s="4" t="s">
        <v>548</v>
      </c>
      <c r="M106" s="4" t="s">
        <v>549</v>
      </c>
      <c r="N106" s="8" t="s">
        <v>550</v>
      </c>
      <c r="O106" s="1"/>
    </row>
    <row r="107" spans="1:15" ht="11.55">
      <c r="A107" s="7">
        <v>106</v>
      </c>
      <c r="B107" s="2" t="s">
        <v>13</v>
      </c>
      <c r="C107" s="2" t="s">
        <v>284</v>
      </c>
      <c r="D107" s="2" t="s">
        <v>285</v>
      </c>
      <c r="E107" s="2" t="s">
        <v>545</v>
      </c>
      <c r="F107" s="2" t="s">
        <v>551</v>
      </c>
      <c r="G107" s="3">
        <v>2022</v>
      </c>
      <c r="H107" s="3">
        <v>7</v>
      </c>
      <c r="I107" s="20" t="str">
        <f>MID(Tabla1[[#This Row],[PLANTA]],1,FIND(" ",Tabla1[[#This Row],[PLANTA]])-1)&amp;"_"&amp;MID(Tabla1[[#This Row],[LÍNEA]],FIND(" - ",Tabla1[[#This Row],[LÍNEA]])+3,10)</f>
        <v>PC03_TUX03</v>
      </c>
      <c r="J107" s="2" t="s">
        <v>552</v>
      </c>
      <c r="K107" s="2" t="s">
        <v>553</v>
      </c>
      <c r="L107" s="2" t="s">
        <v>553</v>
      </c>
      <c r="M107" s="2" t="s">
        <v>554</v>
      </c>
      <c r="N107" s="9" t="s">
        <v>555</v>
      </c>
      <c r="O107" s="1"/>
    </row>
    <row r="108" spans="1:15" ht="11.55">
      <c r="A108" s="6">
        <v>107</v>
      </c>
      <c r="B108" s="4" t="s">
        <v>13</v>
      </c>
      <c r="C108" s="4" t="s">
        <v>284</v>
      </c>
      <c r="D108" s="4" t="s">
        <v>285</v>
      </c>
      <c r="E108" s="4" t="s">
        <v>545</v>
      </c>
      <c r="F108" s="4" t="s">
        <v>556</v>
      </c>
      <c r="G108" s="5">
        <v>2022</v>
      </c>
      <c r="H108" s="5">
        <v>7</v>
      </c>
      <c r="I108" s="20" t="str">
        <f>MID(Tabla1[[#This Row],[PLANTA]],1,FIND(" ",Tabla1[[#This Row],[PLANTA]])-1)&amp;"_"&amp;MID(Tabla1[[#This Row],[LÍNEA]],FIND(" - ",Tabla1[[#This Row],[LÍNEA]])+3,10)</f>
        <v>PC03_TUX04</v>
      </c>
      <c r="J108" s="4" t="s">
        <v>557</v>
      </c>
      <c r="K108" s="4" t="s">
        <v>558</v>
      </c>
      <c r="L108" s="4" t="s">
        <v>558</v>
      </c>
      <c r="M108" s="4" t="s">
        <v>559</v>
      </c>
      <c r="N108" s="8" t="s">
        <v>560</v>
      </c>
      <c r="O108" s="1"/>
    </row>
    <row r="109" spans="1:15" ht="11.55">
      <c r="A109" s="7">
        <v>108</v>
      </c>
      <c r="B109" s="2" t="s">
        <v>13</v>
      </c>
      <c r="C109" s="2" t="s">
        <v>284</v>
      </c>
      <c r="D109" s="2" t="s">
        <v>285</v>
      </c>
      <c r="E109" s="2" t="s">
        <v>545</v>
      </c>
      <c r="F109" s="2" t="s">
        <v>561</v>
      </c>
      <c r="G109" s="3">
        <v>2022</v>
      </c>
      <c r="H109" s="3">
        <v>7</v>
      </c>
      <c r="I109" s="20" t="str">
        <f>MID(Tabla1[[#This Row],[PLANTA]],1,FIND(" ",Tabla1[[#This Row],[PLANTA]])-1)&amp;"_"&amp;MID(Tabla1[[#This Row],[LÍNEA]],FIND(" - ",Tabla1[[#This Row],[LÍNEA]])+3,10)</f>
        <v>PC03_TUX05</v>
      </c>
      <c r="J109" s="2" t="s">
        <v>562</v>
      </c>
      <c r="K109" s="2" t="s">
        <v>563</v>
      </c>
      <c r="L109" s="2" t="s">
        <v>563</v>
      </c>
      <c r="M109" s="2" t="s">
        <v>559</v>
      </c>
      <c r="N109" s="9" t="s">
        <v>564</v>
      </c>
      <c r="O109" s="1"/>
    </row>
    <row r="110" spans="1:15" ht="11.55">
      <c r="A110" s="6">
        <v>109</v>
      </c>
      <c r="B110" s="4" t="s">
        <v>13</v>
      </c>
      <c r="C110" s="4" t="s">
        <v>284</v>
      </c>
      <c r="D110" s="4" t="s">
        <v>285</v>
      </c>
      <c r="E110" s="4" t="s">
        <v>545</v>
      </c>
      <c r="F110" s="4" t="s">
        <v>565</v>
      </c>
      <c r="G110" s="5">
        <v>2022</v>
      </c>
      <c r="H110" s="5">
        <v>7</v>
      </c>
      <c r="I110" s="20" t="str">
        <f>MID(Tabla1[[#This Row],[PLANTA]],1,FIND(" ",Tabla1[[#This Row],[PLANTA]])-1)&amp;"_"&amp;MID(Tabla1[[#This Row],[LÍNEA]],FIND(" - ",Tabla1[[#This Row],[LÍNEA]])+3,10)</f>
        <v>PC03_TUX06</v>
      </c>
      <c r="J110" s="4" t="s">
        <v>566</v>
      </c>
      <c r="K110" s="4" t="s">
        <v>567</v>
      </c>
      <c r="L110" s="4" t="s">
        <v>567</v>
      </c>
      <c r="M110" s="4" t="s">
        <v>568</v>
      </c>
      <c r="N110" s="8" t="s">
        <v>569</v>
      </c>
      <c r="O110" s="1"/>
    </row>
    <row r="111" spans="1:15" ht="11.55">
      <c r="A111" s="7">
        <v>110</v>
      </c>
      <c r="B111" s="2" t="s">
        <v>13</v>
      </c>
      <c r="C111" s="2" t="s">
        <v>284</v>
      </c>
      <c r="D111" s="2" t="s">
        <v>285</v>
      </c>
      <c r="E111" s="2" t="s">
        <v>545</v>
      </c>
      <c r="F111" s="2" t="s">
        <v>570</v>
      </c>
      <c r="G111" s="3">
        <v>2022</v>
      </c>
      <c r="H111" s="3">
        <v>7</v>
      </c>
      <c r="I111" s="20" t="str">
        <f>MID(Tabla1[[#This Row],[PLANTA]],1,FIND(" ",Tabla1[[#This Row],[PLANTA]])-1)&amp;"_"&amp;MID(Tabla1[[#This Row],[LÍNEA]],FIND(" - ",Tabla1[[#This Row],[LÍNEA]])+3,10)</f>
        <v>PC03_TUX07</v>
      </c>
      <c r="J111" s="2" t="s">
        <v>571</v>
      </c>
      <c r="K111" s="2" t="s">
        <v>572</v>
      </c>
      <c r="L111" s="2" t="s">
        <v>572</v>
      </c>
      <c r="M111" s="2" t="s">
        <v>573</v>
      </c>
      <c r="N111" s="9" t="s">
        <v>574</v>
      </c>
      <c r="O111" s="1"/>
    </row>
    <row r="112" spans="1:15" ht="11.55">
      <c r="A112" s="6">
        <v>111</v>
      </c>
      <c r="B112" s="4" t="s">
        <v>460</v>
      </c>
      <c r="C112" s="4" t="s">
        <v>461</v>
      </c>
      <c r="D112" s="4" t="s">
        <v>575</v>
      </c>
      <c r="E112" s="4" t="s">
        <v>576</v>
      </c>
      <c r="F112" s="4" t="s">
        <v>577</v>
      </c>
      <c r="G112" s="5">
        <v>2022</v>
      </c>
      <c r="H112" s="5">
        <v>7</v>
      </c>
      <c r="I112" s="20" t="str">
        <f>MID(Tabla1[[#This Row],[PLANTA]],1,FIND(" ",Tabla1[[#This Row],[PLANTA]])-1)&amp;"_"&amp;MID(Tabla1[[#This Row],[LÍNEA]],FIND(" - ",Tabla1[[#This Row],[LÍNEA]])+3,10)</f>
        <v>BAR_Línea Barr</v>
      </c>
      <c r="J112" s="4" t="s">
        <v>578</v>
      </c>
      <c r="K112" s="4" t="s">
        <v>101</v>
      </c>
      <c r="L112" s="4" t="s">
        <v>101</v>
      </c>
      <c r="M112" s="4" t="s">
        <v>471</v>
      </c>
      <c r="N112" s="8" t="s">
        <v>579</v>
      </c>
      <c r="O112" s="1"/>
    </row>
    <row r="113" spans="1:15" ht="11.55">
      <c r="A113" s="7">
        <v>112</v>
      </c>
      <c r="B113" s="2" t="s">
        <v>460</v>
      </c>
      <c r="C113" s="2" t="s">
        <v>461</v>
      </c>
      <c r="D113" s="2" t="s">
        <v>575</v>
      </c>
      <c r="E113" s="2" t="s">
        <v>576</v>
      </c>
      <c r="F113" s="2" t="s">
        <v>580</v>
      </c>
      <c r="G113" s="3">
        <v>2022</v>
      </c>
      <c r="H113" s="3">
        <v>7</v>
      </c>
      <c r="I113" s="20" t="str">
        <f>MID(Tabla1[[#This Row],[PLANTA]],1,FIND(" ",Tabla1[[#This Row],[PLANTA]])-1)&amp;"_"&amp;MID(Tabla1[[#This Row],[LÍNEA]],FIND(" - ",Tabla1[[#This Row],[LÍNEA]])+3,10)</f>
        <v>BAR_Línea Bote</v>
      </c>
      <c r="J113" s="2" t="s">
        <v>581</v>
      </c>
      <c r="K113" s="2" t="s">
        <v>582</v>
      </c>
      <c r="L113" s="2" t="s">
        <v>582</v>
      </c>
      <c r="M113" s="2" t="s">
        <v>583</v>
      </c>
      <c r="N113" s="9" t="s">
        <v>584</v>
      </c>
      <c r="O113" s="1"/>
    </row>
    <row r="114" spans="1:15" ht="11.55">
      <c r="A114" s="6">
        <v>113</v>
      </c>
      <c r="B114" s="4" t="s">
        <v>460</v>
      </c>
      <c r="C114" s="4" t="s">
        <v>461</v>
      </c>
      <c r="D114" s="4" t="s">
        <v>575</v>
      </c>
      <c r="E114" s="4" t="s">
        <v>576</v>
      </c>
      <c r="F114" s="4" t="s">
        <v>585</v>
      </c>
      <c r="G114" s="5">
        <v>2022</v>
      </c>
      <c r="H114" s="5">
        <v>7</v>
      </c>
      <c r="I114" s="20" t="str">
        <f>MID(Tabla1[[#This Row],[PLANTA]],1,FIND(" ",Tabla1[[#This Row],[PLANTA]])-1)&amp;"_"&amp;MID(Tabla1[[#This Row],[LÍNEA]],FIND(" - ",Tabla1[[#This Row],[LÍNEA]])+3,10)</f>
        <v>BAR_Línea Lata</v>
      </c>
      <c r="J114" s="4" t="s">
        <v>586</v>
      </c>
      <c r="K114" s="4" t="s">
        <v>587</v>
      </c>
      <c r="L114" s="4" t="s">
        <v>587</v>
      </c>
      <c r="M114" s="4" t="s">
        <v>588</v>
      </c>
      <c r="N114" s="8" t="s">
        <v>589</v>
      </c>
      <c r="O114" s="1"/>
    </row>
    <row r="115" spans="1:15" ht="11.55">
      <c r="A115" s="7">
        <v>114</v>
      </c>
      <c r="B115" s="2" t="s">
        <v>590</v>
      </c>
      <c r="C115" s="2" t="s">
        <v>591</v>
      </c>
      <c r="D115" s="2" t="s">
        <v>592</v>
      </c>
      <c r="E115" s="2" t="s">
        <v>593</v>
      </c>
      <c r="F115" s="2" t="s">
        <v>594</v>
      </c>
      <c r="G115" s="3">
        <v>2022</v>
      </c>
      <c r="H115" s="3">
        <v>7</v>
      </c>
      <c r="I115" s="20" t="str">
        <f>MID(Tabla1[[#This Row],[PLANTA]],1,FIND(" ",Tabla1[[#This Row],[PLANTA]])-1)&amp;"_"&amp;MID(Tabla1[[#This Row],[LÍNEA]],FIND(" - ",Tabla1[[#This Row],[LÍNEA]])+3,10)</f>
        <v>HCP_Línea Bote</v>
      </c>
      <c r="J115" s="2" t="s">
        <v>595</v>
      </c>
      <c r="K115" s="2" t="s">
        <v>596</v>
      </c>
      <c r="L115" s="2" t="s">
        <v>596</v>
      </c>
      <c r="M115" s="2" t="s">
        <v>597</v>
      </c>
      <c r="N115" s="9" t="s">
        <v>598</v>
      </c>
      <c r="O115" s="1"/>
    </row>
    <row r="116" spans="1:15" ht="11.55">
      <c r="A116" s="6">
        <v>115</v>
      </c>
      <c r="B116" s="4" t="s">
        <v>13</v>
      </c>
      <c r="C116" s="4" t="s">
        <v>14</v>
      </c>
      <c r="D116" s="4" t="s">
        <v>476</v>
      </c>
      <c r="E116" s="4" t="s">
        <v>493</v>
      </c>
      <c r="F116" s="4" t="s">
        <v>599</v>
      </c>
      <c r="G116" s="5">
        <v>2022</v>
      </c>
      <c r="H116" s="5">
        <v>7</v>
      </c>
      <c r="I116" s="20" t="str">
        <f>MID(Tabla1[[#This Row],[PLANTA]],1,FIND(" ",Tabla1[[#This Row],[PLANTA]])-1)&amp;"_"&amp;MID(Tabla1[[#This Row],[LÍNEA]],FIND(" - ",Tabla1[[#This Row],[LÍNEA]])+3,10)</f>
        <v>HN02_LINEA 4</v>
      </c>
      <c r="J116" s="4" t="s">
        <v>600</v>
      </c>
      <c r="K116" s="4" t="s">
        <v>601</v>
      </c>
      <c r="L116" s="4" t="s">
        <v>601</v>
      </c>
      <c r="M116" s="4" t="s">
        <v>602</v>
      </c>
      <c r="N116" s="8" t="s">
        <v>603</v>
      </c>
      <c r="O116" s="1"/>
    </row>
    <row r="117" spans="1:15" ht="11.55">
      <c r="A117" s="7">
        <v>116</v>
      </c>
      <c r="B117" s="2" t="s">
        <v>13</v>
      </c>
      <c r="C117" s="2" t="s">
        <v>14</v>
      </c>
      <c r="D117" s="2" t="s">
        <v>476</v>
      </c>
      <c r="E117" s="2" t="s">
        <v>493</v>
      </c>
      <c r="F117" s="2" t="s">
        <v>604</v>
      </c>
      <c r="G117" s="3">
        <v>2022</v>
      </c>
      <c r="H117" s="3">
        <v>7</v>
      </c>
      <c r="I117" s="20" t="str">
        <f>MID(Tabla1[[#This Row],[PLANTA]],1,FIND(" ",Tabla1[[#This Row],[PLANTA]])-1)&amp;"_"&amp;MID(Tabla1[[#This Row],[LÍNEA]],FIND(" - ",Tabla1[[#This Row],[LÍNEA]])+3,10)</f>
        <v>HN02_LINEA 5</v>
      </c>
      <c r="J117" s="2" t="s">
        <v>105</v>
      </c>
      <c r="K117" s="2" t="s">
        <v>105</v>
      </c>
      <c r="L117" s="2" t="s">
        <v>105</v>
      </c>
      <c r="M117" s="2" t="s">
        <v>105</v>
      </c>
      <c r="N117" s="9" t="s">
        <v>105</v>
      </c>
      <c r="O117" s="1"/>
    </row>
    <row r="118" spans="1:15" ht="11.55">
      <c r="A118" s="6">
        <v>117</v>
      </c>
      <c r="B118" s="4" t="s">
        <v>13</v>
      </c>
      <c r="C118" s="4" t="s">
        <v>14</v>
      </c>
      <c r="D118" s="4" t="s">
        <v>476</v>
      </c>
      <c r="E118" s="4" t="s">
        <v>493</v>
      </c>
      <c r="F118" s="4" t="s">
        <v>605</v>
      </c>
      <c r="G118" s="5">
        <v>2022</v>
      </c>
      <c r="H118" s="5">
        <v>7</v>
      </c>
      <c r="I118" s="20" t="str">
        <f>MID(Tabla1[[#This Row],[PLANTA]],1,FIND(" ",Tabla1[[#This Row],[PLANTA]])-1)&amp;"_"&amp;MID(Tabla1[[#This Row],[LÍNEA]],FIND(" - ",Tabla1[[#This Row],[LÍNEA]])+3,10)</f>
        <v>HN02_LINEA 6</v>
      </c>
      <c r="J118" s="4" t="s">
        <v>606</v>
      </c>
      <c r="K118" s="4" t="s">
        <v>607</v>
      </c>
      <c r="L118" s="4" t="s">
        <v>607</v>
      </c>
      <c r="M118" s="4" t="s">
        <v>608</v>
      </c>
      <c r="N118" s="8" t="s">
        <v>609</v>
      </c>
      <c r="O118" s="1"/>
    </row>
    <row r="119" spans="1:15" ht="11.55">
      <c r="A119" s="7">
        <v>118</v>
      </c>
      <c r="B119" s="2" t="s">
        <v>13</v>
      </c>
      <c r="C119" s="2" t="s">
        <v>14</v>
      </c>
      <c r="D119" s="2" t="s">
        <v>476</v>
      </c>
      <c r="E119" s="2" t="s">
        <v>493</v>
      </c>
      <c r="F119" s="2" t="s">
        <v>610</v>
      </c>
      <c r="G119" s="3">
        <v>2022</v>
      </c>
      <c r="H119" s="3">
        <v>7</v>
      </c>
      <c r="I119" s="20" t="str">
        <f>MID(Tabla1[[#This Row],[PLANTA]],1,FIND(" ",Tabla1[[#This Row],[PLANTA]])-1)&amp;"_"&amp;MID(Tabla1[[#This Row],[LÍNEA]],FIND(" - ",Tabla1[[#This Row],[LÍNEA]])+3,10)</f>
        <v>HN02_LINEA 7</v>
      </c>
      <c r="J119" s="2" t="s">
        <v>611</v>
      </c>
      <c r="K119" s="2" t="s">
        <v>611</v>
      </c>
      <c r="L119" s="2" t="s">
        <v>611</v>
      </c>
      <c r="M119" s="2" t="s">
        <v>612</v>
      </c>
      <c r="N119" s="9" t="s">
        <v>612</v>
      </c>
      <c r="O119" s="1"/>
    </row>
    <row r="120" spans="1:15" ht="11.55">
      <c r="A120" s="6">
        <v>119</v>
      </c>
      <c r="B120" s="4" t="s">
        <v>13</v>
      </c>
      <c r="C120" s="4" t="s">
        <v>14</v>
      </c>
      <c r="D120" s="4" t="s">
        <v>476</v>
      </c>
      <c r="E120" s="4" t="s">
        <v>493</v>
      </c>
      <c r="F120" s="4" t="s">
        <v>613</v>
      </c>
      <c r="G120" s="5">
        <v>2022</v>
      </c>
      <c r="H120" s="5">
        <v>7</v>
      </c>
      <c r="I120" s="20" t="str">
        <f>MID(Tabla1[[#This Row],[PLANTA]],1,FIND(" ",Tabla1[[#This Row],[PLANTA]])-1)&amp;"_"&amp;MID(Tabla1[[#This Row],[LÍNEA]],FIND(" - ",Tabla1[[#This Row],[LÍNEA]])+3,10)</f>
        <v>HN02_LINEA 8</v>
      </c>
      <c r="J120" s="4" t="s">
        <v>101</v>
      </c>
      <c r="K120" s="4" t="s">
        <v>101</v>
      </c>
      <c r="L120" s="4" t="s">
        <v>101</v>
      </c>
      <c r="M120" s="4" t="s">
        <v>614</v>
      </c>
      <c r="N120" s="8" t="s">
        <v>614</v>
      </c>
      <c r="O120" s="1"/>
    </row>
    <row r="121" spans="1:15" ht="11.55">
      <c r="A121" s="7">
        <v>120</v>
      </c>
      <c r="B121" s="2" t="s">
        <v>13</v>
      </c>
      <c r="C121" s="2" t="s">
        <v>14</v>
      </c>
      <c r="D121" s="2" t="s">
        <v>476</v>
      </c>
      <c r="E121" s="2" t="s">
        <v>493</v>
      </c>
      <c r="F121" s="2" t="s">
        <v>615</v>
      </c>
      <c r="G121" s="3">
        <v>2022</v>
      </c>
      <c r="H121" s="3">
        <v>7</v>
      </c>
      <c r="I121" s="20" t="str">
        <f>MID(Tabla1[[#This Row],[PLANTA]],1,FIND(" ",Tabla1[[#This Row],[PLANTA]])-1)&amp;"_"&amp;MID(Tabla1[[#This Row],[LÍNEA]],FIND(" - ",Tabla1[[#This Row],[LÍNEA]])+3,10)</f>
        <v>HN02_LINEA 9</v>
      </c>
      <c r="J121" s="2" t="s">
        <v>105</v>
      </c>
      <c r="K121" s="2" t="s">
        <v>105</v>
      </c>
      <c r="L121" s="2" t="s">
        <v>105</v>
      </c>
      <c r="M121" s="2" t="s">
        <v>105</v>
      </c>
      <c r="N121" s="9" t="s">
        <v>105</v>
      </c>
      <c r="O121" s="1"/>
    </row>
    <row r="122" spans="1:15" ht="11.55">
      <c r="A122" s="6">
        <v>121</v>
      </c>
      <c r="B122" s="4" t="s">
        <v>13</v>
      </c>
      <c r="C122" s="4" t="s">
        <v>132</v>
      </c>
      <c r="D122" s="4" t="s">
        <v>133</v>
      </c>
      <c r="E122" s="4" t="s">
        <v>529</v>
      </c>
      <c r="F122" s="4" t="s">
        <v>616</v>
      </c>
      <c r="G122" s="5">
        <v>2022</v>
      </c>
      <c r="H122" s="5">
        <v>7</v>
      </c>
      <c r="I122" s="20" t="str">
        <f>MID(Tabla1[[#This Row],[PLANTA]],1,FIND(" ",Tabla1[[#This Row],[PLANTA]])-1)&amp;"_"&amp;MID(Tabla1[[#This Row],[LÍNEA]],FIND(" - ",Tabla1[[#This Row],[LÍNEA]])+3,10)</f>
        <v>CV01_TREN-4</v>
      </c>
      <c r="J122" s="4" t="s">
        <v>617</v>
      </c>
      <c r="K122" s="4" t="s">
        <v>618</v>
      </c>
      <c r="L122" s="4" t="s">
        <v>618</v>
      </c>
      <c r="M122" s="4" t="s">
        <v>619</v>
      </c>
      <c r="N122" s="8" t="s">
        <v>620</v>
      </c>
      <c r="O122" s="1"/>
    </row>
    <row r="123" spans="1:15" ht="11.55">
      <c r="A123" s="7">
        <v>122</v>
      </c>
      <c r="B123" s="2" t="s">
        <v>13</v>
      </c>
      <c r="C123" s="2" t="s">
        <v>132</v>
      </c>
      <c r="D123" s="2" t="s">
        <v>133</v>
      </c>
      <c r="E123" s="2" t="s">
        <v>529</v>
      </c>
      <c r="F123" s="2" t="s">
        <v>621</v>
      </c>
      <c r="G123" s="3">
        <v>2022</v>
      </c>
      <c r="H123" s="3">
        <v>7</v>
      </c>
      <c r="I123" s="20" t="str">
        <f>MID(Tabla1[[#This Row],[PLANTA]],1,FIND(" ",Tabla1[[#This Row],[PLANTA]])-1)&amp;"_"&amp;MID(Tabla1[[#This Row],[LÍNEA]],FIND(" - ",Tabla1[[#This Row],[LÍNEA]])+3,10)</f>
        <v>CV01_TREN-5</v>
      </c>
      <c r="J123" s="2" t="s">
        <v>622</v>
      </c>
      <c r="K123" s="2" t="s">
        <v>623</v>
      </c>
      <c r="L123" s="2" t="s">
        <v>623</v>
      </c>
      <c r="M123" s="2" t="s">
        <v>624</v>
      </c>
      <c r="N123" s="9" t="s">
        <v>625</v>
      </c>
      <c r="O123" s="1"/>
    </row>
    <row r="124" spans="1:15" ht="11.55">
      <c r="A124" s="6">
        <v>123</v>
      </c>
      <c r="B124" s="4" t="s">
        <v>13</v>
      </c>
      <c r="C124" s="4" t="s">
        <v>132</v>
      </c>
      <c r="D124" s="4" t="s">
        <v>133</v>
      </c>
      <c r="E124" s="4" t="s">
        <v>626</v>
      </c>
      <c r="F124" s="4" t="s">
        <v>627</v>
      </c>
      <c r="G124" s="5">
        <v>2022</v>
      </c>
      <c r="H124" s="5">
        <v>7</v>
      </c>
      <c r="I124" s="20" t="str">
        <f>MID(Tabla1[[#This Row],[PLANTA]],1,FIND(" ",Tabla1[[#This Row],[PLANTA]])-1)&amp;"_"&amp;MID(Tabla1[[#This Row],[LÍNEA]],FIND(" - ",Tabla1[[#This Row],[LÍNEA]])+3,10)</f>
        <v>UN01_P-BARRIL</v>
      </c>
      <c r="J124" s="4" t="s">
        <v>105</v>
      </c>
      <c r="K124" s="4" t="s">
        <v>105</v>
      </c>
      <c r="L124" s="4" t="s">
        <v>105</v>
      </c>
      <c r="M124" s="4" t="s">
        <v>105</v>
      </c>
      <c r="N124" s="8" t="s">
        <v>105</v>
      </c>
      <c r="O124" s="1"/>
    </row>
    <row r="125" spans="1:15" ht="11.55">
      <c r="A125" s="7">
        <v>124</v>
      </c>
      <c r="B125" s="2" t="s">
        <v>13</v>
      </c>
      <c r="C125" s="2" t="s">
        <v>132</v>
      </c>
      <c r="D125" s="2" t="s">
        <v>133</v>
      </c>
      <c r="E125" s="2" t="s">
        <v>626</v>
      </c>
      <c r="F125" s="2" t="s">
        <v>628</v>
      </c>
      <c r="G125" s="3">
        <v>2022</v>
      </c>
      <c r="H125" s="3">
        <v>7</v>
      </c>
      <c r="I125" s="20" t="str">
        <f>MID(Tabla1[[#This Row],[PLANTA]],1,FIND(" ",Tabla1[[#This Row],[PLANTA]])-1)&amp;"_"&amp;MID(Tabla1[[#This Row],[LÍNEA]],FIND(" - ",Tabla1[[#This Row],[LÍNEA]])+3,10)</f>
        <v>UN01_TREN-5</v>
      </c>
      <c r="J125" s="2" t="s">
        <v>629</v>
      </c>
      <c r="K125" s="2" t="s">
        <v>630</v>
      </c>
      <c r="L125" s="2" t="s">
        <v>630</v>
      </c>
      <c r="M125" s="2" t="s">
        <v>631</v>
      </c>
      <c r="N125" s="9" t="s">
        <v>632</v>
      </c>
      <c r="O125" s="1"/>
    </row>
    <row r="126" spans="1:15" ht="11.55">
      <c r="A126" s="6">
        <v>125</v>
      </c>
      <c r="B126" s="4" t="s">
        <v>13</v>
      </c>
      <c r="C126" s="4" t="s">
        <v>132</v>
      </c>
      <c r="D126" s="4" t="s">
        <v>133</v>
      </c>
      <c r="E126" s="4" t="s">
        <v>626</v>
      </c>
      <c r="F126" s="4" t="s">
        <v>633</v>
      </c>
      <c r="G126" s="5">
        <v>2022</v>
      </c>
      <c r="H126" s="5">
        <v>7</v>
      </c>
      <c r="I126" s="20" t="str">
        <f>MID(Tabla1[[#This Row],[PLANTA]],1,FIND(" ",Tabla1[[#This Row],[PLANTA]])-1)&amp;"_"&amp;MID(Tabla1[[#This Row],[LÍNEA]],FIND(" - ",Tabla1[[#This Row],[LÍNEA]])+3,10)</f>
        <v>UN01_TREN-7</v>
      </c>
      <c r="J126" s="4" t="s">
        <v>634</v>
      </c>
      <c r="K126" s="4" t="s">
        <v>635</v>
      </c>
      <c r="L126" s="4" t="s">
        <v>635</v>
      </c>
      <c r="M126" s="4" t="s">
        <v>636</v>
      </c>
      <c r="N126" s="8" t="s">
        <v>637</v>
      </c>
      <c r="O126" s="1"/>
    </row>
    <row r="127" spans="1:15" ht="11.55">
      <c r="A127" s="7">
        <v>126</v>
      </c>
      <c r="B127" s="2" t="s">
        <v>13</v>
      </c>
      <c r="C127" s="2" t="s">
        <v>132</v>
      </c>
      <c r="D127" s="2" t="s">
        <v>133</v>
      </c>
      <c r="E127" s="2" t="s">
        <v>626</v>
      </c>
      <c r="F127" s="2" t="s">
        <v>638</v>
      </c>
      <c r="G127" s="3">
        <v>2022</v>
      </c>
      <c r="H127" s="3">
        <v>7</v>
      </c>
      <c r="I127" s="20" t="str">
        <f>MID(Tabla1[[#This Row],[PLANTA]],1,FIND(" ",Tabla1[[#This Row],[PLANTA]])-1)&amp;"_"&amp;MID(Tabla1[[#This Row],[LÍNEA]],FIND(" - ",Tabla1[[#This Row],[LÍNEA]])+3,10)</f>
        <v>UN01_TREN-8</v>
      </c>
      <c r="J127" s="2" t="s">
        <v>639</v>
      </c>
      <c r="K127" s="2" t="s">
        <v>640</v>
      </c>
      <c r="L127" s="2" t="s">
        <v>640</v>
      </c>
      <c r="M127" s="2" t="s">
        <v>641</v>
      </c>
      <c r="N127" s="9" t="s">
        <v>642</v>
      </c>
      <c r="O127" s="1"/>
    </row>
    <row r="128" spans="1:15" ht="11.55">
      <c r="A128" s="6">
        <v>127</v>
      </c>
      <c r="B128" s="4" t="s">
        <v>13</v>
      </c>
      <c r="C128" s="4" t="s">
        <v>284</v>
      </c>
      <c r="D128" s="4" t="s">
        <v>285</v>
      </c>
      <c r="E128" s="4" t="s">
        <v>545</v>
      </c>
      <c r="F128" s="4" t="s">
        <v>643</v>
      </c>
      <c r="G128" s="5">
        <v>2022</v>
      </c>
      <c r="H128" s="5">
        <v>7</v>
      </c>
      <c r="I128" s="20" t="str">
        <f>MID(Tabla1[[#This Row],[PLANTA]],1,FIND(" ",Tabla1[[#This Row],[PLANTA]])-1)&amp;"_"&amp;MID(Tabla1[[#This Row],[LÍNEA]],FIND(" - ",Tabla1[[#This Row],[LÍNEA]])+3,10)</f>
        <v>PC03_TUX08</v>
      </c>
      <c r="J128" s="4" t="s">
        <v>644</v>
      </c>
      <c r="K128" s="4" t="s">
        <v>645</v>
      </c>
      <c r="L128" s="4" t="s">
        <v>645</v>
      </c>
      <c r="M128" s="4" t="s">
        <v>646</v>
      </c>
      <c r="N128" s="8" t="s">
        <v>647</v>
      </c>
      <c r="O128" s="1"/>
    </row>
    <row r="129" spans="1:15" ht="11.55">
      <c r="A129" s="7">
        <v>128</v>
      </c>
      <c r="B129" s="2" t="s">
        <v>13</v>
      </c>
      <c r="C129" s="2" t="s">
        <v>284</v>
      </c>
      <c r="D129" s="2" t="s">
        <v>285</v>
      </c>
      <c r="E129" s="2" t="s">
        <v>545</v>
      </c>
      <c r="F129" s="2" t="s">
        <v>648</v>
      </c>
      <c r="G129" s="3">
        <v>2022</v>
      </c>
      <c r="H129" s="3">
        <v>7</v>
      </c>
      <c r="I129" s="20" t="str">
        <f>MID(Tabla1[[#This Row],[PLANTA]],1,FIND(" ",Tabla1[[#This Row],[PLANTA]])-1)&amp;"_"&amp;MID(Tabla1[[#This Row],[LÍNEA]],FIND(" - ",Tabla1[[#This Row],[LÍNEA]])+3,10)</f>
        <v>PC03_TUX09</v>
      </c>
      <c r="J129" s="2" t="s">
        <v>649</v>
      </c>
      <c r="K129" s="2" t="s">
        <v>650</v>
      </c>
      <c r="L129" s="2" t="s">
        <v>650</v>
      </c>
      <c r="M129" s="2" t="s">
        <v>651</v>
      </c>
      <c r="N129" s="9" t="s">
        <v>652</v>
      </c>
      <c r="O129" s="1"/>
    </row>
    <row r="130" spans="1:15" ht="11.55">
      <c r="A130" s="6">
        <v>129</v>
      </c>
      <c r="B130" s="4" t="s">
        <v>13</v>
      </c>
      <c r="C130" s="4" t="s">
        <v>284</v>
      </c>
      <c r="D130" s="4" t="s">
        <v>285</v>
      </c>
      <c r="E130" s="4" t="s">
        <v>545</v>
      </c>
      <c r="F130" s="4" t="s">
        <v>653</v>
      </c>
      <c r="G130" s="5">
        <v>2022</v>
      </c>
      <c r="H130" s="5">
        <v>7</v>
      </c>
      <c r="I130" s="20" t="str">
        <f>MID(Tabla1[[#This Row],[PLANTA]],1,FIND(" ",Tabla1[[#This Row],[PLANTA]])-1)&amp;"_"&amp;MID(Tabla1[[#This Row],[LÍNEA]],FIND(" - ",Tabla1[[#This Row],[LÍNEA]])+3,10)</f>
        <v>PC03_TUX10</v>
      </c>
      <c r="J130" s="4" t="s">
        <v>654</v>
      </c>
      <c r="K130" s="4" t="s">
        <v>655</v>
      </c>
      <c r="L130" s="4" t="s">
        <v>655</v>
      </c>
      <c r="M130" s="4" t="s">
        <v>656</v>
      </c>
      <c r="N130" s="8" t="s">
        <v>657</v>
      </c>
      <c r="O130" s="1"/>
    </row>
    <row r="131" spans="1:15" ht="11.55">
      <c r="A131" s="7">
        <v>130</v>
      </c>
      <c r="B131" s="2" t="s">
        <v>13</v>
      </c>
      <c r="C131" s="2" t="s">
        <v>284</v>
      </c>
      <c r="D131" s="2" t="s">
        <v>285</v>
      </c>
      <c r="E131" s="2" t="s">
        <v>545</v>
      </c>
      <c r="F131" s="2" t="s">
        <v>658</v>
      </c>
      <c r="G131" s="3">
        <v>2022</v>
      </c>
      <c r="H131" s="3">
        <v>7</v>
      </c>
      <c r="I131" s="20" t="str">
        <f>MID(Tabla1[[#This Row],[PLANTA]],1,FIND(" ",Tabla1[[#This Row],[PLANTA]])-1)&amp;"_"&amp;MID(Tabla1[[#This Row],[LÍNEA]],FIND(" - ",Tabla1[[#This Row],[LÍNEA]])+3,10)</f>
        <v>PC03_TUX11</v>
      </c>
      <c r="J131" s="2" t="s">
        <v>659</v>
      </c>
      <c r="K131" s="2" t="s">
        <v>660</v>
      </c>
      <c r="L131" s="2" t="s">
        <v>660</v>
      </c>
      <c r="M131" s="2" t="s">
        <v>661</v>
      </c>
      <c r="N131" s="9" t="s">
        <v>662</v>
      </c>
      <c r="O131" s="1"/>
    </row>
    <row r="132" spans="1:15" ht="11.55">
      <c r="A132" s="6">
        <v>131</v>
      </c>
      <c r="B132" s="4" t="s">
        <v>13</v>
      </c>
      <c r="C132" s="4" t="s">
        <v>284</v>
      </c>
      <c r="D132" s="4" t="s">
        <v>285</v>
      </c>
      <c r="E132" s="4" t="s">
        <v>545</v>
      </c>
      <c r="F132" s="4" t="s">
        <v>663</v>
      </c>
      <c r="G132" s="5">
        <v>2022</v>
      </c>
      <c r="H132" s="5">
        <v>7</v>
      </c>
      <c r="I132" s="20" t="str">
        <f>MID(Tabla1[[#This Row],[PLANTA]],1,FIND(" ",Tabla1[[#This Row],[PLANTA]])-1)&amp;"_"&amp;MID(Tabla1[[#This Row],[LÍNEA]],FIND(" - ",Tabla1[[#This Row],[LÍNEA]])+3,10)</f>
        <v>PC03_TUX12</v>
      </c>
      <c r="J132" s="4" t="s">
        <v>664</v>
      </c>
      <c r="K132" s="4" t="s">
        <v>665</v>
      </c>
      <c r="L132" s="4" t="s">
        <v>665</v>
      </c>
      <c r="M132" s="4" t="s">
        <v>666</v>
      </c>
      <c r="N132" s="8" t="s">
        <v>667</v>
      </c>
      <c r="O132" s="1"/>
    </row>
    <row r="133" spans="1:15" ht="11.55">
      <c r="A133" s="7">
        <v>132</v>
      </c>
      <c r="B133" s="2" t="s">
        <v>13</v>
      </c>
      <c r="C133" s="2" t="s">
        <v>284</v>
      </c>
      <c r="D133" s="2" t="s">
        <v>285</v>
      </c>
      <c r="E133" s="2" t="s">
        <v>545</v>
      </c>
      <c r="F133" s="2" t="s">
        <v>668</v>
      </c>
      <c r="G133" s="3">
        <v>2022</v>
      </c>
      <c r="H133" s="3">
        <v>7</v>
      </c>
      <c r="I133" s="20" t="str">
        <f>MID(Tabla1[[#This Row],[PLANTA]],1,FIND(" ",Tabla1[[#This Row],[PLANTA]])-1)&amp;"_"&amp;MID(Tabla1[[#This Row],[LÍNEA]],FIND(" - ",Tabla1[[#This Row],[LÍNEA]])+3,10)</f>
        <v>PC03_TUXBA</v>
      </c>
      <c r="J133" s="2" t="s">
        <v>669</v>
      </c>
      <c r="K133" s="2" t="s">
        <v>670</v>
      </c>
      <c r="L133" s="2" t="s">
        <v>670</v>
      </c>
      <c r="M133" s="2" t="s">
        <v>671</v>
      </c>
      <c r="N133" s="9" t="s">
        <v>672</v>
      </c>
      <c r="O133" s="1"/>
    </row>
    <row r="134" spans="1:15" ht="11.55">
      <c r="A134" s="6">
        <v>133</v>
      </c>
      <c r="B134" s="4" t="s">
        <v>13</v>
      </c>
      <c r="C134" s="4" t="s">
        <v>14</v>
      </c>
      <c r="D134" s="4" t="s">
        <v>673</v>
      </c>
      <c r="E134" s="4" t="s">
        <v>674</v>
      </c>
      <c r="F134" s="4" t="s">
        <v>675</v>
      </c>
      <c r="G134" s="5">
        <v>2022</v>
      </c>
      <c r="H134" s="5">
        <v>7</v>
      </c>
      <c r="I134" s="20" t="str">
        <f>MID(Tabla1[[#This Row],[PLANTA]],1,FIND(" ",Tabla1[[#This Row],[PLANTA]])-1)&amp;"_"&amp;MID(Tabla1[[#This Row],[LÍNEA]],FIND(" - ",Tabla1[[#This Row],[LÍNEA]])+3,10)</f>
        <v>PA01_L501</v>
      </c>
      <c r="J134" s="4" t="s">
        <v>676</v>
      </c>
      <c r="K134" s="4" t="s">
        <v>677</v>
      </c>
      <c r="L134" s="4" t="s">
        <v>677</v>
      </c>
      <c r="M134" s="4" t="s">
        <v>678</v>
      </c>
      <c r="N134" s="8" t="s">
        <v>679</v>
      </c>
      <c r="O134" s="1"/>
    </row>
    <row r="135" spans="1:15" ht="11.55">
      <c r="A135" s="7">
        <v>134</v>
      </c>
      <c r="B135" s="2" t="s">
        <v>13</v>
      </c>
      <c r="C135" s="2" t="s">
        <v>14</v>
      </c>
      <c r="D135" s="2" t="s">
        <v>673</v>
      </c>
      <c r="E135" s="2" t="s">
        <v>674</v>
      </c>
      <c r="F135" s="2" t="s">
        <v>680</v>
      </c>
      <c r="G135" s="3">
        <v>2022</v>
      </c>
      <c r="H135" s="3">
        <v>7</v>
      </c>
      <c r="I135" s="20" t="str">
        <f>MID(Tabla1[[#This Row],[PLANTA]],1,FIND(" ",Tabla1[[#This Row],[PLANTA]])-1)&amp;"_"&amp;MID(Tabla1[[#This Row],[LÍNEA]],FIND(" - ",Tabla1[[#This Row],[LÍNEA]])+3,10)</f>
        <v>PA01_L503</v>
      </c>
      <c r="J135" s="2" t="s">
        <v>681</v>
      </c>
      <c r="K135" s="2" t="s">
        <v>682</v>
      </c>
      <c r="L135" s="2" t="s">
        <v>682</v>
      </c>
      <c r="M135" s="2" t="s">
        <v>683</v>
      </c>
      <c r="N135" s="9" t="s">
        <v>507</v>
      </c>
      <c r="O135" s="1"/>
    </row>
    <row r="136" spans="1:15" ht="11.55">
      <c r="A136" s="6">
        <v>135</v>
      </c>
      <c r="B136" s="4" t="s">
        <v>13</v>
      </c>
      <c r="C136" s="4" t="s">
        <v>14</v>
      </c>
      <c r="D136" s="4" t="s">
        <v>673</v>
      </c>
      <c r="E136" s="4" t="s">
        <v>674</v>
      </c>
      <c r="F136" s="4" t="s">
        <v>684</v>
      </c>
      <c r="G136" s="5">
        <v>2022</v>
      </c>
      <c r="H136" s="5">
        <v>7</v>
      </c>
      <c r="I136" s="20" t="str">
        <f>MID(Tabla1[[#This Row],[PLANTA]],1,FIND(" ",Tabla1[[#This Row],[PLANTA]])-1)&amp;"_"&amp;MID(Tabla1[[#This Row],[LÍNEA]],FIND(" - ",Tabla1[[#This Row],[LÍNEA]])+3,10)</f>
        <v>PA01_L511</v>
      </c>
      <c r="J136" s="4" t="s">
        <v>685</v>
      </c>
      <c r="K136" s="4" t="s">
        <v>686</v>
      </c>
      <c r="L136" s="4" t="s">
        <v>686</v>
      </c>
      <c r="M136" s="4" t="s">
        <v>687</v>
      </c>
      <c r="N136" s="8" t="s">
        <v>688</v>
      </c>
      <c r="O136" s="1"/>
    </row>
    <row r="137" spans="1:15" ht="11.55">
      <c r="A137" s="7">
        <v>136</v>
      </c>
      <c r="B137" s="2" t="s">
        <v>13</v>
      </c>
      <c r="C137" s="2" t="s">
        <v>14</v>
      </c>
      <c r="D137" s="2" t="s">
        <v>673</v>
      </c>
      <c r="E137" s="2" t="s">
        <v>674</v>
      </c>
      <c r="F137" s="2" t="s">
        <v>689</v>
      </c>
      <c r="G137" s="3">
        <v>2022</v>
      </c>
      <c r="H137" s="3">
        <v>7</v>
      </c>
      <c r="I137" s="20" t="str">
        <f>MID(Tabla1[[#This Row],[PLANTA]],1,FIND(" ",Tabla1[[#This Row],[PLANTA]])-1)&amp;"_"&amp;MID(Tabla1[[#This Row],[LÍNEA]],FIND(" - ",Tabla1[[#This Row],[LÍNEA]])+3,10)</f>
        <v>PA01_L561</v>
      </c>
      <c r="J137" s="2" t="s">
        <v>690</v>
      </c>
      <c r="K137" s="2" t="s">
        <v>691</v>
      </c>
      <c r="L137" s="2" t="s">
        <v>691</v>
      </c>
      <c r="M137" s="2" t="s">
        <v>692</v>
      </c>
      <c r="N137" s="9" t="s">
        <v>693</v>
      </c>
      <c r="O137" s="1"/>
    </row>
    <row r="138" spans="1:15" ht="11.55">
      <c r="A138" s="6">
        <v>137</v>
      </c>
      <c r="B138" s="4" t="s">
        <v>13</v>
      </c>
      <c r="C138" s="4" t="s">
        <v>14</v>
      </c>
      <c r="D138" s="4" t="s">
        <v>15</v>
      </c>
      <c r="E138" s="4" t="s">
        <v>694</v>
      </c>
      <c r="F138" s="4" t="s">
        <v>695</v>
      </c>
      <c r="G138" s="5">
        <v>2022</v>
      </c>
      <c r="H138" s="5">
        <v>7</v>
      </c>
      <c r="I138" s="20" t="str">
        <f>MID(Tabla1[[#This Row],[PLANTA]],1,FIND(" ",Tabla1[[#This Row],[PLANTA]])-1)&amp;"_"&amp;MID(Tabla1[[#This Row],[LÍNEA]],FIND(" - ",Tabla1[[#This Row],[LÍNEA]])+3,10)</f>
        <v>SV01_LINEA 1</v>
      </c>
      <c r="J138" s="4" t="s">
        <v>696</v>
      </c>
      <c r="K138" s="4" t="s">
        <v>697</v>
      </c>
      <c r="L138" s="4" t="s">
        <v>697</v>
      </c>
      <c r="M138" s="4" t="s">
        <v>698</v>
      </c>
      <c r="N138" s="8" t="s">
        <v>699</v>
      </c>
      <c r="O138" s="1"/>
    </row>
    <row r="139" spans="1:15" ht="11.55">
      <c r="A139" s="7">
        <v>138</v>
      </c>
      <c r="B139" s="2" t="s">
        <v>13</v>
      </c>
      <c r="C139" s="2" t="s">
        <v>14</v>
      </c>
      <c r="D139" s="2" t="s">
        <v>15</v>
      </c>
      <c r="E139" s="2" t="s">
        <v>694</v>
      </c>
      <c r="F139" s="2" t="s">
        <v>700</v>
      </c>
      <c r="G139" s="3">
        <v>2022</v>
      </c>
      <c r="H139" s="3">
        <v>7</v>
      </c>
      <c r="I139" s="20" t="str">
        <f>MID(Tabla1[[#This Row],[PLANTA]],1,FIND(" ",Tabla1[[#This Row],[PLANTA]])-1)&amp;"_"&amp;MID(Tabla1[[#This Row],[LÍNEA]],FIND(" - ",Tabla1[[#This Row],[LÍNEA]])+3,10)</f>
        <v>SV01_LINEA 2</v>
      </c>
      <c r="J139" s="2" t="s">
        <v>701</v>
      </c>
      <c r="K139" s="2" t="s">
        <v>702</v>
      </c>
      <c r="L139" s="2" t="s">
        <v>702</v>
      </c>
      <c r="M139" s="2" t="s">
        <v>703</v>
      </c>
      <c r="N139" s="9" t="s">
        <v>704</v>
      </c>
      <c r="O139" s="1"/>
    </row>
    <row r="140" spans="1:15" ht="11.55">
      <c r="A140" s="6">
        <v>139</v>
      </c>
      <c r="B140" s="4" t="s">
        <v>13</v>
      </c>
      <c r="C140" s="4" t="s">
        <v>132</v>
      </c>
      <c r="D140" s="4" t="s">
        <v>133</v>
      </c>
      <c r="E140" s="4" t="s">
        <v>626</v>
      </c>
      <c r="F140" s="4" t="s">
        <v>705</v>
      </c>
      <c r="G140" s="5">
        <v>2022</v>
      </c>
      <c r="H140" s="5">
        <v>7</v>
      </c>
      <c r="I140" s="20" t="str">
        <f>MID(Tabla1[[#This Row],[PLANTA]],1,FIND(" ",Tabla1[[#This Row],[PLANTA]])-1)&amp;"_"&amp;MID(Tabla1[[#This Row],[LÍNEA]],FIND(" - ",Tabla1[[#This Row],[LÍNEA]])+3,10)</f>
        <v>UN01_TREN-9</v>
      </c>
      <c r="J140" s="4" t="s">
        <v>706</v>
      </c>
      <c r="K140" s="4" t="s">
        <v>707</v>
      </c>
      <c r="L140" s="4" t="s">
        <v>707</v>
      </c>
      <c r="M140" s="4" t="s">
        <v>708</v>
      </c>
      <c r="N140" s="8" t="s">
        <v>709</v>
      </c>
      <c r="O140" s="1"/>
    </row>
    <row r="141" spans="1:15" ht="11.55">
      <c r="A141" s="7">
        <v>140</v>
      </c>
      <c r="B141" s="2" t="s">
        <v>13</v>
      </c>
      <c r="C141" s="2" t="s">
        <v>42</v>
      </c>
      <c r="D141" s="2" t="s">
        <v>43</v>
      </c>
      <c r="E141" s="2" t="s">
        <v>710</v>
      </c>
      <c r="F141" s="2" t="s">
        <v>711</v>
      </c>
      <c r="G141" s="3">
        <v>2022</v>
      </c>
      <c r="H141" s="3">
        <v>7</v>
      </c>
      <c r="I141" s="20" t="str">
        <f>MID(Tabla1[[#This Row],[PLANTA]],1,FIND(" ",Tabla1[[#This Row],[PLANTA]])-1)&amp;"_"&amp;MID(Tabla1[[#This Row],[LÍNEA]],FIND(" - ",Tabla1[[#This Row],[LÍNEA]])+3,10)</f>
        <v>PC02_GDL3</v>
      </c>
      <c r="J141" s="2" t="s">
        <v>712</v>
      </c>
      <c r="K141" s="2" t="s">
        <v>713</v>
      </c>
      <c r="L141" s="2" t="s">
        <v>713</v>
      </c>
      <c r="M141" s="2" t="s">
        <v>291</v>
      </c>
      <c r="N141" s="9" t="s">
        <v>714</v>
      </c>
      <c r="O141" s="1"/>
    </row>
    <row r="142" spans="1:15" ht="11.55">
      <c r="A142" s="6">
        <v>141</v>
      </c>
      <c r="B142" s="4" t="s">
        <v>13</v>
      </c>
      <c r="C142" s="4" t="s">
        <v>42</v>
      </c>
      <c r="D142" s="4" t="s">
        <v>43</v>
      </c>
      <c r="E142" s="4" t="s">
        <v>710</v>
      </c>
      <c r="F142" s="4" t="s">
        <v>715</v>
      </c>
      <c r="G142" s="5">
        <v>2022</v>
      </c>
      <c r="H142" s="5">
        <v>7</v>
      </c>
      <c r="I142" s="20" t="str">
        <f>MID(Tabla1[[#This Row],[PLANTA]],1,FIND(" ",Tabla1[[#This Row],[PLANTA]])-1)&amp;"_"&amp;MID(Tabla1[[#This Row],[LÍNEA]],FIND(" - ",Tabla1[[#This Row],[LÍNEA]])+3,10)</f>
        <v>PC02_GDL4</v>
      </c>
      <c r="J142" s="4" t="s">
        <v>716</v>
      </c>
      <c r="K142" s="4" t="s">
        <v>717</v>
      </c>
      <c r="L142" s="4" t="s">
        <v>717</v>
      </c>
      <c r="M142" s="4" t="s">
        <v>718</v>
      </c>
      <c r="N142" s="8" t="s">
        <v>719</v>
      </c>
      <c r="O142" s="1"/>
    </row>
    <row r="143" spans="1:15" ht="11.55">
      <c r="A143" s="7">
        <v>142</v>
      </c>
      <c r="B143" s="2" t="s">
        <v>13</v>
      </c>
      <c r="C143" s="2" t="s">
        <v>42</v>
      </c>
      <c r="D143" s="2" t="s">
        <v>43</v>
      </c>
      <c r="E143" s="2" t="s">
        <v>710</v>
      </c>
      <c r="F143" s="2" t="s">
        <v>720</v>
      </c>
      <c r="G143" s="3">
        <v>2022</v>
      </c>
      <c r="H143" s="3">
        <v>7</v>
      </c>
      <c r="I143" s="20" t="str">
        <f>MID(Tabla1[[#This Row],[PLANTA]],1,FIND(" ",Tabla1[[#This Row],[PLANTA]])-1)&amp;"_"&amp;MID(Tabla1[[#This Row],[LÍNEA]],FIND(" - ",Tabla1[[#This Row],[LÍNEA]])+3,10)</f>
        <v>PC02_GDL6</v>
      </c>
      <c r="J143" s="2" t="s">
        <v>721</v>
      </c>
      <c r="K143" s="2" t="s">
        <v>722</v>
      </c>
      <c r="L143" s="2" t="s">
        <v>722</v>
      </c>
      <c r="M143" s="2" t="s">
        <v>723</v>
      </c>
      <c r="N143" s="9" t="s">
        <v>724</v>
      </c>
      <c r="O143" s="1"/>
    </row>
    <row r="144" spans="1:15" ht="11.55">
      <c r="A144" s="6">
        <v>143</v>
      </c>
      <c r="B144" s="4" t="s">
        <v>13</v>
      </c>
      <c r="C144" s="4" t="s">
        <v>42</v>
      </c>
      <c r="D144" s="4" t="s">
        <v>43</v>
      </c>
      <c r="E144" s="4" t="s">
        <v>710</v>
      </c>
      <c r="F144" s="4" t="s">
        <v>725</v>
      </c>
      <c r="G144" s="5">
        <v>2022</v>
      </c>
      <c r="H144" s="5">
        <v>7</v>
      </c>
      <c r="I144" s="20" t="str">
        <f>MID(Tabla1[[#This Row],[PLANTA]],1,FIND(" ",Tabla1[[#This Row],[PLANTA]])-1)&amp;"_"&amp;MID(Tabla1[[#This Row],[LÍNEA]],FIND(" - ",Tabla1[[#This Row],[LÍNEA]])+3,10)</f>
        <v>PC02_GDL8</v>
      </c>
      <c r="J144" s="4" t="s">
        <v>726</v>
      </c>
      <c r="K144" s="4" t="s">
        <v>727</v>
      </c>
      <c r="L144" s="4" t="s">
        <v>727</v>
      </c>
      <c r="M144" s="4" t="s">
        <v>728</v>
      </c>
      <c r="N144" s="8" t="s">
        <v>729</v>
      </c>
      <c r="O144" s="1"/>
    </row>
    <row r="145" spans="1:15" ht="11.55">
      <c r="A145" s="7">
        <v>144</v>
      </c>
      <c r="B145" s="2" t="s">
        <v>13</v>
      </c>
      <c r="C145" s="2" t="s">
        <v>42</v>
      </c>
      <c r="D145" s="2" t="s">
        <v>43</v>
      </c>
      <c r="E145" s="2" t="s">
        <v>710</v>
      </c>
      <c r="F145" s="2" t="s">
        <v>730</v>
      </c>
      <c r="G145" s="3">
        <v>2022</v>
      </c>
      <c r="H145" s="3">
        <v>7</v>
      </c>
      <c r="I145" s="20" t="str">
        <f>MID(Tabla1[[#This Row],[PLANTA]],1,FIND(" ",Tabla1[[#This Row],[PLANTA]])-1)&amp;"_"&amp;MID(Tabla1[[#This Row],[LÍNEA]],FIND(" - ",Tabla1[[#This Row],[LÍNEA]])+3,10)</f>
        <v>PC02_GDLBA</v>
      </c>
      <c r="J145" s="2" t="s">
        <v>731</v>
      </c>
      <c r="K145" s="2" t="s">
        <v>732</v>
      </c>
      <c r="L145" s="2" t="s">
        <v>732</v>
      </c>
      <c r="M145" s="2" t="s">
        <v>733</v>
      </c>
      <c r="N145" s="9" t="s">
        <v>734</v>
      </c>
      <c r="O145" s="1"/>
    </row>
    <row r="146" spans="1:15" ht="11.55">
      <c r="A146" s="6">
        <v>145</v>
      </c>
      <c r="B146" s="4" t="s">
        <v>13</v>
      </c>
      <c r="C146" s="4" t="s">
        <v>284</v>
      </c>
      <c r="D146" s="4" t="s">
        <v>285</v>
      </c>
      <c r="E146" s="4" t="s">
        <v>735</v>
      </c>
      <c r="F146" s="4" t="s">
        <v>736</v>
      </c>
      <c r="G146" s="5">
        <v>2022</v>
      </c>
      <c r="H146" s="5">
        <v>7</v>
      </c>
      <c r="I146" s="20" t="str">
        <f>MID(Tabla1[[#This Row],[PLANTA]],1,FIND(" ",Tabla1[[#This Row],[PLANTA]])-1)&amp;"_"&amp;MID(Tabla1[[#This Row],[LÍNEA]],FIND(" - ",Tabla1[[#This Row],[LÍNEA]])+3,10)</f>
        <v>PC19_YUC1</v>
      </c>
      <c r="J146" s="4" t="s">
        <v>737</v>
      </c>
      <c r="K146" s="4" t="s">
        <v>738</v>
      </c>
      <c r="L146" s="4" t="s">
        <v>738</v>
      </c>
      <c r="M146" s="4" t="s">
        <v>739</v>
      </c>
      <c r="N146" s="8" t="s">
        <v>740</v>
      </c>
      <c r="O146" s="1"/>
    </row>
    <row r="147" spans="1:15" ht="11.55">
      <c r="A147" s="7">
        <v>146</v>
      </c>
      <c r="B147" s="2" t="s">
        <v>13</v>
      </c>
      <c r="C147" s="2" t="s">
        <v>284</v>
      </c>
      <c r="D147" s="2" t="s">
        <v>285</v>
      </c>
      <c r="E147" s="2" t="s">
        <v>735</v>
      </c>
      <c r="F147" s="2" t="s">
        <v>741</v>
      </c>
      <c r="G147" s="3">
        <v>2022</v>
      </c>
      <c r="H147" s="3">
        <v>7</v>
      </c>
      <c r="I147" s="20" t="str">
        <f>MID(Tabla1[[#This Row],[PLANTA]],1,FIND(" ",Tabla1[[#This Row],[PLANTA]])-1)&amp;"_"&amp;MID(Tabla1[[#This Row],[LÍNEA]],FIND(" - ",Tabla1[[#This Row],[LÍNEA]])+3,10)</f>
        <v>PC19_YUC2</v>
      </c>
      <c r="J147" s="2" t="s">
        <v>742</v>
      </c>
      <c r="K147" s="2" t="s">
        <v>743</v>
      </c>
      <c r="L147" s="2" t="s">
        <v>743</v>
      </c>
      <c r="M147" s="2" t="s">
        <v>744</v>
      </c>
      <c r="N147" s="9" t="s">
        <v>745</v>
      </c>
      <c r="O147" s="1"/>
    </row>
    <row r="148" spans="1:15" ht="11.55">
      <c r="A148" s="6">
        <v>147</v>
      </c>
      <c r="B148" s="4" t="s">
        <v>13</v>
      </c>
      <c r="C148" s="4" t="s">
        <v>284</v>
      </c>
      <c r="D148" s="4" t="s">
        <v>285</v>
      </c>
      <c r="E148" s="4" t="s">
        <v>735</v>
      </c>
      <c r="F148" s="4" t="s">
        <v>746</v>
      </c>
      <c r="G148" s="5">
        <v>2022</v>
      </c>
      <c r="H148" s="5">
        <v>7</v>
      </c>
      <c r="I148" s="20" t="str">
        <f>MID(Tabla1[[#This Row],[PLANTA]],1,FIND(" ",Tabla1[[#This Row],[PLANTA]])-1)&amp;"_"&amp;MID(Tabla1[[#This Row],[LÍNEA]],FIND(" - ",Tabla1[[#This Row],[LÍNEA]])+3,10)</f>
        <v>PC19_YUC3</v>
      </c>
      <c r="J148" s="4" t="s">
        <v>747</v>
      </c>
      <c r="K148" s="4" t="s">
        <v>748</v>
      </c>
      <c r="L148" s="4" t="s">
        <v>748</v>
      </c>
      <c r="M148" s="4" t="s">
        <v>749</v>
      </c>
      <c r="N148" s="8" t="s">
        <v>750</v>
      </c>
      <c r="O148" s="1"/>
    </row>
    <row r="149" spans="1:15" ht="11.55">
      <c r="A149" s="7">
        <v>148</v>
      </c>
      <c r="B149" s="2" t="s">
        <v>13</v>
      </c>
      <c r="C149" s="2" t="s">
        <v>284</v>
      </c>
      <c r="D149" s="2" t="s">
        <v>285</v>
      </c>
      <c r="E149" s="2" t="s">
        <v>735</v>
      </c>
      <c r="F149" s="2" t="s">
        <v>751</v>
      </c>
      <c r="G149" s="3">
        <v>2022</v>
      </c>
      <c r="H149" s="3">
        <v>7</v>
      </c>
      <c r="I149" s="20" t="str">
        <f>MID(Tabla1[[#This Row],[PLANTA]],1,FIND(" ",Tabla1[[#This Row],[PLANTA]])-1)&amp;"_"&amp;MID(Tabla1[[#This Row],[LÍNEA]],FIND(" - ",Tabla1[[#This Row],[LÍNEA]])+3,10)</f>
        <v>PC19_YUC4</v>
      </c>
      <c r="J149" s="2" t="s">
        <v>105</v>
      </c>
      <c r="K149" s="2" t="s">
        <v>105</v>
      </c>
      <c r="L149" s="2" t="s">
        <v>105</v>
      </c>
      <c r="M149" s="2" t="s">
        <v>105</v>
      </c>
      <c r="N149" s="9" t="s">
        <v>105</v>
      </c>
      <c r="O149" s="1"/>
    </row>
    <row r="150" spans="1:15" ht="11.55">
      <c r="A150" s="6">
        <v>149</v>
      </c>
      <c r="B150" s="4" t="s">
        <v>13</v>
      </c>
      <c r="C150" s="4" t="s">
        <v>284</v>
      </c>
      <c r="D150" s="4" t="s">
        <v>285</v>
      </c>
      <c r="E150" s="4" t="s">
        <v>735</v>
      </c>
      <c r="F150" s="4" t="s">
        <v>752</v>
      </c>
      <c r="G150" s="5">
        <v>2022</v>
      </c>
      <c r="H150" s="5">
        <v>7</v>
      </c>
      <c r="I150" s="20" t="str">
        <f>MID(Tabla1[[#This Row],[PLANTA]],1,FIND(" ",Tabla1[[#This Row],[PLANTA]])-1)&amp;"_"&amp;MID(Tabla1[[#This Row],[LÍNEA]],FIND(" - ",Tabla1[[#This Row],[LÍNEA]])+3,10)</f>
        <v>PC19_YUC5</v>
      </c>
      <c r="J150" s="4" t="s">
        <v>753</v>
      </c>
      <c r="K150" s="4" t="s">
        <v>754</v>
      </c>
      <c r="L150" s="4" t="s">
        <v>754</v>
      </c>
      <c r="M150" s="4" t="s">
        <v>755</v>
      </c>
      <c r="N150" s="8" t="s">
        <v>756</v>
      </c>
      <c r="O150" s="1"/>
    </row>
    <row r="151" spans="1:15" ht="11.55">
      <c r="A151" s="7">
        <v>150</v>
      </c>
      <c r="B151" s="2" t="s">
        <v>13</v>
      </c>
      <c r="C151" s="2" t="s">
        <v>284</v>
      </c>
      <c r="D151" s="2" t="s">
        <v>285</v>
      </c>
      <c r="E151" s="2" t="s">
        <v>757</v>
      </c>
      <c r="F151" s="2" t="s">
        <v>758</v>
      </c>
      <c r="G151" s="3">
        <v>2022</v>
      </c>
      <c r="H151" s="3">
        <v>7</v>
      </c>
      <c r="I151" s="20" t="str">
        <f>MID(Tabla1[[#This Row],[PLANTA]],1,FIND(" ",Tabla1[[#This Row],[PLANTA]])-1)&amp;"_"&amp;MID(Tabla1[[#This Row],[LÍNEA]],FIND(" - ",Tabla1[[#This Row],[LÍNEA]])+3,10)</f>
        <v>PC29_CEN3</v>
      </c>
      <c r="J151" s="2" t="s">
        <v>759</v>
      </c>
      <c r="K151" s="2" t="s">
        <v>760</v>
      </c>
      <c r="L151" s="2" t="s">
        <v>760</v>
      </c>
      <c r="M151" s="2" t="s">
        <v>761</v>
      </c>
      <c r="N151" s="9" t="s">
        <v>762</v>
      </c>
      <c r="O151" s="1"/>
    </row>
    <row r="152" spans="1:15" ht="11.55">
      <c r="A152" s="6">
        <v>151</v>
      </c>
      <c r="B152" s="4" t="s">
        <v>13</v>
      </c>
      <c r="C152" s="4" t="s">
        <v>284</v>
      </c>
      <c r="D152" s="4" t="s">
        <v>285</v>
      </c>
      <c r="E152" s="4" t="s">
        <v>757</v>
      </c>
      <c r="F152" s="4" t="s">
        <v>763</v>
      </c>
      <c r="G152" s="5">
        <v>2022</v>
      </c>
      <c r="H152" s="5">
        <v>7</v>
      </c>
      <c r="I152" s="20" t="str">
        <f>MID(Tabla1[[#This Row],[PLANTA]],1,FIND(" ",Tabla1[[#This Row],[PLANTA]])-1)&amp;"_"&amp;MID(Tabla1[[#This Row],[LÍNEA]],FIND(" - ",Tabla1[[#This Row],[LÍNEA]])+3,10)</f>
        <v>PC29_CEN4</v>
      </c>
      <c r="J152" s="4" t="s">
        <v>764</v>
      </c>
      <c r="K152" s="4" t="s">
        <v>765</v>
      </c>
      <c r="L152" s="4" t="s">
        <v>765</v>
      </c>
      <c r="M152" s="4" t="s">
        <v>766</v>
      </c>
      <c r="N152" s="8" t="s">
        <v>767</v>
      </c>
      <c r="O152" s="1"/>
    </row>
    <row r="153" spans="1:15" ht="11.55">
      <c r="A153" s="7">
        <v>152</v>
      </c>
      <c r="B153" s="2" t="s">
        <v>13</v>
      </c>
      <c r="C153" s="2" t="s">
        <v>14</v>
      </c>
      <c r="D153" s="2" t="s">
        <v>15</v>
      </c>
      <c r="E153" s="2" t="s">
        <v>694</v>
      </c>
      <c r="F153" s="2" t="s">
        <v>768</v>
      </c>
      <c r="G153" s="3">
        <v>2022</v>
      </c>
      <c r="H153" s="3">
        <v>7</v>
      </c>
      <c r="I153" s="20" t="str">
        <f>MID(Tabla1[[#This Row],[PLANTA]],1,FIND(" ",Tabla1[[#This Row],[PLANTA]])-1)&amp;"_"&amp;MID(Tabla1[[#This Row],[LÍNEA]],FIND(" - ",Tabla1[[#This Row],[LÍNEA]])+3,10)</f>
        <v>SV01_LINEA 3</v>
      </c>
      <c r="J153" s="2" t="s">
        <v>769</v>
      </c>
      <c r="K153" s="2" t="s">
        <v>770</v>
      </c>
      <c r="L153" s="2" t="s">
        <v>770</v>
      </c>
      <c r="M153" s="2" t="s">
        <v>771</v>
      </c>
      <c r="N153" s="9" t="s">
        <v>772</v>
      </c>
      <c r="O153" s="1"/>
    </row>
    <row r="154" spans="1:15" ht="11.55">
      <c r="A154" s="6">
        <v>153</v>
      </c>
      <c r="B154" s="4" t="s">
        <v>13</v>
      </c>
      <c r="C154" s="4" t="s">
        <v>14</v>
      </c>
      <c r="D154" s="4" t="s">
        <v>15</v>
      </c>
      <c r="E154" s="4" t="s">
        <v>694</v>
      </c>
      <c r="F154" s="4" t="s">
        <v>773</v>
      </c>
      <c r="G154" s="5">
        <v>2022</v>
      </c>
      <c r="H154" s="5">
        <v>7</v>
      </c>
      <c r="I154" s="20" t="str">
        <f>MID(Tabla1[[#This Row],[PLANTA]],1,FIND(" ",Tabla1[[#This Row],[PLANTA]])-1)&amp;"_"&amp;MID(Tabla1[[#This Row],[LÍNEA]],FIND(" - ",Tabla1[[#This Row],[LÍNEA]])+3,10)</f>
        <v>SV01_LINEA 4</v>
      </c>
      <c r="J154" s="4" t="s">
        <v>774</v>
      </c>
      <c r="K154" s="4" t="s">
        <v>775</v>
      </c>
      <c r="L154" s="4" t="s">
        <v>775</v>
      </c>
      <c r="M154" s="4" t="s">
        <v>776</v>
      </c>
      <c r="N154" s="8" t="s">
        <v>777</v>
      </c>
      <c r="O154" s="1"/>
    </row>
    <row r="155" spans="1:15" ht="11.55">
      <c r="A155" s="7">
        <v>154</v>
      </c>
      <c r="B155" s="2" t="s">
        <v>13</v>
      </c>
      <c r="C155" s="2" t="s">
        <v>14</v>
      </c>
      <c r="D155" s="2" t="s">
        <v>15</v>
      </c>
      <c r="E155" s="2" t="s">
        <v>16</v>
      </c>
      <c r="F155" s="2" t="s">
        <v>778</v>
      </c>
      <c r="G155" s="3">
        <v>2022</v>
      </c>
      <c r="H155" s="3">
        <v>7</v>
      </c>
      <c r="I155" s="20" t="str">
        <f>MID(Tabla1[[#This Row],[PLANTA]],1,FIND(" ",Tabla1[[#This Row],[PLANTA]])-1)&amp;"_"&amp;MID(Tabla1[[#This Row],[LÍNEA]],FIND(" - ",Tabla1[[#This Row],[LÍNEA]])+3,10)</f>
        <v>SV02_LINEA 1</v>
      </c>
      <c r="J155" s="2" t="s">
        <v>779</v>
      </c>
      <c r="K155" s="2" t="s">
        <v>780</v>
      </c>
      <c r="L155" s="2" t="s">
        <v>780</v>
      </c>
      <c r="M155" s="2" t="s">
        <v>781</v>
      </c>
      <c r="N155" s="9" t="s">
        <v>782</v>
      </c>
      <c r="O155" s="1"/>
    </row>
    <row r="156" spans="1:15" ht="11.55">
      <c r="A156" s="6">
        <v>155</v>
      </c>
      <c r="B156" s="4" t="s">
        <v>13</v>
      </c>
      <c r="C156" s="4" t="s">
        <v>14</v>
      </c>
      <c r="D156" s="4" t="s">
        <v>15</v>
      </c>
      <c r="E156" s="4" t="s">
        <v>16</v>
      </c>
      <c r="F156" s="4" t="s">
        <v>783</v>
      </c>
      <c r="G156" s="5">
        <v>2022</v>
      </c>
      <c r="H156" s="5">
        <v>7</v>
      </c>
      <c r="I156" s="20" t="str">
        <f>MID(Tabla1[[#This Row],[PLANTA]],1,FIND(" ",Tabla1[[#This Row],[PLANTA]])-1)&amp;"_"&amp;MID(Tabla1[[#This Row],[LÍNEA]],FIND(" - ",Tabla1[[#This Row],[LÍNEA]])+3,10)</f>
        <v>SV02_LINEA 2</v>
      </c>
      <c r="J156" s="4" t="s">
        <v>784</v>
      </c>
      <c r="K156" s="4" t="s">
        <v>785</v>
      </c>
      <c r="L156" s="4" t="s">
        <v>785</v>
      </c>
      <c r="M156" s="4" t="s">
        <v>786</v>
      </c>
      <c r="N156" s="8" t="s">
        <v>787</v>
      </c>
      <c r="O156" s="1"/>
    </row>
    <row r="157" spans="1:15" ht="11.55">
      <c r="A157" s="7">
        <v>156</v>
      </c>
      <c r="B157" s="2" t="s">
        <v>13</v>
      </c>
      <c r="C157" s="2" t="s">
        <v>14</v>
      </c>
      <c r="D157" s="2" t="s">
        <v>15</v>
      </c>
      <c r="E157" s="2" t="s">
        <v>16</v>
      </c>
      <c r="F157" s="2" t="s">
        <v>788</v>
      </c>
      <c r="G157" s="3">
        <v>2022</v>
      </c>
      <c r="H157" s="3">
        <v>7</v>
      </c>
      <c r="I157" s="20" t="str">
        <f>MID(Tabla1[[#This Row],[PLANTA]],1,FIND(" ",Tabla1[[#This Row],[PLANTA]])-1)&amp;"_"&amp;MID(Tabla1[[#This Row],[LÍNEA]],FIND(" - ",Tabla1[[#This Row],[LÍNEA]])+3,10)</f>
        <v>SV02_LINEA 3</v>
      </c>
      <c r="J157" s="2" t="s">
        <v>789</v>
      </c>
      <c r="K157" s="2" t="s">
        <v>790</v>
      </c>
      <c r="L157" s="2" t="s">
        <v>790</v>
      </c>
      <c r="M157" s="2" t="s">
        <v>791</v>
      </c>
      <c r="N157" s="9" t="s">
        <v>792</v>
      </c>
      <c r="O157" s="1"/>
    </row>
    <row r="158" spans="1:15" ht="11.55">
      <c r="A158" s="6">
        <v>157</v>
      </c>
      <c r="B158" s="4" t="s">
        <v>13</v>
      </c>
      <c r="C158" s="4" t="s">
        <v>42</v>
      </c>
      <c r="D158" s="4" t="s">
        <v>43</v>
      </c>
      <c r="E158" s="4" t="s">
        <v>793</v>
      </c>
      <c r="F158" s="4" t="s">
        <v>794</v>
      </c>
      <c r="G158" s="5">
        <v>2022</v>
      </c>
      <c r="H158" s="5">
        <v>7</v>
      </c>
      <c r="I158" s="20" t="str">
        <f>MID(Tabla1[[#This Row],[PLANTA]],1,FIND(" ",Tabla1[[#This Row],[PLANTA]])-1)&amp;"_"&amp;MID(Tabla1[[#This Row],[LÍNEA]],FIND(" - ",Tabla1[[#This Row],[LÍNEA]])+3,10)</f>
        <v>PC04_MAZ6</v>
      </c>
      <c r="J158" s="4" t="s">
        <v>795</v>
      </c>
      <c r="K158" s="4" t="s">
        <v>796</v>
      </c>
      <c r="L158" s="4" t="s">
        <v>796</v>
      </c>
      <c r="M158" s="4" t="s">
        <v>797</v>
      </c>
      <c r="N158" s="8" t="s">
        <v>798</v>
      </c>
      <c r="O158" s="1"/>
    </row>
    <row r="159" spans="1:15" ht="11.55">
      <c r="A159" s="7">
        <v>158</v>
      </c>
      <c r="B159" s="2" t="s">
        <v>13</v>
      </c>
      <c r="C159" s="2" t="s">
        <v>42</v>
      </c>
      <c r="D159" s="2" t="s">
        <v>43</v>
      </c>
      <c r="E159" s="2" t="s">
        <v>793</v>
      </c>
      <c r="F159" s="2" t="s">
        <v>799</v>
      </c>
      <c r="G159" s="3">
        <v>2022</v>
      </c>
      <c r="H159" s="3">
        <v>7</v>
      </c>
      <c r="I159" s="20" t="str">
        <f>MID(Tabla1[[#This Row],[PLANTA]],1,FIND(" ",Tabla1[[#This Row],[PLANTA]])-1)&amp;"_"&amp;MID(Tabla1[[#This Row],[LÍNEA]],FIND(" - ",Tabla1[[#This Row],[LÍNEA]])+3,10)</f>
        <v>PC04_MAZBA</v>
      </c>
      <c r="J159" s="2" t="s">
        <v>800</v>
      </c>
      <c r="K159" s="2" t="s">
        <v>801</v>
      </c>
      <c r="L159" s="2" t="s">
        <v>801</v>
      </c>
      <c r="M159" s="2" t="s">
        <v>802</v>
      </c>
      <c r="N159" s="9" t="s">
        <v>471</v>
      </c>
      <c r="O159" s="1"/>
    </row>
    <row r="160" spans="1:15" ht="11.55">
      <c r="A160" s="6">
        <v>159</v>
      </c>
      <c r="B160" s="4" t="s">
        <v>13</v>
      </c>
      <c r="C160" s="4" t="s">
        <v>42</v>
      </c>
      <c r="D160" s="4" t="s">
        <v>43</v>
      </c>
      <c r="E160" s="4" t="s">
        <v>803</v>
      </c>
      <c r="F160" s="4" t="s">
        <v>804</v>
      </c>
      <c r="G160" s="5">
        <v>2022</v>
      </c>
      <c r="H160" s="5">
        <v>7</v>
      </c>
      <c r="I160" s="20" t="str">
        <f>MID(Tabla1[[#This Row],[PLANTA]],1,FIND(" ",Tabla1[[#This Row],[PLANTA]])-1)&amp;"_"&amp;MID(Tabla1[[#This Row],[LÍNEA]],FIND(" - ",Tabla1[[#This Row],[LÍNEA]])+3,10)</f>
        <v>PC05_TOR1</v>
      </c>
      <c r="J160" s="4" t="s">
        <v>805</v>
      </c>
      <c r="K160" s="4" t="s">
        <v>806</v>
      </c>
      <c r="L160" s="4" t="s">
        <v>806</v>
      </c>
      <c r="M160" s="4" t="s">
        <v>807</v>
      </c>
      <c r="N160" s="8" t="s">
        <v>808</v>
      </c>
      <c r="O160" s="1"/>
    </row>
    <row r="161" spans="1:15" ht="11.55">
      <c r="A161" s="7">
        <v>160</v>
      </c>
      <c r="B161" s="2" t="s">
        <v>13</v>
      </c>
      <c r="C161" s="2" t="s">
        <v>42</v>
      </c>
      <c r="D161" s="2" t="s">
        <v>43</v>
      </c>
      <c r="E161" s="2" t="s">
        <v>803</v>
      </c>
      <c r="F161" s="2" t="s">
        <v>809</v>
      </c>
      <c r="G161" s="3">
        <v>2022</v>
      </c>
      <c r="H161" s="3">
        <v>7</v>
      </c>
      <c r="I161" s="20" t="str">
        <f>MID(Tabla1[[#This Row],[PLANTA]],1,FIND(" ",Tabla1[[#This Row],[PLANTA]])-1)&amp;"_"&amp;MID(Tabla1[[#This Row],[LÍNEA]],FIND(" - ",Tabla1[[#This Row],[LÍNEA]])+3,10)</f>
        <v>PC05_TOR2</v>
      </c>
      <c r="J161" s="2" t="s">
        <v>810</v>
      </c>
      <c r="K161" s="2" t="s">
        <v>811</v>
      </c>
      <c r="L161" s="2" t="s">
        <v>811</v>
      </c>
      <c r="M161" s="2" t="s">
        <v>812</v>
      </c>
      <c r="N161" s="9" t="s">
        <v>813</v>
      </c>
      <c r="O161" s="1"/>
    </row>
    <row r="162" spans="1:15" ht="11.55">
      <c r="A162" s="6">
        <v>161</v>
      </c>
      <c r="B162" s="4" t="s">
        <v>13</v>
      </c>
      <c r="C162" s="4" t="s">
        <v>42</v>
      </c>
      <c r="D162" s="4" t="s">
        <v>43</v>
      </c>
      <c r="E162" s="4" t="s">
        <v>803</v>
      </c>
      <c r="F162" s="4" t="s">
        <v>814</v>
      </c>
      <c r="G162" s="5">
        <v>2022</v>
      </c>
      <c r="H162" s="5">
        <v>7</v>
      </c>
      <c r="I162" s="20" t="str">
        <f>MID(Tabla1[[#This Row],[PLANTA]],1,FIND(" ",Tabla1[[#This Row],[PLANTA]])-1)&amp;"_"&amp;MID(Tabla1[[#This Row],[LÍNEA]],FIND(" - ",Tabla1[[#This Row],[LÍNEA]])+3,10)</f>
        <v>PC05_TOR3</v>
      </c>
      <c r="J162" s="4" t="s">
        <v>815</v>
      </c>
      <c r="K162" s="4" t="s">
        <v>816</v>
      </c>
      <c r="L162" s="4" t="s">
        <v>816</v>
      </c>
      <c r="M162" s="4" t="s">
        <v>817</v>
      </c>
      <c r="N162" s="8" t="s">
        <v>813</v>
      </c>
      <c r="O162" s="1"/>
    </row>
    <row r="163" spans="1:15" ht="11.55">
      <c r="A163" s="7">
        <v>162</v>
      </c>
      <c r="B163" s="2" t="s">
        <v>13</v>
      </c>
      <c r="C163" s="2" t="s">
        <v>42</v>
      </c>
      <c r="D163" s="2" t="s">
        <v>43</v>
      </c>
      <c r="E163" s="2" t="s">
        <v>803</v>
      </c>
      <c r="F163" s="2" t="s">
        <v>818</v>
      </c>
      <c r="G163" s="3">
        <v>2022</v>
      </c>
      <c r="H163" s="3">
        <v>7</v>
      </c>
      <c r="I163" s="20" t="str">
        <f>MID(Tabla1[[#This Row],[PLANTA]],1,FIND(" ",Tabla1[[#This Row],[PLANTA]])-1)&amp;"_"&amp;MID(Tabla1[[#This Row],[LÍNEA]],FIND(" - ",Tabla1[[#This Row],[LÍNEA]])+3,10)</f>
        <v>PC05_TOR4</v>
      </c>
      <c r="J163" s="2" t="s">
        <v>819</v>
      </c>
      <c r="K163" s="2" t="s">
        <v>820</v>
      </c>
      <c r="L163" s="2" t="s">
        <v>820</v>
      </c>
      <c r="M163" s="2" t="s">
        <v>821</v>
      </c>
      <c r="N163" s="9" t="s">
        <v>822</v>
      </c>
      <c r="O163" s="1"/>
    </row>
    <row r="164" spans="1:15" ht="11.55">
      <c r="A164" s="6">
        <v>163</v>
      </c>
      <c r="B164" s="4" t="s">
        <v>13</v>
      </c>
      <c r="C164" s="4" t="s">
        <v>42</v>
      </c>
      <c r="D164" s="4" t="s">
        <v>43</v>
      </c>
      <c r="E164" s="4" t="s">
        <v>803</v>
      </c>
      <c r="F164" s="4" t="s">
        <v>823</v>
      </c>
      <c r="G164" s="5">
        <v>2022</v>
      </c>
      <c r="H164" s="5">
        <v>7</v>
      </c>
      <c r="I164" s="20" t="str">
        <f>MID(Tabla1[[#This Row],[PLANTA]],1,FIND(" ",Tabla1[[#This Row],[PLANTA]])-1)&amp;"_"&amp;MID(Tabla1[[#This Row],[LÍNEA]],FIND(" - ",Tabla1[[#This Row],[LÍNEA]])+3,10)</f>
        <v>PC05_TORBA</v>
      </c>
      <c r="J164" s="4" t="s">
        <v>824</v>
      </c>
      <c r="K164" s="4" t="s">
        <v>825</v>
      </c>
      <c r="L164" s="4" t="s">
        <v>825</v>
      </c>
      <c r="M164" s="4" t="s">
        <v>475</v>
      </c>
      <c r="N164" s="8" t="s">
        <v>826</v>
      </c>
      <c r="O164" s="1"/>
    </row>
    <row r="165" spans="1:15" ht="11.55">
      <c r="A165" s="7">
        <v>164</v>
      </c>
      <c r="B165" s="2" t="s">
        <v>13</v>
      </c>
      <c r="C165" s="2" t="s">
        <v>284</v>
      </c>
      <c r="D165" s="2" t="s">
        <v>285</v>
      </c>
      <c r="E165" s="2" t="s">
        <v>757</v>
      </c>
      <c r="F165" s="2" t="s">
        <v>827</v>
      </c>
      <c r="G165" s="3">
        <v>2022</v>
      </c>
      <c r="H165" s="3">
        <v>7</v>
      </c>
      <c r="I165" s="20" t="str">
        <f>MID(Tabla1[[#This Row],[PLANTA]],1,FIND(" ",Tabla1[[#This Row],[PLANTA]])-1)&amp;"_"&amp;MID(Tabla1[[#This Row],[LÍNEA]],FIND(" - ",Tabla1[[#This Row],[LÍNEA]])+3,10)</f>
        <v>PC29_CEN5</v>
      </c>
      <c r="J165" s="2" t="s">
        <v>828</v>
      </c>
      <c r="K165" s="2" t="s">
        <v>829</v>
      </c>
      <c r="L165" s="2" t="s">
        <v>829</v>
      </c>
      <c r="M165" s="2" t="s">
        <v>830</v>
      </c>
      <c r="N165" s="9" t="s">
        <v>831</v>
      </c>
      <c r="O165" s="1"/>
    </row>
    <row r="166" spans="1:15" ht="11.55">
      <c r="A166" s="6">
        <v>165</v>
      </c>
      <c r="B166" s="4" t="s">
        <v>13</v>
      </c>
      <c r="C166" s="4" t="s">
        <v>284</v>
      </c>
      <c r="D166" s="4" t="s">
        <v>285</v>
      </c>
      <c r="E166" s="4" t="s">
        <v>757</v>
      </c>
      <c r="F166" s="4" t="s">
        <v>832</v>
      </c>
      <c r="G166" s="5">
        <v>2022</v>
      </c>
      <c r="H166" s="5">
        <v>7</v>
      </c>
      <c r="I166" s="20" t="str">
        <f>MID(Tabla1[[#This Row],[PLANTA]],1,FIND(" ",Tabla1[[#This Row],[PLANTA]])-1)&amp;"_"&amp;MID(Tabla1[[#This Row],[LÍNEA]],FIND(" - ",Tabla1[[#This Row],[LÍNEA]])+3,10)</f>
        <v>PC29_CEN6</v>
      </c>
      <c r="J166" s="4" t="s">
        <v>833</v>
      </c>
      <c r="K166" s="4" t="s">
        <v>834</v>
      </c>
      <c r="L166" s="4" t="s">
        <v>834</v>
      </c>
      <c r="M166" s="4" t="s">
        <v>835</v>
      </c>
      <c r="N166" s="8" t="s">
        <v>836</v>
      </c>
      <c r="O166" s="1"/>
    </row>
    <row r="167" spans="1:15" ht="11.55">
      <c r="A167" s="7">
        <v>166</v>
      </c>
      <c r="B167" s="2" t="s">
        <v>13</v>
      </c>
      <c r="C167" s="2" t="s">
        <v>75</v>
      </c>
      <c r="D167" s="2" t="s">
        <v>76</v>
      </c>
      <c r="E167" s="2" t="s">
        <v>77</v>
      </c>
      <c r="F167" s="2" t="s">
        <v>837</v>
      </c>
      <c r="G167" s="3">
        <v>2022</v>
      </c>
      <c r="H167" s="3">
        <v>7</v>
      </c>
      <c r="I167" s="20" t="str">
        <f>MID(Tabla1[[#This Row],[PLANTA]],1,FIND(" ",Tabla1[[#This Row],[PLANTA]])-1)&amp;"_"&amp;MID(Tabla1[[#This Row],[LÍNEA]],FIND(" - ",Tabla1[[#This Row],[LÍNEA]])+3,10)</f>
        <v>BE01_LINEA 1</v>
      </c>
      <c r="J167" s="2" t="s">
        <v>838</v>
      </c>
      <c r="K167" s="2" t="s">
        <v>839</v>
      </c>
      <c r="L167" s="2" t="s">
        <v>839</v>
      </c>
      <c r="M167" s="2" t="s">
        <v>840</v>
      </c>
      <c r="N167" s="9" t="s">
        <v>841</v>
      </c>
      <c r="O167" s="1"/>
    </row>
    <row r="168" spans="1:15" ht="11.55">
      <c r="A168" s="6">
        <v>167</v>
      </c>
      <c r="B168" s="4" t="s">
        <v>13</v>
      </c>
      <c r="C168" s="4" t="s">
        <v>75</v>
      </c>
      <c r="D168" s="4" t="s">
        <v>76</v>
      </c>
      <c r="E168" s="4" t="s">
        <v>77</v>
      </c>
      <c r="F168" s="4" t="s">
        <v>842</v>
      </c>
      <c r="G168" s="5">
        <v>2022</v>
      </c>
      <c r="H168" s="5">
        <v>7</v>
      </c>
      <c r="I168" s="20" t="str">
        <f>MID(Tabla1[[#This Row],[PLANTA]],1,FIND(" ",Tabla1[[#This Row],[PLANTA]])-1)&amp;"_"&amp;MID(Tabla1[[#This Row],[LÍNEA]],FIND(" - ",Tabla1[[#This Row],[LÍNEA]])+3,10)</f>
        <v>BE01_LINEA 2</v>
      </c>
      <c r="J168" s="4" t="s">
        <v>843</v>
      </c>
      <c r="K168" s="4" t="s">
        <v>844</v>
      </c>
      <c r="L168" s="4" t="s">
        <v>844</v>
      </c>
      <c r="M168" s="4" t="s">
        <v>845</v>
      </c>
      <c r="N168" s="8" t="s">
        <v>846</v>
      </c>
      <c r="O168" s="1"/>
    </row>
    <row r="169" spans="1:15" ht="11.55">
      <c r="A169" s="7">
        <v>168</v>
      </c>
      <c r="B169" s="2" t="s">
        <v>13</v>
      </c>
      <c r="C169" s="2" t="s">
        <v>75</v>
      </c>
      <c r="D169" s="2" t="s">
        <v>76</v>
      </c>
      <c r="E169" s="2" t="s">
        <v>77</v>
      </c>
      <c r="F169" s="2" t="s">
        <v>847</v>
      </c>
      <c r="G169" s="3">
        <v>2022</v>
      </c>
      <c r="H169" s="3">
        <v>7</v>
      </c>
      <c r="I169" s="20" t="str">
        <f>MID(Tabla1[[#This Row],[PLANTA]],1,FIND(" ",Tabla1[[#This Row],[PLANTA]])-1)&amp;"_"&amp;MID(Tabla1[[#This Row],[LÍNEA]],FIND(" - ",Tabla1[[#This Row],[LÍNEA]])+3,10)</f>
        <v>BE01_LINEA 3</v>
      </c>
      <c r="J169" s="2" t="s">
        <v>848</v>
      </c>
      <c r="K169" s="2" t="s">
        <v>849</v>
      </c>
      <c r="L169" s="2" t="s">
        <v>849</v>
      </c>
      <c r="M169" s="2" t="s">
        <v>850</v>
      </c>
      <c r="N169" s="9" t="s">
        <v>851</v>
      </c>
      <c r="O169" s="1"/>
    </row>
    <row r="170" spans="1:15" ht="11.55">
      <c r="A170" s="14">
        <v>169</v>
      </c>
      <c r="B170" s="15" t="s">
        <v>13</v>
      </c>
      <c r="C170" s="15" t="s">
        <v>75</v>
      </c>
      <c r="D170" s="15" t="s">
        <v>76</v>
      </c>
      <c r="E170" s="15" t="s">
        <v>77</v>
      </c>
      <c r="F170" s="15" t="s">
        <v>852</v>
      </c>
      <c r="G170" s="16">
        <v>2022</v>
      </c>
      <c r="H170" s="16">
        <v>7</v>
      </c>
      <c r="I170" s="21" t="str">
        <f>MID(Tabla1[[#This Row],[PLANTA]],1,FIND(" ",Tabla1[[#This Row],[PLANTA]])-1)&amp;"_"&amp;MID(Tabla1[[#This Row],[LÍNEA]],FIND(" - ",Tabla1[[#This Row],[LÍNEA]])+3,10)</f>
        <v>BE01_LINEA 5</v>
      </c>
      <c r="J170" s="15" t="s">
        <v>853</v>
      </c>
      <c r="K170" s="15" t="s">
        <v>854</v>
      </c>
      <c r="L170" s="15" t="s">
        <v>854</v>
      </c>
      <c r="M170" s="15" t="s">
        <v>855</v>
      </c>
      <c r="N170" s="17" t="s">
        <v>856</v>
      </c>
      <c r="O170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Metas</vt:lpstr>
    </vt:vector>
  </TitlesOfParts>
  <Company>OptiPlant Consultores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Anheuser-Busch InBev N.V./S.A.</dc:title>
  <dc:creator>OptiPlant Consultores</dc:creator>
  <dc:description>Registros de menus</dc:description>
  <cp:lastModifiedBy>FedericoHiguera</cp:lastModifiedBy>
  <dcterms:modified xsi:type="dcterms:W3CDTF">2022-08-29T04:24:40Z</dcterms:modified>
</cp:coreProperties>
</file>